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A5A797B9-EABC-4B60-B745-D7CB97D95460}" xr6:coauthVersionLast="36" xr6:coauthVersionMax="36" xr10:uidLastSave="{00000000-0000-0000-0000-000000000000}"/>
  <bookViews>
    <workbookView xWindow="11145" yWindow="45" windowWidth="6060" windowHeight="5925"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<sst xmlns="http://schemas.openxmlformats.org/spreadsheetml/2006/main" count="1877" uniqueCount="922">
  <si>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</si>
  <si>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</si>
  <si>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</si>
  <si>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</si>
  <si>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</si>
  <si>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</si>
  <si>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</si>
  <si>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</si>
  <si>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</si>
  <si>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</si>
  <si>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</si>
  <si>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</si>
  <si>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</si>
  <si>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</si>
  <si>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</si>
  <si>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</si>
  <si>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</si>
  <si>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</si>
  <si>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</si>
  <si>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</si>
  <si>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</si>
  <si>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</si>
  <si>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</si>
  <si>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</si>
  <si>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</si>
  <si>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</si>
  <si>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</si>
  <si>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</si>
  <si>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</si>
  <si>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</si>
  <si>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</si>
  <si>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</si>
  <si>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</si>
  <si>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</si>
  <si>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</si>
  <si>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</si>
  <si>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</si>
  <si>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</si>
  <si>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</si>
  <si>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</si>
  <si>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</si>
  <si>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</si>
  <si>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</si>
  <si>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</si>
  <si>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</si>
  <si>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</si>
  <si>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</si>
  <si>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</si>
  <si>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</si>
  <si>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</si>
  <si>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</si>
  <si>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</si>
  <si>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</si>
  <si>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</si>
  <si>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</si>
  <si>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</si>
  <si>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</si>
  <si>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</si>
  <si>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</si>
  <si>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</si>
  <si>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</si>
  <si>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</si>
  <si>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</si>
  <si>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</si>
  <si>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</si>
  <si>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</si>
  <si>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</si>
  <si>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</si>
  <si>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</si>
  <si>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</si>
  <si>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</si>
  <si>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</si>
  <si>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</si>
  <si>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</si>
  <si>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</si>
  <si>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</si>
  <si>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</si>
  <si>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</si>
  <si>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</si>
  <si>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</si>
  <si>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</si>
  <si>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</si>
  <si>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</si>
  <si>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</si>
  <si>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</si>
  <si>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</si>
  <si>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</si>
  <si>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</si>
  <si>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</si>
  <si>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</si>
  <si>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</si>
  <si>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</si>
  <si>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</si>
  <si>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</si>
  <si>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</si>
  <si>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</si>
  <si>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</si>
  <si>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</si>
  <si>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</si>
  <si>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</si>
  <si>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</si>
  <si>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</si>
  <si>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</si>
  <si>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</si>
  <si>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</si>
  <si>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</si>
  <si>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</si>
  <si>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</si>
  <si>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</si>
  <si>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</si>
  <si>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</si>
  <si>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</si>
  <si>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</si>
  <si>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</si>
  <si>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</si>
  <si>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</si>
  <si>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</si>
  <si>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</si>
  <si>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</si>
  <si>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</si>
  <si>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</si>
  <si>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</si>
  <si>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</si>
  <si>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</si>
  <si>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</si>
  <si>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</si>
  <si>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</si>
  <si>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</si>
  <si>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</si>
  <si>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</si>
  <si>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</si>
  <si>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</si>
  <si>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</si>
  <si>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</si>
  <si>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</si>
  <si>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</si>
  <si>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</si>
  <si>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</si>
  <si>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</si>
  <si>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</si>
  <si>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</si>
  <si>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</si>
  <si>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</si>
  <si>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</si>
  <si>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</si>
  <si>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</si>
  <si>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</si>
  <si>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</si>
  <si>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</si>
  <si>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</si>
  <si>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</si>
  <si>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</si>
  <si>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</si>
  <si>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</si>
  <si>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</si>
  <si>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</si>
  <si>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</si>
  <si>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</si>
  <si>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</si>
  <si>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</si>
  <si>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</si>
  <si>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</si>
  <si>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</si>
  <si>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</si>
  <si>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</si>
  <si>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</si>
  <si>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</si>
  <si>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</si>
  <si>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</si>
  <si>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</si>
  <si>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</si>
  <si>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</si>
  <si>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</si>
  <si>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</si>
  <si>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</si>
  <si>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</si>
  <si>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</si>
  <si>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</si>
  <si>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</si>
  <si>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</si>
  <si>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</si>
  <si>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</si>
  <si>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</si>
  <si>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</si>
  <si>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</si>
  <si>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</si>
  <si>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</si>
  <si>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</si>
  <si>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</si>
  <si>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</si>
  <si>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</si>
  <si>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</si>
  <si>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</si>
  <si>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</si>
  <si>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</si>
  <si>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</si>
  <si>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</si>
  <si>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</si>
  <si>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</si>
  <si>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</si>
  <si>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</si>
  <si>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</si>
  <si>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</si>
  <si>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</si>
  <si>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</si>
  <si>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</si>
  <si>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</si>
  <si>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</si>
  <si>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</si>
  <si>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</si>
  <si>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</si>
  <si>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</si>
  <si>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</si>
  <si>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</si>
  <si>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</si>
  <si>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</si>
  <si>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</si>
  <si>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</si>
  <si>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</si>
  <si>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</si>
  <si>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</si>
  <si>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</si>
  <si>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</si>
  <si>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</si>
  <si>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</si>
  <si>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</si>
  <si>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</si>
  <si>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</si>
  <si>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</si>
  <si>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</si>
  <si>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</si>
  <si>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</si>
  <si>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</si>
  <si>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</si>
  <si>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</si>
  <si>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</si>
  <si>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</si>
  <si>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</si>
  <si>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</si>
  <si>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</si>
  <si>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</si>
  <si>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</si>
  <si>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</si>
  <si>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</si>
  <si>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</si>
  <si>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</si>
  <si>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</si>
  <si>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</si>
  <si>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</si>
  <si>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</si>
  <si>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</si>
  <si>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</si>
  <si>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</si>
  <si>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</si>
  <si>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</si>
  <si>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</si>
  <si>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</si>
  <si>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</si>
  <si>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</si>
  <si>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</si>
  <si>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</si>
  <si>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</si>
  <si>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</si>
  <si>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</si>
  <si>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</si>
  <si>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</si>
  <si>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</si>
  <si>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</si>
  <si>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</si>
  <si>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</si>
  <si>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</si>
  <si>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</si>
  <si>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</si>
  <si>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</si>
  <si>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</si>
  <si>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</si>
  <si>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</si>
  <si>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</si>
  <si>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</si>
  <si>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</si>
  <si>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</si>
  <si>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</si>
  <si>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</si>
  <si>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</si>
  <si>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</si>
  <si>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</si>
  <si>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</si>
  <si>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</si>
  <si>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</si>
  <si>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</si>
  <si>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</si>
  <si>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</si>
  <si>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</si>
  <si>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</si>
  <si>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</si>
  <si>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</si>
  <si>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</si>
  <si>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</si>
  <si>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</si>
  <si>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</si>
  <si>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</si>
  <si>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</si>
  <si>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</si>
  <si>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</si>
  <si>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</si>
  <si>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</si>
  <si>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</si>
  <si>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</si>
  <si>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</si>
  <si>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</si>
  <si>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</si>
  <si>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</si>
  <si>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</si>
  <si>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</si>
  <si>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</si>
  <si>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</si>
  <si>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</si>
  <si>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</si>
  <si>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</si>
  <si>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</si>
  <si>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</si>
  <si>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</si>
  <si>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</si>
  <si>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</si>
  <si>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</si>
  <si>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</si>
  <si>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</si>
  <si>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</si>
  <si>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</si>
  <si>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</si>
  <si>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</si>
  <si>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</si>
  <si>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</si>
  <si>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</si>
  <si>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</si>
  <si>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</si>
  <si>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</si>
  <si>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</si>
  <si>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</si>
  <si>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</si>
  <si>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</si>
  <si>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</si>
  <si>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</si>
  <si>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</si>
  <si>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</si>
  <si>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</si>
  <si>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</si>
  <si>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</si>
  <si>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</si>
  <si>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</si>
  <si>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</si>
  <si>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</si>
  <si>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</si>
  <si>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</si>
  <si>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</si>
  <si>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</si>
  <si>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</si>
  <si>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</si>
  <si>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</si>
  <si>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</si>
  <si>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</si>
  <si>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</si>
  <si>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</si>
  <si>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</si>
  <si>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</si>
  <si>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</si>
  <si>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</si>
  <si>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</si>
  <si>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</si>
  <si>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</si>
  <si>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</si>
  <si>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</si>
  <si>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</si>
  <si>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</si>
  <si>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</si>
  <si>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</si>
  <si>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</si>
  <si>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</si>
  <si>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</si>
  <si>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</si>
  <si>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</si>
  <si>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</si>
  <si>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</si>
  <si>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</si>
  <si>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</si>
  <si>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</si>
  <si>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</si>
  <si>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</si>
  <si>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</si>
  <si>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</si>
  <si>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</si>
  <si>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</si>
  <si>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</si>
  <si>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</si>
  <si>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</si>
  <si>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</si>
  <si>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</si>
  <si>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</si>
  <si>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</si>
  <si>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</si>
  <si>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</si>
  <si>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</si>
  <si>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</si>
  <si>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</si>
  <si>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</si>
  <si>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</si>
  <si>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</si>
  <si>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</si>
  <si>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</si>
  <si>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</si>
  <si>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</si>
  <si>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</si>
  <si>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</si>
  <si>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</si>
  <si>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</si>
  <si>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</si>
  <si>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</si>
  <si>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</si>
  <si>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</si>
  <si>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</si>
  <si>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</si>
  <si>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</si>
  <si>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</si>
  <si>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</si>
  <si>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</si>
  <si>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</si>
  <si>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</si>
  <si>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</si>
  <si>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</si>
  <si>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</si>
  <si>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</si>
  <si>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</si>
  <si>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</si>
  <si>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</si>
  <si>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</si>
  <si>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</si>
  <si>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</si>
  <si>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</si>
  <si>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</si>
  <si>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</si>
  <si>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</si>
  <si>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</si>
  <si>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</si>
  <si>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</si>
  <si>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</si>
  <si>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</si>
  <si>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</si>
  <si>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</si>
  <si>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</si>
  <si>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</si>
  <si>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</si>
  <si>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</si>
  <si>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</si>
  <si>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</si>
  <si>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</si>
  <si>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</si>
  <si>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</si>
  <si>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</si>
  <si>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</si>
  <si>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</si>
  <si>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</si>
  <si>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</si>
  <si>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</si>
  <si>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</si>
  <si>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</si>
  <si>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</si>
  <si>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</si>
  <si>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</si>
  <si>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</si>
  <si>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</si>
  <si>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</si>
  <si>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</si>
  <si>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</si>
  <si>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</si>
  <si>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</si>
  <si>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</si>
  <si>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</si>
  <si>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</si>
  <si>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</si>
  <si>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</si>
  <si>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</si>
  <si>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</si>
  <si>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</si>
  <si>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</si>
  <si>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</si>
  <si>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</si>
  <si>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</si>
  <si>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</si>
  <si>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</si>
  <si>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</si>
  <si>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</si>
  <si>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</si>
  <si>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</si>
  <si>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</si>
  <si>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</si>
  <si>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</si>
  <si>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</si>
  <si>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</si>
  <si>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</si>
  <si>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</si>
  <si>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</si>
  <si>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</si>
  <si>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</si>
  <si>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</si>
  <si>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</si>
  <si>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</si>
  <si>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</si>
  <si>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</si>
  <si>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</si>
  <si>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</si>
  <si>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</si>
  <si>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</si>
  <si>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</si>
  <si>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</si>
  <si>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</si>
  <si>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</si>
  <si>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</si>
  <si>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</si>
  <si>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</si>
  <si>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</si>
  <si>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</si>
  <si>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</si>
  <si>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</si>
  <si>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</si>
  <si>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</si>
  <si>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</si>
  <si>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</si>
  <si>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</si>
  <si>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</si>
  <si>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</si>
  <si>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</si>
  <si>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</si>
  <si>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</si>
  <si>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</si>
  <si>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</si>
  <si>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</si>
  <si>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</si>
  <si>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</si>
  <si>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</si>
  <si>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</si>
  <si>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</si>
  <si>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</si>
  <si>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</si>
  <si>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</si>
  <si>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</si>
  <si>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</si>
  <si>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</si>
  <si>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</si>
  <si>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</si>
  <si>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</si>
  <si>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</si>
  <si>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</si>
  <si>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</si>
  <si>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</si>
  <si>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</si>
  <si>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</si>
  <si>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</si>
  <si>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</si>
  <si>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</si>
  <si>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</si>
  <si>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</si>
  <si>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</si>
  <si>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</si>
  <si>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</si>
  <si>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</si>
  <si>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</si>
  <si>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</si>
  <si>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</si>
  <si>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</si>
  <si>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</si>
  <si>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</si>
  <si>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</si>
  <si>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</si>
  <si>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</si>
  <si>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</si>
  <si>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</si>
  <si>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</si>
  <si>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</si>
  <si>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</si>
  <si>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</si>
  <si>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</si>
  <si>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</si>
  <si>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</si>
  <si>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</si>
  <si>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</si>
  <si>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</si>
  <si>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</si>
  <si>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</si>
  <si>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</si>
  <si>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</si>
  <si>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</si>
  <si>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</si>
  <si>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</si>
  <si>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</si>
  <si>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</si>
  <si>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</si>
  <si>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</si>
  <si>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</si>
  <si>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</si>
  <si>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</si>
  <si>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</si>
  <si>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</si>
  <si>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</si>
  <si>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</si>
  <si>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</si>
  <si>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</si>
  <si>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</si>
  <si>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</si>
  <si>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</si>
  <si>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</si>
  <si>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</si>
  <si>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</si>
  <si>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</si>
  <si>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</si>
  <si>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</si>
  <si>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</si>
  <si>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</si>
  <si>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</si>
  <si>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</si>
  <si>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</si>
  <si>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</si>
  <si>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</si>
  <si>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</si>
  <si>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</si>
  <si>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</si>
  <si>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</si>
  <si>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</si>
  <si>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</si>
  <si>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</si>
  <si>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</si>
  <si>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</si>
  <si>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</si>
  <si>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</si>
  <si>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</si>
  <si>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</si>
  <si>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</si>
  <si>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</si>
  <si>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</si>
  <si>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</si>
  <si>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</si>
  <si>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</si>
  <si>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</si>
  <si>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</si>
  <si>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</si>
  <si>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</si>
  <si>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</si>
  <si>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</si>
  <si>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</si>
  <si>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</si>
  <si>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</si>
  <si>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</si>
  <si>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</si>
  <si>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</si>
  <si>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</si>
  <si>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</si>
  <si>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</si>
  <si>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</si>
  <si>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</si>
  <si>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</si>
  <si>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</si>
  <si>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</si>
  <si>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</si>
  <si>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</si>
  <si>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</si>
  <si>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</si>
  <si>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</si>
  <si>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</si>
  <si>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</si>
  <si>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</si>
  <si>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</si>
  <si>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</si>
  <si>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</si>
  <si>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</si>
  <si>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</si>
  <si>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</si>
  <si>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</si>
  <si>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</si>
  <si>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</si>
  <si>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</si>
  <si>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</si>
  <si>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</si>
  <si>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</si>
  <si>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</si>
  <si>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</si>
  <si>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</si>
  <si>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</si>
  <si>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</si>
  <si>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</si>
  <si>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</si>
  <si>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</si>
  <si>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</si>
  <si>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</si>
  <si>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</si>
  <si>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</si>
  <si>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</si>
  <si>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</si>
  <si>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</si>
  <si>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</si>
  <si>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</si>
  <si>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</si>
  <si>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</si>
  <si>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</si>
  <si>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</si>
  <si>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</si>
  <si>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</si>
  <si>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</si>
  <si>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</si>
  <si>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</si>
  <si>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</si>
  <si>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</si>
  <si>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</si>
  <si>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</si>
  <si>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</si>
  <si>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</si>
  <si>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</si>
  <si>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</si>
  <si>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</si>
  <si>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</si>
  <si>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</si>
  <si>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</si>
  <si>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</si>
  <si>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</si>
  <si>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</si>
  <si>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</si>
  <si>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</si>
  <si>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</si>
  <si>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</si>
  <si>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</si>
  <si>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</si>
  <si>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</si>
  <si>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</si>
  <si>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</si>
  <si>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</si>
  <si>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</si>
  <si>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</si>
  <si>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</si>
  <si>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</si>
  <si>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</si>
  <si>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</si>
  <si>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</si>
  <si>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</si>
  <si>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</si>
  <si>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</si>
  <si>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</si>
  <si>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</si>
  <si>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</si>
  <si>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</si>
  <si>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</si>
  <si>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</si>
  <si>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</si>
  <si>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</si>
  <si>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</si>
  <si>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</si>
  <si>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</si>
  <si>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</si>
  <si>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</si>
  <si>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</si>
  <si>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</si>
  <si>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</si>
  <si>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</si>
  <si>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</si>
  <si>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</si>
  <si>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</si>
  <si>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</si>
  <si>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</si>
  <si>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</si>
  <si>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</si>
  <si>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</si>
  <si>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</si>
  <si>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</si>
  <si>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</si>
  <si>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</si>
  <si>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</si>
  <si>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</si>
  <si>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</si>
  <si>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</si>
  <si>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</si>
  <si>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</si>
  <si>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</si>
  <si>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</si>
  <si>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</si>
  <si>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</si>
  <si>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</si>
  <si>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</si>
  <si>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</si>
  <si>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</si>
  <si>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</si>
  <si>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</si>
  <si>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</si>
  <si>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</si>
  <si>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</si>
  <si>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</si>
  <si>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</si>
  <si>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</si>
  <si>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</si>
  <si>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</si>
  <si>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</si>
  <si>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</si>
  <si>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</si>
  <si>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</si>
  <si>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</si>
  <si>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</si>
  <si>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</si>
  <si>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</si>
  <si>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</si>
  <si>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</si>
  <si>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</si>
  <si>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</si>
  <si>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</si>
  <si>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</si>
  <si>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</si>
  <si>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</si>
  <si>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</si>
  <si>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</si>
  <si>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</si>
  <si>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</si>
  <si>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</si>
  <si>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</si>
  <si>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</si>
  <si>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</si>
  <si>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</si>
  <si>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</si>
  <si>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</si>
  <si>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</si>
  <si>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</si>
  <si>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</si>
  <si>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</si>
  <si>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</si>
  <si>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</si>
  <si>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</si>
  <si>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</si>
  <si>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</si>
  <si>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</si>
  <si>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</si>
  <si>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</si>
  <si>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</si>
  <si>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</si>
  <si>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</si>
  <si>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</si>
  <si>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</si>
  <si>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</si>
  <si>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</si>
  <si>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</si>
  <si>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</si>
  <si>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</si>
  <si>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</si>
  <si>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</si>
  <si>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</si>
  <si>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</si>
  <si>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</si>
  <si>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</si>
  <si>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</si>
  <si>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</si>
  <si>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</si>
  <si>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</si>
  <si>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</si>
  <si>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</si>
  <si>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</si>
  <si>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</si>
  <si>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</si>
  <si>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</si>
  <si>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</si>
  <si>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</si>
  <si>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</si>
  <si>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</si>
  <si>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</si>
  <si>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</si>
  <si>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</si>
  <si>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</si>
  <si>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</si>
  <si>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</si>
  <si>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</si>
  <si>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</si>
  <si>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</si>
  <si>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</si>
  <si>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</si>
  <si>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</si>
  <si>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</si>
  <si>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</si>
  <si>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</si>
  <si>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</si>
  <si>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</si>
  <si>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</si>
  <si>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</si>
  <si>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</si>
  <si>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</si>
  <si>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</si>
  <si>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</si>
  <si>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</si>
  <si>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</si>
  <si>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</si>
  <si>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</si>
  <si>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</si>
  <si>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</si>
  <si>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</si>
  <si>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</si>
  <si>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</si>
  <si>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</si>
  <si>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</si>
  <si>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</si>
  <si>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</si>
  <si>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</si>
  <si>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</si>
  <si>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</si>
  <si>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</si>
  <si>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</si>
  <si>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</si>
  <si>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</si>
  <si>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</si>
  <si>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</si>
  <si>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</si>
  <si>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</si>
  <si>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</si>
  <si>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</si>
  <si>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</si>
  <si>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</si>
  <si>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</si>
  <si>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</si>
  <si>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</si>
  <si>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</si>
  <si>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</si>
  <si>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Stand: 28.06.2021 06:14:05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</si>
</sst>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xfId="0"/>
    <xf numFmtId="14" fontId="0" fillId="0" borderId="0" xfId="0" applyNumberFormat="1"/>
    <xf numFmtId="0" fontId="2" fillId="0" borderId="0" xfId="0" applyFont="1"/>
    <xf numFmtId="164" fontId="0" fillId="0" borderId="0" xfId="0" applyNumberFormat="1"/>
    <xf numFmtId="0" fontId="1" fillId="0" borderId="0" xfId="0" applyFont="1"/>
    <xf numFmtId="0" fontId="3" fillId="0" borderId="0" xfId="0" applyFont="1"/>
    <xf numFmtId="14" fontId="2" fillId="0" borderId="0" xfId="0" applyNumberFormat="1" applyFont="1"/>
    <xf numFmtId="0" fontId="4" fillId="0" borderId="0" xfId="0" applyFont="1"/>
    <xf numFmtId="14" fontId="1" fillId="0" borderId="0" xfId="0" applyNumberFormat="1" applyFont="1"/>
  </cellXfs>
  <cellStyles count="2">
    <cellStyle name="Standard" xfId="0" builtinId="0"/>
    <cellStyle name="Standard 2" xfId="1" xr:uid="{00000000-0005-0000-0000-000001000000}"/>
  </cellStyles>
  <dxfs count="21">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tabSelected="1" workbookViewId="0">
      <selection activeCell="A2" sqref="A2"/>
    </sheetView>
  </sheetViews>
  <sheetFormatPr baseColWidth="10" defaultRowHeight="12.75" x14ac:dyDescent="0.2"/>
  <sheetData>
    <row r="1" spans="1:1" ht="15.75" x14ac:dyDescent="0.25">
      <c r="A1" s="5" t="s">
        <v>442</v>
      </c>
    </row>
    <row r="2" spans="1:1" x14ac:dyDescent="0.2">
      <c r="A2" t="s">
        <v>921</v>
      </c>
    </row>
    <row r="3" spans="1:1" x14ac:dyDescent="0.2">
      <c r="A3" s="4" t="s">
        <v>449</v>
      </c>
    </row>
    <row r="4" spans="1:1" x14ac:dyDescent="0.2">
      <c r="A4" s="4" t="s">
        <v>450</v>
      </c>
    </row>
    <row r="5" spans="1:1" x14ac:dyDescent="0.2">
      <c r="A5" s="4" t="s">
        <v>448</v>
      </c>
    </row>
    <row r="7" spans="1:1" ht="15.75" x14ac:dyDescent="0.25">
      <c r="A7" s="5" t="s">
        <v>443</v>
      </c>
    </row>
    <row r="9" spans="1:1" x14ac:dyDescent="0.2">
      <c r="A9" t="s">
        <v>444</v>
      </c>
    </row>
    <row r="10" spans="1:1" x14ac:dyDescent="0.2">
      <c r="A10" s="4" t="s">
        <v>445</v>
      </c>
    </row>
    <row r="11" spans="1:1" x14ac:dyDescent="0.2">
      <c r="A11" t="s">
        <v>446</v>
      </c>
    </row>
    <row r="12" spans="1:1" x14ac:dyDescent="0.2">
      <c r="A12" t="s">
        <v>447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X6" activePane="bottomRight" state="frozen"/>
      <selection pane="topRight" activeCell="B1" sqref="B1"/>
      <selection pane="bottomLeft" activeCell="A6" sqref="A6"/>
      <selection pane="bottomRight" activeCell="AG4" sqref="AG4"/>
    </sheetView>
  </sheetViews>
  <sheetFormatPr baseColWidth="10" defaultColWidth="11.42578125" defaultRowHeight="12.75" x14ac:dyDescent="0.2"/>
  <cols>
    <col min="1" max="1" width="11.42578125" style="4" bestFit="1" customWidth="1"/>
    <col min="2" max="33" width="11.28515625" style="4" bestFit="1" customWidth="1"/>
    <col min="34" max="36" width="11.42578125" style="4"/>
    <col min="37" max="37" width="10.140625" style="4" bestFit="1" customWidth="1"/>
    <col min="38" max="16384" width="11.42578125" style="4"/>
  </cols>
  <sheetData>
    <row r="1" spans="1:37" x14ac:dyDescent="0.2">
      <c r="A1" s="2" t="s">
        <v>454</v>
      </c>
    </row>
    <row r="2" spans="1:37" x14ac:dyDescent="0.2">
      <c r="A2" s="4" t="s">
        <v>921</v>
      </c>
    </row>
    <row r="4" spans="1:37" x14ac:dyDescent="0.2">
      <c r="A4" s="2" t="s">
        <v>455</v>
      </c>
      <c r="B4" s="6">
        <f>$AK$6-31</f>
        <v>44344</v>
      </c>
      <c r="C4" s="6">
        <f>$AK$6-30</f>
        <v>44345</v>
      </c>
      <c r="D4" s="6">
        <f>$AK$6-29</f>
        <v>44346</v>
      </c>
      <c r="E4" s="6">
        <f>$AK$6-28</f>
        <v>44347</v>
      </c>
      <c r="F4" s="6">
        <f>$AK$6-27</f>
        <v>44348</v>
      </c>
      <c r="G4" s="6">
        <f>$AK$6-26</f>
        <v>44349</v>
      </c>
      <c r="H4" s="6">
        <f>$AK$6-25</f>
        <v>44350</v>
      </c>
      <c r="I4" s="6">
        <f>$AK$6-24</f>
        <v>44351</v>
      </c>
      <c r="J4" s="6">
        <f>$AK$6-23</f>
        <v>44352</v>
      </c>
      <c r="K4" s="6">
        <f>$AK$6-22</f>
        <v>44353</v>
      </c>
      <c r="L4" s="6">
        <f>$AK$6-21</f>
        <v>44354</v>
      </c>
      <c r="M4" s="6">
        <f>$AK$6-20</f>
        <v>44355</v>
      </c>
      <c r="N4" s="6">
        <f>$AK$6-19</f>
        <v>44356</v>
      </c>
      <c r="O4" s="6">
        <f>$AK$6-18</f>
        <v>44357</v>
      </c>
      <c r="P4" s="6">
        <f>$AK$6-17</f>
        <v>44358</v>
      </c>
      <c r="Q4" s="6">
        <f>$AK$6-16</f>
        <v>44359</v>
      </c>
      <c r="R4" s="6">
        <f>$AK$6-15</f>
        <v>44360</v>
      </c>
      <c r="S4" s="6">
        <f>$AK$6-14</f>
        <v>44361</v>
      </c>
      <c r="T4" s="6">
        <f>$AK$6-13</f>
        <v>44362</v>
      </c>
      <c r="U4" s="6">
        <f>$AK$6-12</f>
        <v>44363</v>
      </c>
      <c r="V4" s="6">
        <f>$AK$6-11</f>
        <v>44364</v>
      </c>
      <c r="W4" s="6">
        <f>$AK$6-10</f>
        <v>44365</v>
      </c>
      <c r="X4" s="6">
        <f>$AK$6-9</f>
        <v>44366</v>
      </c>
      <c r="Y4" s="6">
        <f>$AK$6-8</f>
        <v>44367</v>
      </c>
      <c r="Z4" s="6">
        <f>$AK$6-7</f>
        <v>44368</v>
      </c>
      <c r="AA4" s="6">
        <f>$AK$6-6</f>
        <v>44369</v>
      </c>
      <c r="AB4" s="6">
        <f>$AK$6-5</f>
        <v>44370</v>
      </c>
      <c r="AC4" s="6">
        <f>$AK$6-4</f>
        <v>44371</v>
      </c>
      <c r="AD4" s="6">
        <f>$AK$6-3</f>
        <v>44372</v>
      </c>
      <c r="AE4" s="6">
        <f>$AK$6-2</f>
        <v>44373</v>
      </c>
      <c r="AF4" s="6">
        <f>$AK$6-1</f>
        <v>44374</v>
      </c>
      <c r="AG4" s="6">
        <f>$AK$6</f>
        <v>44375</v>
      </c>
    </row>
    <row r="5" spans="1:37" hidden="1" x14ac:dyDescent="0.2">
      <c r="A5" s="2" t="s">
        <v>455</v>
      </c>
      <c r="B5" s="2" t="s">
        <v>472</v>
      </c>
      <c r="C5" s="2" t="s">
        <v>473</v>
      </c>
      <c r="D5" s="2" t="s">
        <v>474</v>
      </c>
      <c r="E5" s="2" t="s">
        <v>475</v>
      </c>
      <c r="F5" s="2" t="s">
        <v>476</v>
      </c>
      <c r="G5" s="2" t="s">
        <v>477</v>
      </c>
      <c r="H5" s="2" t="s">
        <v>478</v>
      </c>
      <c r="I5" s="2" t="s">
        <v>479</v>
      </c>
      <c r="J5" s="2" t="s">
        <v>480</v>
      </c>
      <c r="K5" s="2" t="s">
        <v>481</v>
      </c>
      <c r="L5" s="2" t="s">
        <v>482</v>
      </c>
      <c r="M5" s="2" t="s">
        <v>483</v>
      </c>
      <c r="N5" s="2" t="s">
        <v>484</v>
      </c>
      <c r="O5" s="2" t="s">
        <v>485</v>
      </c>
      <c r="P5" s="2" t="s">
        <v>486</v>
      </c>
      <c r="Q5" s="2" t="s">
        <v>487</v>
      </c>
      <c r="R5" s="2" t="s">
        <v>488</v>
      </c>
      <c r="S5" s="2" t="s">
        <v>489</v>
      </c>
      <c r="T5" s="2" t="s">
        <v>490</v>
      </c>
      <c r="U5" s="2" t="s">
        <v>491</v>
      </c>
      <c r="V5" s="2" t="s">
        <v>492</v>
      </c>
      <c r="W5" s="2" t="s">
        <v>493</v>
      </c>
      <c r="X5" s="2" t="s">
        <v>494</v>
      </c>
      <c r="Y5" s="2" t="s">
        <v>495</v>
      </c>
      <c r="Z5" s="2" t="s">
        <v>496</v>
      </c>
      <c r="AA5" s="2" t="s">
        <v>497</v>
      </c>
      <c r="AB5" s="2" t="s">
        <v>498</v>
      </c>
      <c r="AC5" s="2" t="s">
        <v>499</v>
      </c>
      <c r="AD5" s="2" t="s">
        <v>500</v>
      </c>
      <c r="AE5" s="2" t="s">
        <v>501</v>
      </c>
      <c r="AF5" s="2" t="s">
        <v>502</v>
      </c>
      <c r="AG5" s="2" t="s">
        <v>503</v>
      </c>
      <c r="AK5" s="2" t="s">
        <v>32</v>
      </c>
    </row>
    <row r="6" spans="1:37" x14ac:dyDescent="0.2">
      <c r="A6" s="4" t="s">
        <v>456</v>
      </c>
      <c r="B6" s="4">
        <v>5819</v>
      </c>
      <c r="C6" s="4">
        <v>5424</v>
      </c>
      <c r="D6" s="4">
        <v>5012</v>
      </c>
      <c r="E6" s="4">
        <v>4883</v>
      </c>
      <c r="F6" s="4">
        <v>4963</v>
      </c>
      <c r="G6" s="4">
        <v>5219</v>
      </c>
      <c r="H6" s="4">
        <v>4794</v>
      </c>
      <c r="I6" s="4">
        <v>4169</v>
      </c>
      <c r="J6" s="4">
        <v>3587</v>
      </c>
      <c r="K6" s="4">
        <v>3359</v>
      </c>
      <c r="L6" s="4">
        <v>3373</v>
      </c>
      <c r="M6" s="4">
        <v>3321</v>
      </c>
      <c r="N6" s="4">
        <v>3230</v>
      </c>
      <c r="O6" s="4">
        <v>3032</v>
      </c>
      <c r="P6" s="4">
        <v>2917</v>
      </c>
      <c r="Q6" s="4">
        <v>2984</v>
      </c>
      <c r="R6" s="4">
        <v>2875</v>
      </c>
      <c r="S6" s="4">
        <v>2684</v>
      </c>
      <c r="T6" s="4">
        <v>2528</v>
      </c>
      <c r="U6" s="4">
        <v>2158</v>
      </c>
      <c r="V6" s="4">
        <v>1914</v>
      </c>
      <c r="W6" s="4">
        <v>1782</v>
      </c>
      <c r="X6" s="4">
        <v>1600</v>
      </c>
      <c r="Y6" s="4">
        <v>1459</v>
      </c>
      <c r="Z6" s="4">
        <v>1415</v>
      </c>
      <c r="AA6" s="4">
        <v>1369</v>
      </c>
      <c r="AB6" s="4">
        <v>1210</v>
      </c>
      <c r="AC6" s="4">
        <v>1079</v>
      </c>
      <c r="AD6" s="4">
        <v>972</v>
      </c>
      <c r="AE6" s="4">
        <v>930</v>
      </c>
      <c r="AF6" s="4">
        <v>826</v>
      </c>
      <c r="AG6" s="4">
        <v>798</v>
      </c>
      <c r="AK6" s="8">
        <v>44375</v>
      </c>
    </row>
    <row r="7" spans="1:37" x14ac:dyDescent="0.2">
      <c r="A7" s="4" t="s">
        <v>457</v>
      </c>
      <c r="B7" s="4">
        <v>5497</v>
      </c>
      <c r="C7" s="4">
        <v>5152</v>
      </c>
      <c r="D7" s="4">
        <v>4837</v>
      </c>
      <c r="E7" s="4">
        <v>4859</v>
      </c>
      <c r="F7" s="4">
        <v>4820</v>
      </c>
      <c r="G7" s="4">
        <v>5119</v>
      </c>
      <c r="H7" s="4">
        <v>4626</v>
      </c>
      <c r="I7" s="4">
        <v>3922</v>
      </c>
      <c r="J7" s="4">
        <v>3506</v>
      </c>
      <c r="K7" s="4">
        <v>3398</v>
      </c>
      <c r="L7" s="4">
        <v>3243</v>
      </c>
      <c r="M7" s="4">
        <v>3229</v>
      </c>
      <c r="N7" s="4">
        <v>3111</v>
      </c>
      <c r="O7" s="4">
        <v>2983</v>
      </c>
      <c r="P7" s="4">
        <v>2997</v>
      </c>
      <c r="Q7" s="4">
        <v>2972</v>
      </c>
      <c r="R7" s="4">
        <v>2768</v>
      </c>
      <c r="S7" s="4">
        <v>2659</v>
      </c>
      <c r="T7" s="4">
        <v>2504</v>
      </c>
      <c r="U7" s="4">
        <v>2126</v>
      </c>
      <c r="V7" s="4">
        <v>1851</v>
      </c>
      <c r="W7" s="4">
        <v>1629</v>
      </c>
      <c r="X7" s="4">
        <v>1521</v>
      </c>
      <c r="Y7" s="4">
        <v>1406</v>
      </c>
      <c r="Z7" s="4">
        <v>1374</v>
      </c>
      <c r="AA7" s="4">
        <v>1331</v>
      </c>
      <c r="AB7" s="4">
        <v>1191</v>
      </c>
      <c r="AC7" s="4">
        <v>1076</v>
      </c>
      <c r="AD7" s="4">
        <v>1028</v>
      </c>
      <c r="AE7" s="4">
        <v>971</v>
      </c>
      <c r="AF7" s="4">
        <v>943</v>
      </c>
      <c r="AG7" s="4">
        <v>903</v>
      </c>
    </row>
    <row r="8" spans="1:37" x14ac:dyDescent="0.2">
      <c r="A8" s="4" t="s">
        <v>441</v>
      </c>
      <c r="B8" s="4">
        <v>1340</v>
      </c>
      <c r="C8" s="4">
        <v>1256</v>
      </c>
      <c r="D8" s="4">
        <v>1213</v>
      </c>
      <c r="E8" s="4">
        <v>1195</v>
      </c>
      <c r="F8" s="4">
        <v>1319</v>
      </c>
      <c r="G8" s="4">
        <v>1256</v>
      </c>
      <c r="H8" s="4">
        <v>1173</v>
      </c>
      <c r="I8" s="4">
        <v>1130</v>
      </c>
      <c r="J8" s="4">
        <v>1038</v>
      </c>
      <c r="K8" s="4">
        <v>1004</v>
      </c>
      <c r="L8" s="4">
        <v>1003</v>
      </c>
      <c r="M8" s="4">
        <v>920</v>
      </c>
      <c r="N8" s="4">
        <v>855</v>
      </c>
      <c r="O8" s="4">
        <v>766</v>
      </c>
      <c r="P8" s="4">
        <v>646</v>
      </c>
      <c r="Q8" s="4">
        <v>584</v>
      </c>
      <c r="R8" s="4">
        <v>569</v>
      </c>
      <c r="S8" s="4">
        <v>567</v>
      </c>
      <c r="T8" s="4">
        <v>510</v>
      </c>
      <c r="U8" s="4">
        <v>458</v>
      </c>
      <c r="V8" s="4">
        <v>405</v>
      </c>
      <c r="W8" s="4">
        <v>325</v>
      </c>
      <c r="X8" s="4">
        <v>285</v>
      </c>
      <c r="Y8" s="4">
        <v>290</v>
      </c>
      <c r="Z8" s="4">
        <v>286</v>
      </c>
      <c r="AA8" s="4">
        <v>282</v>
      </c>
      <c r="AB8" s="4">
        <v>268</v>
      </c>
      <c r="AC8" s="4">
        <v>251</v>
      </c>
      <c r="AD8" s="4">
        <v>267</v>
      </c>
      <c r="AE8" s="4">
        <v>248</v>
      </c>
      <c r="AF8" s="4">
        <v>238</v>
      </c>
      <c r="AG8" s="4">
        <v>237</v>
      </c>
    </row>
    <row r="9" spans="1:37" x14ac:dyDescent="0.2">
      <c r="A9" s="4" t="s">
        <v>458</v>
      </c>
      <c r="B9" s="4">
        <v>703</v>
      </c>
      <c r="C9" s="4">
        <v>600</v>
      </c>
      <c r="D9" s="4">
        <v>522</v>
      </c>
      <c r="E9" s="4">
        <v>501</v>
      </c>
      <c r="F9" s="4">
        <v>497</v>
      </c>
      <c r="G9" s="4">
        <v>531</v>
      </c>
      <c r="H9" s="4">
        <v>494</v>
      </c>
      <c r="I9" s="4">
        <v>390</v>
      </c>
      <c r="J9" s="4">
        <v>360</v>
      </c>
      <c r="K9" s="4">
        <v>338</v>
      </c>
      <c r="L9" s="4">
        <v>332</v>
      </c>
      <c r="M9" s="4">
        <v>334</v>
      </c>
      <c r="N9" s="4">
        <v>284</v>
      </c>
      <c r="O9" s="4">
        <v>239</v>
      </c>
      <c r="P9" s="4">
        <v>201</v>
      </c>
      <c r="Q9" s="4">
        <v>182</v>
      </c>
      <c r="R9" s="4">
        <v>186</v>
      </c>
      <c r="S9" s="4">
        <v>174</v>
      </c>
      <c r="T9" s="4">
        <v>162</v>
      </c>
      <c r="U9" s="4">
        <v>157</v>
      </c>
      <c r="V9" s="4">
        <v>139</v>
      </c>
      <c r="W9" s="4">
        <v>124</v>
      </c>
      <c r="X9" s="4">
        <v>118</v>
      </c>
      <c r="Y9" s="4">
        <v>101</v>
      </c>
      <c r="Z9" s="4">
        <v>91</v>
      </c>
      <c r="AA9" s="4">
        <v>85</v>
      </c>
      <c r="AB9" s="4">
        <v>63</v>
      </c>
      <c r="AC9" s="4">
        <v>57</v>
      </c>
      <c r="AD9" s="4">
        <v>69</v>
      </c>
      <c r="AE9" s="4">
        <v>70</v>
      </c>
      <c r="AF9" s="4">
        <v>65</v>
      </c>
      <c r="AG9" s="4">
        <v>65</v>
      </c>
    </row>
    <row r="10" spans="1:37" x14ac:dyDescent="0.2">
      <c r="A10" s="4" t="s">
        <v>459</v>
      </c>
      <c r="B10" s="4">
        <v>215</v>
      </c>
      <c r="C10" s="4">
        <v>206</v>
      </c>
      <c r="D10" s="4">
        <v>216</v>
      </c>
      <c r="E10" s="4">
        <v>213</v>
      </c>
      <c r="F10" s="4">
        <v>207</v>
      </c>
      <c r="G10" s="4">
        <v>233</v>
      </c>
      <c r="H10" s="4">
        <v>216</v>
      </c>
      <c r="I10" s="4">
        <v>204</v>
      </c>
      <c r="J10" s="4">
        <v>193</v>
      </c>
      <c r="K10" s="4">
        <v>170</v>
      </c>
      <c r="L10" s="4">
        <v>168</v>
      </c>
      <c r="M10" s="4">
        <v>160</v>
      </c>
      <c r="N10" s="4">
        <v>148</v>
      </c>
      <c r="O10" s="4">
        <v>140</v>
      </c>
      <c r="P10" s="4">
        <v>121</v>
      </c>
      <c r="Q10" s="4">
        <v>117</v>
      </c>
      <c r="R10" s="4">
        <v>104</v>
      </c>
      <c r="S10" s="4">
        <v>98</v>
      </c>
      <c r="T10" s="4">
        <v>99</v>
      </c>
      <c r="U10" s="4">
        <v>75</v>
      </c>
      <c r="V10" s="4">
        <v>72</v>
      </c>
      <c r="W10" s="4">
        <v>57</v>
      </c>
      <c r="X10" s="4">
        <v>43</v>
      </c>
      <c r="Y10" s="4">
        <v>41</v>
      </c>
      <c r="Z10" s="4">
        <v>40</v>
      </c>
      <c r="AA10" s="4">
        <v>42</v>
      </c>
      <c r="AB10" s="4">
        <v>49</v>
      </c>
      <c r="AC10" s="4">
        <v>49</v>
      </c>
      <c r="AD10" s="4">
        <v>52</v>
      </c>
      <c r="AE10" s="4">
        <v>52</v>
      </c>
      <c r="AF10" s="4">
        <v>49</v>
      </c>
      <c r="AG10" s="4">
        <v>47</v>
      </c>
    </row>
    <row r="11" spans="1:37" x14ac:dyDescent="0.2">
      <c r="A11" s="4" t="s">
        <v>460</v>
      </c>
      <c r="B11" s="4">
        <v>529</v>
      </c>
      <c r="C11" s="4">
        <v>509</v>
      </c>
      <c r="D11" s="4">
        <v>467</v>
      </c>
      <c r="E11" s="4">
        <v>423</v>
      </c>
      <c r="F11" s="4">
        <v>453</v>
      </c>
      <c r="G11" s="4">
        <v>458</v>
      </c>
      <c r="H11" s="4">
        <v>438</v>
      </c>
      <c r="I11" s="4">
        <v>424</v>
      </c>
      <c r="J11" s="4">
        <v>401</v>
      </c>
      <c r="K11" s="4">
        <v>380</v>
      </c>
      <c r="L11" s="4">
        <v>391</v>
      </c>
      <c r="M11" s="4">
        <v>358</v>
      </c>
      <c r="N11" s="4">
        <v>351</v>
      </c>
      <c r="O11" s="4">
        <v>343</v>
      </c>
      <c r="P11" s="4">
        <v>315</v>
      </c>
      <c r="Q11" s="4">
        <v>300</v>
      </c>
      <c r="R11" s="4">
        <v>289</v>
      </c>
      <c r="S11" s="4">
        <v>287</v>
      </c>
      <c r="T11" s="4">
        <v>285</v>
      </c>
      <c r="U11" s="4">
        <v>273</v>
      </c>
      <c r="V11" s="4">
        <v>241</v>
      </c>
      <c r="W11" s="4">
        <v>250</v>
      </c>
      <c r="X11" s="4">
        <v>248</v>
      </c>
      <c r="Y11" s="4">
        <v>248</v>
      </c>
      <c r="Z11" s="4">
        <v>229</v>
      </c>
      <c r="AA11" s="4">
        <v>234</v>
      </c>
      <c r="AB11" s="4">
        <v>227</v>
      </c>
      <c r="AC11" s="4">
        <v>229</v>
      </c>
      <c r="AD11" s="4">
        <v>209</v>
      </c>
      <c r="AE11" s="4">
        <v>204</v>
      </c>
      <c r="AF11" s="4">
        <v>194</v>
      </c>
      <c r="AG11" s="4">
        <v>184</v>
      </c>
    </row>
    <row r="12" spans="1:37" x14ac:dyDescent="0.2">
      <c r="A12" s="4" t="s">
        <v>461</v>
      </c>
      <c r="B12" s="4">
        <v>3172</v>
      </c>
      <c r="C12" s="4">
        <v>2999</v>
      </c>
      <c r="D12" s="4">
        <v>2704</v>
      </c>
      <c r="E12" s="4">
        <v>2684</v>
      </c>
      <c r="F12" s="4">
        <v>2780</v>
      </c>
      <c r="G12" s="4">
        <v>3028</v>
      </c>
      <c r="H12" s="4">
        <v>2679</v>
      </c>
      <c r="I12" s="4">
        <v>2299</v>
      </c>
      <c r="J12" s="4">
        <v>1925</v>
      </c>
      <c r="K12" s="4">
        <v>1865</v>
      </c>
      <c r="L12" s="4">
        <v>1836</v>
      </c>
      <c r="M12" s="4">
        <v>1773</v>
      </c>
      <c r="N12" s="4">
        <v>1593</v>
      </c>
      <c r="O12" s="4">
        <v>1446</v>
      </c>
      <c r="P12" s="4">
        <v>1416</v>
      </c>
      <c r="Q12" s="4">
        <v>1443</v>
      </c>
      <c r="R12" s="4">
        <v>1314</v>
      </c>
      <c r="S12" s="4">
        <v>1283</v>
      </c>
      <c r="T12" s="4">
        <v>1236</v>
      </c>
      <c r="U12" s="4">
        <v>1031</v>
      </c>
      <c r="V12" s="4">
        <v>895</v>
      </c>
      <c r="W12" s="4">
        <v>761</v>
      </c>
      <c r="X12" s="4">
        <v>699</v>
      </c>
      <c r="Y12" s="4">
        <v>651</v>
      </c>
      <c r="Z12" s="4">
        <v>637</v>
      </c>
      <c r="AA12" s="4">
        <v>607</v>
      </c>
      <c r="AB12" s="4">
        <v>584</v>
      </c>
      <c r="AC12" s="4">
        <v>534</v>
      </c>
      <c r="AD12" s="4">
        <v>504</v>
      </c>
      <c r="AE12" s="4">
        <v>474</v>
      </c>
      <c r="AF12" s="4">
        <v>479</v>
      </c>
      <c r="AG12" s="4">
        <v>473</v>
      </c>
    </row>
    <row r="13" spans="1:37" x14ac:dyDescent="0.2">
      <c r="A13" s="4" t="s">
        <v>462</v>
      </c>
      <c r="B13" s="4">
        <v>311</v>
      </c>
      <c r="C13" s="4">
        <v>290</v>
      </c>
      <c r="D13" s="4">
        <v>243</v>
      </c>
      <c r="E13" s="4">
        <v>238</v>
      </c>
      <c r="F13" s="4">
        <v>236</v>
      </c>
      <c r="G13" s="4">
        <v>284</v>
      </c>
      <c r="H13" s="4">
        <v>227</v>
      </c>
      <c r="I13" s="4">
        <v>187</v>
      </c>
      <c r="J13" s="4">
        <v>151</v>
      </c>
      <c r="K13" s="4">
        <v>143</v>
      </c>
      <c r="L13" s="4">
        <v>139</v>
      </c>
      <c r="M13" s="4">
        <v>142</v>
      </c>
      <c r="N13" s="4">
        <v>100</v>
      </c>
      <c r="O13" s="4">
        <v>92</v>
      </c>
      <c r="P13" s="4">
        <v>96</v>
      </c>
      <c r="Q13" s="4">
        <v>86</v>
      </c>
      <c r="R13" s="4">
        <v>81</v>
      </c>
      <c r="S13" s="4">
        <v>81</v>
      </c>
      <c r="T13" s="4">
        <v>75</v>
      </c>
      <c r="U13" s="4">
        <v>71</v>
      </c>
      <c r="V13" s="4">
        <v>65</v>
      </c>
      <c r="W13" s="4">
        <v>52</v>
      </c>
      <c r="X13" s="4">
        <v>45</v>
      </c>
      <c r="Y13" s="4">
        <v>36</v>
      </c>
      <c r="Z13" s="4">
        <v>35</v>
      </c>
      <c r="AA13" s="4">
        <v>33</v>
      </c>
      <c r="AB13" s="4">
        <v>34</v>
      </c>
      <c r="AC13" s="4">
        <v>32</v>
      </c>
      <c r="AD13" s="4">
        <v>30</v>
      </c>
      <c r="AE13" s="4">
        <v>34</v>
      </c>
      <c r="AF13" s="4">
        <v>34</v>
      </c>
      <c r="AG13" s="4">
        <v>34</v>
      </c>
    </row>
    <row r="14" spans="1:37" x14ac:dyDescent="0.2">
      <c r="A14" s="4" t="s">
        <v>463</v>
      </c>
      <c r="B14" s="4">
        <v>2230</v>
      </c>
      <c r="C14" s="4">
        <v>2096</v>
      </c>
      <c r="D14" s="4">
        <v>1903</v>
      </c>
      <c r="E14" s="4">
        <v>1905</v>
      </c>
      <c r="F14" s="4">
        <v>2023</v>
      </c>
      <c r="G14" s="4">
        <v>2177</v>
      </c>
      <c r="H14" s="4">
        <v>2016</v>
      </c>
      <c r="I14" s="4">
        <v>1815</v>
      </c>
      <c r="J14" s="4">
        <v>1553</v>
      </c>
      <c r="K14" s="4">
        <v>1441</v>
      </c>
      <c r="L14" s="4">
        <v>1386</v>
      </c>
      <c r="M14" s="4">
        <v>1331</v>
      </c>
      <c r="N14" s="4">
        <v>1165</v>
      </c>
      <c r="O14" s="4">
        <v>1013</v>
      </c>
      <c r="P14" s="4">
        <v>907</v>
      </c>
      <c r="Q14" s="4">
        <v>864</v>
      </c>
      <c r="R14" s="4">
        <v>811</v>
      </c>
      <c r="S14" s="4">
        <v>790</v>
      </c>
      <c r="T14" s="4">
        <v>709</v>
      </c>
      <c r="U14" s="4">
        <v>622</v>
      </c>
      <c r="V14" s="4">
        <v>538</v>
      </c>
      <c r="W14" s="4">
        <v>480</v>
      </c>
      <c r="X14" s="4">
        <v>442</v>
      </c>
      <c r="Y14" s="4">
        <v>409</v>
      </c>
      <c r="Z14" s="4">
        <v>396</v>
      </c>
      <c r="AA14" s="4">
        <v>378</v>
      </c>
      <c r="AB14" s="4">
        <v>343</v>
      </c>
      <c r="AC14" s="4">
        <v>331</v>
      </c>
      <c r="AD14" s="4">
        <v>296</v>
      </c>
      <c r="AE14" s="4">
        <v>266</v>
      </c>
      <c r="AF14" s="4">
        <v>251</v>
      </c>
      <c r="AG14" s="4">
        <v>249</v>
      </c>
    </row>
    <row r="15" spans="1:37" x14ac:dyDescent="0.2">
      <c r="A15" s="4" t="s">
        <v>464</v>
      </c>
      <c r="B15" s="4">
        <v>8362</v>
      </c>
      <c r="C15" s="4">
        <v>7755</v>
      </c>
      <c r="D15" s="4">
        <v>7435</v>
      </c>
      <c r="E15" s="4">
        <v>7347</v>
      </c>
      <c r="F15" s="4">
        <v>7409</v>
      </c>
      <c r="G15" s="4">
        <v>7819</v>
      </c>
      <c r="H15" s="4">
        <v>7392</v>
      </c>
      <c r="I15" s="4">
        <v>6310</v>
      </c>
      <c r="J15" s="4">
        <v>5683</v>
      </c>
      <c r="K15" s="4">
        <v>5160</v>
      </c>
      <c r="L15" s="4">
        <v>5041</v>
      </c>
      <c r="M15" s="4">
        <v>4830</v>
      </c>
      <c r="N15" s="4">
        <v>4377</v>
      </c>
      <c r="O15" s="4">
        <v>3890</v>
      </c>
      <c r="P15" s="4">
        <v>3825</v>
      </c>
      <c r="Q15" s="4">
        <v>3653</v>
      </c>
      <c r="R15" s="4">
        <v>3437</v>
      </c>
      <c r="S15" s="4">
        <v>3263</v>
      </c>
      <c r="T15" s="4">
        <v>3133</v>
      </c>
      <c r="U15" s="4">
        <v>2686</v>
      </c>
      <c r="V15" s="4">
        <v>2350</v>
      </c>
      <c r="W15" s="4">
        <v>2068</v>
      </c>
      <c r="X15" s="4">
        <v>1841</v>
      </c>
      <c r="Y15" s="4">
        <v>1732</v>
      </c>
      <c r="Z15" s="4">
        <v>1660</v>
      </c>
      <c r="AA15" s="4">
        <v>1515</v>
      </c>
      <c r="AB15" s="4">
        <v>1375</v>
      </c>
      <c r="AC15" s="4">
        <v>1258</v>
      </c>
      <c r="AD15" s="4">
        <v>1179</v>
      </c>
      <c r="AE15" s="4">
        <v>1136</v>
      </c>
      <c r="AF15" s="4">
        <v>1070</v>
      </c>
      <c r="AG15" s="4">
        <v>1034</v>
      </c>
    </row>
    <row r="16" spans="1:37" x14ac:dyDescent="0.2">
      <c r="A16" s="4" t="s">
        <v>465</v>
      </c>
      <c r="B16" s="4">
        <v>1557</v>
      </c>
      <c r="C16" s="4">
        <v>1415</v>
      </c>
      <c r="D16" s="4">
        <v>1379</v>
      </c>
      <c r="E16" s="4">
        <v>1364</v>
      </c>
      <c r="F16" s="4">
        <v>1374</v>
      </c>
      <c r="G16" s="4">
        <v>1413</v>
      </c>
      <c r="H16" s="4">
        <v>1389</v>
      </c>
      <c r="I16" s="4">
        <v>1256</v>
      </c>
      <c r="J16" s="4">
        <v>1167</v>
      </c>
      <c r="K16" s="4">
        <v>1108</v>
      </c>
      <c r="L16" s="4">
        <v>1046</v>
      </c>
      <c r="M16" s="4">
        <v>1037</v>
      </c>
      <c r="N16" s="4">
        <v>959</v>
      </c>
      <c r="O16" s="4">
        <v>873</v>
      </c>
      <c r="P16" s="4">
        <v>854</v>
      </c>
      <c r="Q16" s="4">
        <v>811</v>
      </c>
      <c r="R16" s="4">
        <v>742</v>
      </c>
      <c r="S16" s="4">
        <v>721</v>
      </c>
      <c r="T16" s="4">
        <v>676</v>
      </c>
      <c r="U16" s="4">
        <v>624</v>
      </c>
      <c r="V16" s="4">
        <v>533</v>
      </c>
      <c r="W16" s="4">
        <v>477</v>
      </c>
      <c r="X16" s="4">
        <v>437</v>
      </c>
      <c r="Y16" s="4">
        <v>411</v>
      </c>
      <c r="Z16" s="4">
        <v>397</v>
      </c>
      <c r="AA16" s="4">
        <v>360</v>
      </c>
      <c r="AB16" s="4">
        <v>325</v>
      </c>
      <c r="AC16" s="4">
        <v>302</v>
      </c>
      <c r="AD16" s="4">
        <v>276</v>
      </c>
      <c r="AE16" s="4">
        <v>245</v>
      </c>
      <c r="AF16" s="4">
        <v>232</v>
      </c>
      <c r="AG16" s="4">
        <v>225</v>
      </c>
    </row>
    <row r="17" spans="1:33" x14ac:dyDescent="0.2">
      <c r="A17" s="4" t="s">
        <v>466</v>
      </c>
      <c r="B17" s="4">
        <v>477</v>
      </c>
      <c r="C17" s="4">
        <v>408</v>
      </c>
      <c r="D17" s="4">
        <v>340</v>
      </c>
      <c r="E17" s="4">
        <v>342</v>
      </c>
      <c r="F17" s="4">
        <v>348</v>
      </c>
      <c r="G17" s="4">
        <v>394</v>
      </c>
      <c r="H17" s="4">
        <v>392</v>
      </c>
      <c r="I17" s="4">
        <v>360</v>
      </c>
      <c r="J17" s="4">
        <v>316</v>
      </c>
      <c r="K17" s="4">
        <v>298</v>
      </c>
      <c r="L17" s="4">
        <v>299</v>
      </c>
      <c r="M17" s="4">
        <v>282</v>
      </c>
      <c r="N17" s="4">
        <v>229</v>
      </c>
      <c r="O17" s="4">
        <v>214</v>
      </c>
      <c r="P17" s="4">
        <v>202</v>
      </c>
      <c r="Q17" s="4">
        <v>212</v>
      </c>
      <c r="R17" s="4">
        <v>209</v>
      </c>
      <c r="S17" s="4">
        <v>204</v>
      </c>
      <c r="T17" s="4">
        <v>202</v>
      </c>
      <c r="U17" s="4">
        <v>191</v>
      </c>
      <c r="V17" s="4">
        <v>163</v>
      </c>
      <c r="W17" s="4">
        <v>145</v>
      </c>
      <c r="X17" s="4">
        <v>136</v>
      </c>
      <c r="Y17" s="4">
        <v>124</v>
      </c>
      <c r="Z17" s="4">
        <v>117</v>
      </c>
      <c r="AA17" s="4">
        <v>117</v>
      </c>
      <c r="AB17" s="4">
        <v>101</v>
      </c>
      <c r="AC17" s="4">
        <v>91</v>
      </c>
      <c r="AD17" s="4">
        <v>96</v>
      </c>
      <c r="AE17" s="4">
        <v>81</v>
      </c>
      <c r="AF17" s="4">
        <v>70</v>
      </c>
      <c r="AG17" s="4">
        <v>71</v>
      </c>
    </row>
    <row r="18" spans="1:33" x14ac:dyDescent="0.2">
      <c r="A18" s="4" t="s">
        <v>467</v>
      </c>
      <c r="B18" s="4">
        <v>2041</v>
      </c>
      <c r="C18" s="4">
        <v>1971</v>
      </c>
      <c r="D18" s="4">
        <v>1827</v>
      </c>
      <c r="E18" s="4">
        <v>1806</v>
      </c>
      <c r="F18" s="4">
        <v>1942</v>
      </c>
      <c r="G18" s="4">
        <v>1875</v>
      </c>
      <c r="H18" s="4">
        <v>1601</v>
      </c>
      <c r="I18" s="4">
        <v>1318</v>
      </c>
      <c r="J18" s="4">
        <v>1160</v>
      </c>
      <c r="K18" s="4">
        <v>1096</v>
      </c>
      <c r="L18" s="4">
        <v>1079</v>
      </c>
      <c r="M18" s="4">
        <v>975</v>
      </c>
      <c r="N18" s="4">
        <v>851</v>
      </c>
      <c r="O18" s="4">
        <v>714</v>
      </c>
      <c r="P18" s="4">
        <v>661</v>
      </c>
      <c r="Q18" s="4">
        <v>606</v>
      </c>
      <c r="R18" s="4">
        <v>514</v>
      </c>
      <c r="S18" s="4">
        <v>505</v>
      </c>
      <c r="T18" s="4">
        <v>472</v>
      </c>
      <c r="U18" s="4">
        <v>380</v>
      </c>
      <c r="V18" s="4">
        <v>320</v>
      </c>
      <c r="W18" s="4">
        <v>274</v>
      </c>
      <c r="X18" s="4">
        <v>237</v>
      </c>
      <c r="Y18" s="4">
        <v>230</v>
      </c>
      <c r="Z18" s="4">
        <v>223</v>
      </c>
      <c r="AA18" s="4">
        <v>218</v>
      </c>
      <c r="AB18" s="4">
        <v>188</v>
      </c>
      <c r="AC18" s="4">
        <v>170</v>
      </c>
      <c r="AD18" s="4">
        <v>156</v>
      </c>
      <c r="AE18" s="4">
        <v>148</v>
      </c>
      <c r="AF18" s="4">
        <v>138</v>
      </c>
      <c r="AG18" s="4">
        <v>137</v>
      </c>
    </row>
    <row r="19" spans="1:33" x14ac:dyDescent="0.2">
      <c r="A19" s="4" t="s">
        <v>468</v>
      </c>
      <c r="B19" s="4">
        <v>777</v>
      </c>
      <c r="C19" s="4">
        <v>695</v>
      </c>
      <c r="D19" s="4">
        <v>665</v>
      </c>
      <c r="E19" s="4">
        <v>630</v>
      </c>
      <c r="F19" s="4">
        <v>647</v>
      </c>
      <c r="G19" s="4">
        <v>682</v>
      </c>
      <c r="H19" s="4">
        <v>595</v>
      </c>
      <c r="I19" s="4">
        <v>507</v>
      </c>
      <c r="J19" s="4">
        <v>472</v>
      </c>
      <c r="K19" s="4">
        <v>431</v>
      </c>
      <c r="L19" s="4">
        <v>426</v>
      </c>
      <c r="M19" s="4">
        <v>392</v>
      </c>
      <c r="N19" s="4">
        <v>322</v>
      </c>
      <c r="O19" s="4">
        <v>272</v>
      </c>
      <c r="P19" s="4">
        <v>234</v>
      </c>
      <c r="Q19" s="4">
        <v>207</v>
      </c>
      <c r="R19" s="4">
        <v>169</v>
      </c>
      <c r="S19" s="4">
        <v>156</v>
      </c>
      <c r="T19" s="4">
        <v>150</v>
      </c>
      <c r="U19" s="4">
        <v>119</v>
      </c>
      <c r="V19" s="4">
        <v>119</v>
      </c>
      <c r="W19" s="4">
        <v>103</v>
      </c>
      <c r="X19" s="4">
        <v>91</v>
      </c>
      <c r="Y19" s="4">
        <v>83</v>
      </c>
      <c r="Z19" s="4">
        <v>76</v>
      </c>
      <c r="AA19" s="4">
        <v>71</v>
      </c>
      <c r="AB19" s="4">
        <v>66</v>
      </c>
      <c r="AC19" s="4">
        <v>49</v>
      </c>
      <c r="AD19" s="4">
        <v>43</v>
      </c>
      <c r="AE19" s="4">
        <v>51</v>
      </c>
      <c r="AF19" s="4">
        <v>40</v>
      </c>
      <c r="AG19" s="4">
        <v>41</v>
      </c>
    </row>
    <row r="20" spans="1:33" x14ac:dyDescent="0.2">
      <c r="A20" s="4" t="s">
        <v>469</v>
      </c>
      <c r="B20" s="4">
        <v>612</v>
      </c>
      <c r="C20" s="4">
        <v>553</v>
      </c>
      <c r="D20" s="4">
        <v>523</v>
      </c>
      <c r="E20" s="4">
        <v>530</v>
      </c>
      <c r="F20" s="4">
        <v>507</v>
      </c>
      <c r="G20" s="4">
        <v>519</v>
      </c>
      <c r="H20" s="4">
        <v>496</v>
      </c>
      <c r="I20" s="4">
        <v>465</v>
      </c>
      <c r="J20" s="4">
        <v>415</v>
      </c>
      <c r="K20" s="4">
        <v>384</v>
      </c>
      <c r="L20" s="4">
        <v>356</v>
      </c>
      <c r="M20" s="4">
        <v>333</v>
      </c>
      <c r="N20" s="4">
        <v>324</v>
      </c>
      <c r="O20" s="4">
        <v>295</v>
      </c>
      <c r="P20" s="4">
        <v>283</v>
      </c>
      <c r="Q20" s="4">
        <v>270</v>
      </c>
      <c r="R20" s="4">
        <v>263</v>
      </c>
      <c r="S20" s="4">
        <v>254</v>
      </c>
      <c r="T20" s="4">
        <v>237</v>
      </c>
      <c r="U20" s="4">
        <v>203</v>
      </c>
      <c r="V20" s="4">
        <v>175</v>
      </c>
      <c r="W20" s="4">
        <v>161</v>
      </c>
      <c r="X20" s="4">
        <v>148</v>
      </c>
      <c r="Y20" s="4">
        <v>130</v>
      </c>
      <c r="Z20" s="4">
        <v>131</v>
      </c>
      <c r="AA20" s="4">
        <v>136</v>
      </c>
      <c r="AB20" s="4">
        <v>132</v>
      </c>
      <c r="AC20" s="4">
        <v>116</v>
      </c>
      <c r="AD20" s="4">
        <v>104</v>
      </c>
      <c r="AE20" s="4">
        <v>96</v>
      </c>
      <c r="AF20" s="4">
        <v>97</v>
      </c>
      <c r="AG20" s="4">
        <v>95</v>
      </c>
    </row>
    <row r="21" spans="1:33" x14ac:dyDescent="0.2">
      <c r="A21" s="4" t="s">
        <v>470</v>
      </c>
      <c r="B21" s="4">
        <v>1244</v>
      </c>
      <c r="C21" s="4">
        <v>1123</v>
      </c>
      <c r="D21" s="4">
        <v>1038</v>
      </c>
      <c r="E21" s="4">
        <v>1007</v>
      </c>
      <c r="F21" s="4">
        <v>1043</v>
      </c>
      <c r="G21" s="4">
        <v>1015</v>
      </c>
      <c r="H21" s="4">
        <v>843</v>
      </c>
      <c r="I21" s="4">
        <v>727</v>
      </c>
      <c r="J21" s="4">
        <v>672</v>
      </c>
      <c r="K21" s="4">
        <v>646</v>
      </c>
      <c r="L21" s="4">
        <v>628</v>
      </c>
      <c r="M21" s="4">
        <v>595</v>
      </c>
      <c r="N21" s="4">
        <v>520</v>
      </c>
      <c r="O21" s="4">
        <v>488</v>
      </c>
      <c r="P21" s="4">
        <v>451</v>
      </c>
      <c r="Q21" s="4">
        <v>405</v>
      </c>
      <c r="R21" s="4">
        <v>352</v>
      </c>
      <c r="S21" s="4">
        <v>341</v>
      </c>
      <c r="T21" s="4">
        <v>304</v>
      </c>
      <c r="U21" s="4">
        <v>272</v>
      </c>
      <c r="V21" s="4">
        <v>244</v>
      </c>
      <c r="W21" s="4">
        <v>209</v>
      </c>
      <c r="X21" s="4">
        <v>176</v>
      </c>
      <c r="Y21" s="4">
        <v>160</v>
      </c>
      <c r="Z21" s="4">
        <v>161</v>
      </c>
      <c r="AA21" s="4">
        <v>160</v>
      </c>
      <c r="AB21" s="4">
        <v>136</v>
      </c>
      <c r="AC21" s="4">
        <v>111</v>
      </c>
      <c r="AD21" s="4">
        <v>107</v>
      </c>
      <c r="AE21" s="4">
        <v>90</v>
      </c>
      <c r="AF21" s="4">
        <v>78</v>
      </c>
      <c r="AG21" s="4">
        <v>74</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AC6" activePane="bottomRight" state="frozen"/>
      <selection pane="topRight" activeCell="B1" sqref="B1"/>
      <selection pane="bottomLeft" activeCell="A6" sqref="A6"/>
      <selection pane="bottomRight" activeCell="AG4" sqref="AG4"/>
    </sheetView>
  </sheetViews>
  <sheetFormatPr baseColWidth="10" defaultRowHeight="12.75" x14ac:dyDescent="0.2"/>
  <cols>
    <col min="1" max="33" width="11.42578125" bestFit="1" customWidth="1"/>
    <col min="51" max="51" width="10.140625" bestFit="1" customWidth="1"/>
  </cols>
  <sheetData>
    <row r="1" spans="1:51" ht="15" x14ac:dyDescent="0.25">
      <c r="A1" s="7" t="s">
        <v>471</v>
      </c>
    </row>
    <row r="2" spans="1:51" x14ac:dyDescent="0.2">
      <c r="A2" t="s">
        <v>921</v>
      </c>
    </row>
    <row r="4" spans="1:51" x14ac:dyDescent="0.2">
      <c r="A4" s="2" t="s">
        <v>455</v>
      </c>
      <c r="B4" s="6">
        <f>$AY$6-31</f>
        <v>44344</v>
      </c>
      <c r="C4" s="6">
        <f>$AY$6-30</f>
        <v>44345</v>
      </c>
      <c r="D4" s="6">
        <f>$AY$6-29</f>
        <v>44346</v>
      </c>
      <c r="E4" s="6">
        <f>$AY$6-28</f>
        <v>44347</v>
      </c>
      <c r="F4" s="6">
        <f>$AY$6-27</f>
        <v>44348</v>
      </c>
      <c r="G4" s="6">
        <f>$AY$6-26</f>
        <v>44349</v>
      </c>
      <c r="H4" s="6">
        <f>$AY$6-25</f>
        <v>44350</v>
      </c>
      <c r="I4" s="6">
        <f>$AY$6-24</f>
        <v>44351</v>
      </c>
      <c r="J4" s="6">
        <f>$AY$6-23</f>
        <v>44352</v>
      </c>
      <c r="K4" s="6">
        <f>$AY$6-22</f>
        <v>44353</v>
      </c>
      <c r="L4" s="6">
        <f>$AY$6-21</f>
        <v>44354</v>
      </c>
      <c r="M4" s="6">
        <f>$AY$6-20</f>
        <v>44355</v>
      </c>
      <c r="N4" s="6">
        <f>$AY$6-19</f>
        <v>44356</v>
      </c>
      <c r="O4" s="6">
        <f>$AY$6-18</f>
        <v>44357</v>
      </c>
      <c r="P4" s="6">
        <f>$AY$6-17</f>
        <v>44358</v>
      </c>
      <c r="Q4" s="6">
        <f>$AY$6-16</f>
        <v>44359</v>
      </c>
      <c r="R4" s="6">
        <f>$AY$6-15</f>
        <v>44360</v>
      </c>
      <c r="S4" s="6">
        <f>$AY$6-14</f>
        <v>44361</v>
      </c>
      <c r="T4" s="6">
        <f>$AY$6-13</f>
        <v>44362</v>
      </c>
      <c r="U4" s="6">
        <f>$AY$6-12</f>
        <v>44363</v>
      </c>
      <c r="V4" s="6">
        <f>$AY$6-11</f>
        <v>44364</v>
      </c>
      <c r="W4" s="6">
        <f>$AY$6-10</f>
        <v>44365</v>
      </c>
      <c r="X4" s="6">
        <f>$AY$6-9</f>
        <v>44366</v>
      </c>
      <c r="Y4" s="6">
        <f>$AY$6-8</f>
        <v>44367</v>
      </c>
      <c r="Z4" s="6">
        <f>$AY$6-7</f>
        <v>44368</v>
      </c>
      <c r="AA4" s="6">
        <f>$AY$6-6</f>
        <v>44369</v>
      </c>
      <c r="AB4" s="6">
        <f>$AY$6-5</f>
        <v>44370</v>
      </c>
      <c r="AC4" s="6">
        <f>$AY$6-4</f>
        <v>44371</v>
      </c>
      <c r="AD4" s="6">
        <f>$AY$6-3</f>
        <v>44372</v>
      </c>
      <c r="AE4" s="6">
        <f>$AY$6-2</f>
        <v>44373</v>
      </c>
      <c r="AF4" s="6">
        <f>$AY$6-1</f>
        <v>44374</v>
      </c>
      <c r="AG4" s="6">
        <f>$AY$6</f>
        <v>44375</v>
      </c>
    </row>
    <row r="5" spans="1:51" hidden="1" x14ac:dyDescent="0.2">
      <c r="A5" s="2" t="s">
        <v>455</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Y5" s="2" t="s">
        <v>32</v>
      </c>
    </row>
    <row r="6" spans="1:51" x14ac:dyDescent="0.2">
      <c r="A6" t="s">
        <v>456</v>
      </c>
      <c r="B6" s="3">
        <v>52.421562694099997</v>
      </c>
      <c r="C6" s="3">
        <v>48.863130443800003</v>
      </c>
      <c r="D6" s="3">
        <v>45.151550476499999</v>
      </c>
      <c r="E6" s="3">
        <v>43.989429564399998</v>
      </c>
      <c r="F6" s="3">
        <v>44.710124703699996</v>
      </c>
      <c r="G6" s="3">
        <v>47.0163491494</v>
      </c>
      <c r="H6" s="3">
        <v>43.187656221899999</v>
      </c>
      <c r="I6" s="3">
        <v>37.5572254462</v>
      </c>
      <c r="J6" s="3">
        <v>32.314168307899998</v>
      </c>
      <c r="K6" s="3">
        <v>30.260187160899999</v>
      </c>
      <c r="L6" s="3">
        <v>30.386308810300001</v>
      </c>
      <c r="M6" s="3">
        <v>29.917856969799999</v>
      </c>
      <c r="N6" s="3">
        <v>29.098066248799999</v>
      </c>
      <c r="O6" s="3">
        <v>27.314345779100002</v>
      </c>
      <c r="P6" s="3">
        <v>26.278346516300001</v>
      </c>
      <c r="Q6" s="3">
        <v>26.881928695500001</v>
      </c>
      <c r="R6" s="3">
        <v>25.899981568200001</v>
      </c>
      <c r="S6" s="3">
        <v>24.1793219232</v>
      </c>
      <c r="T6" s="3">
        <v>22.773966401599999</v>
      </c>
      <c r="U6" s="3">
        <v>19.4407513823</v>
      </c>
      <c r="V6" s="3">
        <v>17.242631207500001</v>
      </c>
      <c r="W6" s="3">
        <v>16.0534842277</v>
      </c>
      <c r="X6" s="3">
        <v>14.4139027858</v>
      </c>
      <c r="Y6" s="3">
        <v>13.1436776028</v>
      </c>
      <c r="Z6" s="3">
        <v>12.747295276199999</v>
      </c>
      <c r="AA6" s="3">
        <v>12.3328955711</v>
      </c>
      <c r="AB6" s="3">
        <v>10.9005139818</v>
      </c>
      <c r="AC6" s="3">
        <v>9.7203756911999992</v>
      </c>
      <c r="AD6" s="3">
        <v>8.7564459423999992</v>
      </c>
      <c r="AE6" s="3">
        <v>8.3780809941999994</v>
      </c>
      <c r="AF6" s="3">
        <v>7.4411773131999999</v>
      </c>
      <c r="AG6" s="3">
        <v>7.1889340144</v>
      </c>
      <c r="AY6" s="1">
        <v>44375</v>
      </c>
    </row>
    <row r="7" spans="1:51" x14ac:dyDescent="0.2">
      <c r="A7" t="s">
        <v>457</v>
      </c>
      <c r="B7" s="3">
        <v>41.882744012300002</v>
      </c>
      <c r="C7" s="3">
        <v>39.254119911099998</v>
      </c>
      <c r="D7" s="3">
        <v>36.8540718187</v>
      </c>
      <c r="E7" s="3">
        <v>37.021694225200001</v>
      </c>
      <c r="F7" s="3">
        <v>36.7245454137</v>
      </c>
      <c r="G7" s="3">
        <v>39.002686301399997</v>
      </c>
      <c r="H7" s="3">
        <v>35.246420556799997</v>
      </c>
      <c r="I7" s="3">
        <v>29.882503550399999</v>
      </c>
      <c r="J7" s="3">
        <v>26.712916228299999</v>
      </c>
      <c r="K7" s="3">
        <v>25.890042596699999</v>
      </c>
      <c r="L7" s="3">
        <v>24.709066551199999</v>
      </c>
      <c r="M7" s="3">
        <v>24.602397747099999</v>
      </c>
      <c r="N7" s="3">
        <v>23.7033321125</v>
      </c>
      <c r="O7" s="3">
        <v>22.728074474900001</v>
      </c>
      <c r="P7" s="3">
        <v>22.834743279000001</v>
      </c>
      <c r="Q7" s="3">
        <v>22.644263271700002</v>
      </c>
      <c r="R7" s="3">
        <v>21.089946411900002</v>
      </c>
      <c r="S7" s="3">
        <v>20.259453579900001</v>
      </c>
      <c r="T7" s="3">
        <v>19.078477534400001</v>
      </c>
      <c r="U7" s="3">
        <v>16.198419823599998</v>
      </c>
      <c r="V7" s="3">
        <v>14.1031397429</v>
      </c>
      <c r="W7" s="3">
        <v>12.411677277800001</v>
      </c>
      <c r="X7" s="3">
        <v>11.588803646100001</v>
      </c>
      <c r="Y7" s="3">
        <v>10.712595612399999</v>
      </c>
      <c r="Z7" s="3">
        <v>10.468781203000001</v>
      </c>
      <c r="AA7" s="3">
        <v>10.1411555904</v>
      </c>
      <c r="AB7" s="3">
        <v>9.0744675492999995</v>
      </c>
      <c r="AC7" s="3">
        <v>8.1982595156000002</v>
      </c>
      <c r="AD7" s="3">
        <v>7.8325379015000003</v>
      </c>
      <c r="AE7" s="3">
        <v>7.3982434848</v>
      </c>
      <c r="AF7" s="3">
        <v>7.1849058766000002</v>
      </c>
      <c r="AG7" s="3">
        <v>6.8801378649</v>
      </c>
    </row>
    <row r="8" spans="1:51" x14ac:dyDescent="0.2">
      <c r="A8" t="s">
        <v>441</v>
      </c>
      <c r="B8" s="3">
        <v>36.517326245</v>
      </c>
      <c r="C8" s="3">
        <v>34.228180420699999</v>
      </c>
      <c r="D8" s="3">
        <v>33.056355772499998</v>
      </c>
      <c r="E8" s="3">
        <v>32.5658245244</v>
      </c>
      <c r="F8" s="3">
        <v>35.945039788899997</v>
      </c>
      <c r="G8" s="3">
        <v>34.228180420699999</v>
      </c>
      <c r="H8" s="3">
        <v>31.966286332399999</v>
      </c>
      <c r="I8" s="3">
        <v>30.794461684200002</v>
      </c>
      <c r="J8" s="3">
        <v>28.2873019719</v>
      </c>
      <c r="K8" s="3">
        <v>27.3607429477</v>
      </c>
      <c r="L8" s="3">
        <v>27.3334912117</v>
      </c>
      <c r="M8" s="3">
        <v>25.0715971234</v>
      </c>
      <c r="N8" s="3">
        <v>23.300234283199998</v>
      </c>
      <c r="O8" s="3">
        <v>20.874829778799999</v>
      </c>
      <c r="P8" s="3">
        <v>17.6046214584</v>
      </c>
      <c r="Q8" s="3">
        <v>15.915013826199999</v>
      </c>
      <c r="R8" s="3">
        <v>15.5062377861</v>
      </c>
      <c r="S8" s="3">
        <v>15.451734314099999</v>
      </c>
      <c r="T8" s="3">
        <v>13.898385361900001</v>
      </c>
      <c r="U8" s="3">
        <v>12.4812950897</v>
      </c>
      <c r="V8" s="3">
        <v>11.0369530815</v>
      </c>
      <c r="W8" s="3">
        <v>8.8568142012000006</v>
      </c>
      <c r="X8" s="3">
        <v>7.7667447611</v>
      </c>
      <c r="Y8" s="3">
        <v>7.9030034411000001</v>
      </c>
      <c r="Z8" s="3">
        <v>7.7939964971000002</v>
      </c>
      <c r="AA8" s="3">
        <v>7.6849895530000003</v>
      </c>
      <c r="AB8" s="3">
        <v>7.3034652490000003</v>
      </c>
      <c r="AC8" s="3">
        <v>6.8401857368999996</v>
      </c>
      <c r="AD8" s="3">
        <v>7.2762135130000001</v>
      </c>
      <c r="AE8" s="3">
        <v>6.7584305289</v>
      </c>
      <c r="AF8" s="3">
        <v>6.4859131688999998</v>
      </c>
      <c r="AG8" s="3">
        <v>6.4586614328999996</v>
      </c>
    </row>
    <row r="9" spans="1:51" x14ac:dyDescent="0.2">
      <c r="A9" t="s">
        <v>458</v>
      </c>
      <c r="B9" s="3">
        <v>27.875885297300002</v>
      </c>
      <c r="C9" s="3">
        <v>23.791651747300001</v>
      </c>
      <c r="D9" s="3">
        <v>20.698737020199999</v>
      </c>
      <c r="E9" s="3">
        <v>19.866029209000001</v>
      </c>
      <c r="F9" s="3">
        <v>19.707418197399999</v>
      </c>
      <c r="G9" s="3">
        <v>21.055611796400001</v>
      </c>
      <c r="H9" s="3">
        <v>19.5884599386</v>
      </c>
      <c r="I9" s="3">
        <v>15.464573635800001</v>
      </c>
      <c r="J9" s="3">
        <v>14.2749910484</v>
      </c>
      <c r="K9" s="3">
        <v>13.402630484299999</v>
      </c>
      <c r="L9" s="3">
        <v>13.164713966800001</v>
      </c>
      <c r="M9" s="3">
        <v>13.2440194727</v>
      </c>
      <c r="N9" s="3">
        <v>11.261381827099999</v>
      </c>
      <c r="O9" s="3">
        <v>9.4770079460000005</v>
      </c>
      <c r="P9" s="3">
        <v>7.9702033353999999</v>
      </c>
      <c r="Q9" s="3">
        <v>7.2168010300000001</v>
      </c>
      <c r="R9" s="3">
        <v>7.3754120416999998</v>
      </c>
      <c r="S9" s="3">
        <v>6.8995790066999998</v>
      </c>
      <c r="T9" s="3">
        <v>6.4237459717999998</v>
      </c>
      <c r="U9" s="3">
        <v>6.2254822071999998</v>
      </c>
      <c r="V9" s="3">
        <v>5.5117326548000003</v>
      </c>
      <c r="W9" s="3">
        <v>4.9169413611000001</v>
      </c>
      <c r="X9" s="3">
        <v>4.6790248435999997</v>
      </c>
      <c r="Y9" s="3">
        <v>4.0049280440999997</v>
      </c>
      <c r="Z9" s="3">
        <v>3.608400515</v>
      </c>
      <c r="AA9" s="3">
        <v>3.3704839975000001</v>
      </c>
      <c r="AB9" s="3">
        <v>2.4981234335</v>
      </c>
      <c r="AC9" s="3">
        <v>2.260206916</v>
      </c>
      <c r="AD9" s="3">
        <v>2.7360399509</v>
      </c>
      <c r="AE9" s="3">
        <v>2.7756927038999999</v>
      </c>
      <c r="AF9" s="3">
        <v>2.5774289392999998</v>
      </c>
      <c r="AG9" s="3">
        <v>2.5774289392999998</v>
      </c>
    </row>
    <row r="10" spans="1:51" x14ac:dyDescent="0.2">
      <c r="A10" t="s">
        <v>459</v>
      </c>
      <c r="B10" s="3">
        <v>31.5618568354</v>
      </c>
      <c r="C10" s="3">
        <v>30.240662828400001</v>
      </c>
      <c r="D10" s="3">
        <v>31.708656169499999</v>
      </c>
      <c r="E10" s="3">
        <v>31.268258167199999</v>
      </c>
      <c r="F10" s="3">
        <v>30.3874621625</v>
      </c>
      <c r="G10" s="3">
        <v>34.2042448495</v>
      </c>
      <c r="H10" s="3">
        <v>31.708656169499999</v>
      </c>
      <c r="I10" s="3">
        <v>29.947064160099998</v>
      </c>
      <c r="J10" s="3">
        <v>28.3322714848</v>
      </c>
      <c r="K10" s="3">
        <v>24.9558868001</v>
      </c>
      <c r="L10" s="3">
        <v>24.662288131899999</v>
      </c>
      <c r="M10" s="3">
        <v>23.4878934589</v>
      </c>
      <c r="N10" s="3">
        <v>21.726301449499999</v>
      </c>
      <c r="O10" s="3">
        <v>20.551906776599999</v>
      </c>
      <c r="P10" s="3">
        <v>17.762719428299999</v>
      </c>
      <c r="Q10" s="3">
        <v>17.175522091800001</v>
      </c>
      <c r="R10" s="3">
        <v>15.2671307483</v>
      </c>
      <c r="S10" s="3">
        <v>14.386334743600001</v>
      </c>
      <c r="T10" s="3">
        <v>14.5331340777</v>
      </c>
      <c r="U10" s="3">
        <v>11.009950058899999</v>
      </c>
      <c r="V10" s="3">
        <v>10.569552056499999</v>
      </c>
      <c r="W10" s="3">
        <v>8.3675620446999996</v>
      </c>
      <c r="X10" s="3">
        <v>6.3123713670999999</v>
      </c>
      <c r="Y10" s="3">
        <v>6.0187726988000003</v>
      </c>
      <c r="Z10" s="3">
        <v>5.8719733646999996</v>
      </c>
      <c r="AA10" s="3">
        <v>6.1655720330000001</v>
      </c>
      <c r="AB10" s="3">
        <v>7.1931673718000004</v>
      </c>
      <c r="AC10" s="3">
        <v>7.1931673718000004</v>
      </c>
      <c r="AD10" s="3">
        <v>7.6335653740999998</v>
      </c>
      <c r="AE10" s="3">
        <v>7.6335653740999998</v>
      </c>
      <c r="AF10" s="3">
        <v>7.1931673718000004</v>
      </c>
      <c r="AG10" s="3">
        <v>6.8995687036</v>
      </c>
    </row>
    <row r="11" spans="1:51" x14ac:dyDescent="0.2">
      <c r="A11" t="s">
        <v>460</v>
      </c>
      <c r="B11" s="3">
        <v>28.637116843200001</v>
      </c>
      <c r="C11" s="3">
        <v>27.554428115699999</v>
      </c>
      <c r="D11" s="3">
        <v>25.280781787900001</v>
      </c>
      <c r="E11" s="3">
        <v>22.898866587299999</v>
      </c>
      <c r="F11" s="3">
        <v>24.522899678600002</v>
      </c>
      <c r="G11" s="3">
        <v>24.793571860499998</v>
      </c>
      <c r="H11" s="3">
        <v>23.710883132999999</v>
      </c>
      <c r="I11" s="3">
        <v>22.953001023700001</v>
      </c>
      <c r="J11" s="3">
        <v>21.707908987</v>
      </c>
      <c r="K11" s="3">
        <v>20.571085823099999</v>
      </c>
      <c r="L11" s="3">
        <v>21.166564623300001</v>
      </c>
      <c r="M11" s="3">
        <v>19.3801282228</v>
      </c>
      <c r="N11" s="3">
        <v>19.001187168200001</v>
      </c>
      <c r="O11" s="3">
        <v>18.568111677200001</v>
      </c>
      <c r="P11" s="3">
        <v>17.0523474586</v>
      </c>
      <c r="Q11" s="3">
        <v>16.240330913000001</v>
      </c>
      <c r="R11" s="3">
        <v>15.644852112800001</v>
      </c>
      <c r="S11" s="3">
        <v>15.536583240100001</v>
      </c>
      <c r="T11" s="3">
        <v>15.4283143673</v>
      </c>
      <c r="U11" s="3">
        <v>14.7787011308</v>
      </c>
      <c r="V11" s="3">
        <v>13.046399166800001</v>
      </c>
      <c r="W11" s="3">
        <v>13.533609094199999</v>
      </c>
      <c r="X11" s="3">
        <v>13.425340221400001</v>
      </c>
      <c r="Y11" s="3">
        <v>13.425340221400001</v>
      </c>
      <c r="Z11" s="3">
        <v>12.3967859302</v>
      </c>
      <c r="AA11" s="3">
        <v>12.6674581121</v>
      </c>
      <c r="AB11" s="3">
        <v>12.2885170575</v>
      </c>
      <c r="AC11" s="3">
        <v>12.3967859302</v>
      </c>
      <c r="AD11" s="3">
        <v>11.314097202699999</v>
      </c>
      <c r="AE11" s="3">
        <v>11.043425020800001</v>
      </c>
      <c r="AF11" s="3">
        <v>10.5020806571</v>
      </c>
      <c r="AG11" s="3">
        <v>9.9607362933000001</v>
      </c>
    </row>
    <row r="12" spans="1:51" x14ac:dyDescent="0.2">
      <c r="A12" t="s">
        <v>461</v>
      </c>
      <c r="B12" s="3">
        <v>50.444650831399997</v>
      </c>
      <c r="C12" s="3">
        <v>47.693413569800001</v>
      </c>
      <c r="D12" s="3">
        <v>43.001997430099998</v>
      </c>
      <c r="E12" s="3">
        <v>42.683935318899998</v>
      </c>
      <c r="F12" s="3">
        <v>44.210633452499998</v>
      </c>
      <c r="G12" s="3">
        <v>48.154603631000001</v>
      </c>
      <c r="H12" s="3">
        <v>42.6044197911</v>
      </c>
      <c r="I12" s="3">
        <v>36.561239678900002</v>
      </c>
      <c r="J12" s="3">
        <v>30.613478199999999</v>
      </c>
      <c r="K12" s="3">
        <v>29.659291866499998</v>
      </c>
      <c r="L12" s="3">
        <v>29.198101805299999</v>
      </c>
      <c r="M12" s="3">
        <v>28.196206155100001</v>
      </c>
      <c r="N12" s="3">
        <v>25.333647154600001</v>
      </c>
      <c r="O12" s="3">
        <v>22.995890637500001</v>
      </c>
      <c r="P12" s="3">
        <v>22.518797470799999</v>
      </c>
      <c r="Q12" s="3">
        <v>22.9481813208</v>
      </c>
      <c r="R12" s="3">
        <v>20.896680703800001</v>
      </c>
      <c r="S12" s="3">
        <v>20.4036844315</v>
      </c>
      <c r="T12" s="3">
        <v>19.656238470200002</v>
      </c>
      <c r="U12" s="3">
        <v>16.396101830799999</v>
      </c>
      <c r="V12" s="3">
        <v>14.2332794748</v>
      </c>
      <c r="W12" s="3">
        <v>12.10226333</v>
      </c>
      <c r="X12" s="3">
        <v>11.116270785399999</v>
      </c>
      <c r="Y12" s="3">
        <v>10.352921718599999</v>
      </c>
      <c r="Z12" s="3">
        <v>10.130278240699999</v>
      </c>
      <c r="AA12" s="3">
        <v>9.6531850739999996</v>
      </c>
      <c r="AB12" s="3">
        <v>9.2874136460999992</v>
      </c>
      <c r="AC12" s="3">
        <v>8.4922583681999999</v>
      </c>
      <c r="AD12" s="3">
        <v>8.0151652015000003</v>
      </c>
      <c r="AE12" s="3">
        <v>7.5380720346999999</v>
      </c>
      <c r="AF12" s="3">
        <v>7.6175875624999998</v>
      </c>
      <c r="AG12" s="3">
        <v>7.5221689291000002</v>
      </c>
    </row>
    <row r="13" spans="1:51" x14ac:dyDescent="0.2">
      <c r="A13" t="s">
        <v>462</v>
      </c>
      <c r="B13" s="3">
        <v>19.3391363179</v>
      </c>
      <c r="C13" s="3">
        <v>18.033278238600001</v>
      </c>
      <c r="D13" s="3">
        <v>15.110643489599999</v>
      </c>
      <c r="E13" s="3">
        <v>14.799724899199999</v>
      </c>
      <c r="F13" s="3">
        <v>14.675357463099999</v>
      </c>
      <c r="G13" s="3">
        <v>17.660175930200001</v>
      </c>
      <c r="H13" s="3">
        <v>14.115704000499999</v>
      </c>
      <c r="I13" s="3">
        <v>11.628355278000001</v>
      </c>
      <c r="J13" s="3">
        <v>9.3897414277000006</v>
      </c>
      <c r="K13" s="3">
        <v>8.8922716832000006</v>
      </c>
      <c r="L13" s="3">
        <v>8.6435368109000006</v>
      </c>
      <c r="M13" s="3">
        <v>8.8300879651000006</v>
      </c>
      <c r="N13" s="3">
        <v>6.2183718064000004</v>
      </c>
      <c r="O13" s="3">
        <v>5.7209020619000004</v>
      </c>
      <c r="P13" s="3">
        <v>5.9696369341000004</v>
      </c>
      <c r="Q13" s="3">
        <v>5.3477997535000004</v>
      </c>
      <c r="R13" s="3">
        <v>5.0368811632000003</v>
      </c>
      <c r="S13" s="3">
        <v>5.0368811632000003</v>
      </c>
      <c r="T13" s="3">
        <v>4.6637788548000003</v>
      </c>
      <c r="U13" s="3">
        <v>4.4150439825000003</v>
      </c>
      <c r="V13" s="3">
        <v>4.0419416742000003</v>
      </c>
      <c r="W13" s="3">
        <v>3.2335533393000002</v>
      </c>
      <c r="X13" s="3">
        <v>2.7982673129000002</v>
      </c>
      <c r="Y13" s="3">
        <v>2.2386138503000002</v>
      </c>
      <c r="Z13" s="3">
        <v>2.1764301322000001</v>
      </c>
      <c r="AA13" s="3">
        <v>2.0520626961000001</v>
      </c>
      <c r="AB13" s="3">
        <v>2.1142464142000001</v>
      </c>
      <c r="AC13" s="3">
        <v>1.9898789779999999</v>
      </c>
      <c r="AD13" s="3">
        <v>1.8655115418999999</v>
      </c>
      <c r="AE13" s="3">
        <v>2.1142464142000001</v>
      </c>
      <c r="AF13" s="3">
        <v>2.1142464142000001</v>
      </c>
      <c r="AG13" s="3">
        <v>2.1142464142000001</v>
      </c>
    </row>
    <row r="14" spans="1:51" x14ac:dyDescent="0.2">
      <c r="A14" t="s">
        <v>463</v>
      </c>
      <c r="B14" s="3">
        <v>27.897289934700002</v>
      </c>
      <c r="C14" s="3">
        <v>26.220950539499999</v>
      </c>
      <c r="D14" s="3">
        <v>23.806521410599998</v>
      </c>
      <c r="E14" s="3">
        <v>23.831541401599999</v>
      </c>
      <c r="F14" s="3">
        <v>25.307720869000001</v>
      </c>
      <c r="G14" s="3">
        <v>27.234260173900001</v>
      </c>
      <c r="H14" s="3">
        <v>25.2201509006</v>
      </c>
      <c r="I14" s="3">
        <v>22.705641807799999</v>
      </c>
      <c r="J14" s="3">
        <v>19.428022990399999</v>
      </c>
      <c r="K14" s="3">
        <v>18.026903495900001</v>
      </c>
      <c r="L14" s="3">
        <v>17.3388537441</v>
      </c>
      <c r="M14" s="3">
        <v>16.6508039924</v>
      </c>
      <c r="N14" s="3">
        <v>14.5741447416</v>
      </c>
      <c r="O14" s="3">
        <v>12.6726254277</v>
      </c>
      <c r="P14" s="3">
        <v>11.3465659062</v>
      </c>
      <c r="Q14" s="3">
        <v>10.808636100199999</v>
      </c>
      <c r="R14" s="3">
        <v>10.1456063395</v>
      </c>
      <c r="S14" s="3">
        <v>9.8828964342999992</v>
      </c>
      <c r="T14" s="3">
        <v>8.8695867999000004</v>
      </c>
      <c r="U14" s="3">
        <v>7.7812171924999998</v>
      </c>
      <c r="V14" s="3">
        <v>6.7303775717000001</v>
      </c>
      <c r="W14" s="3">
        <v>6.0047978334999996</v>
      </c>
      <c r="X14" s="3">
        <v>5.5294180050000001</v>
      </c>
      <c r="Y14" s="3">
        <v>5.1165881539000004</v>
      </c>
      <c r="Z14" s="3">
        <v>4.9539582125999999</v>
      </c>
      <c r="AA14" s="3">
        <v>4.7287782938999996</v>
      </c>
      <c r="AB14" s="3">
        <v>4.2909284518000002</v>
      </c>
      <c r="AC14" s="3">
        <v>4.1408085059999999</v>
      </c>
      <c r="AD14" s="3">
        <v>3.7029586640000001</v>
      </c>
      <c r="AE14" s="3">
        <v>3.3276587994</v>
      </c>
      <c r="AF14" s="3">
        <v>3.1400088671000002</v>
      </c>
      <c r="AG14" s="3">
        <v>3.1149888761</v>
      </c>
    </row>
    <row r="15" spans="1:51" x14ac:dyDescent="0.2">
      <c r="A15" t="s">
        <v>464</v>
      </c>
      <c r="B15" s="3">
        <v>46.592171567999998</v>
      </c>
      <c r="C15" s="3">
        <v>43.210032349899997</v>
      </c>
      <c r="D15" s="3">
        <v>41.4270265018</v>
      </c>
      <c r="E15" s="3">
        <v>40.936699893499998</v>
      </c>
      <c r="F15" s="3">
        <v>41.282157276600003</v>
      </c>
      <c r="G15" s="3">
        <v>43.566633519500002</v>
      </c>
      <c r="H15" s="3">
        <v>41.187435090900003</v>
      </c>
      <c r="I15" s="3">
        <v>35.1586465671</v>
      </c>
      <c r="J15" s="3">
        <v>31.665069483500002</v>
      </c>
      <c r="K15" s="3">
        <v>28.7509693005</v>
      </c>
      <c r="L15" s="3">
        <v>28.0879140007</v>
      </c>
      <c r="M15" s="3">
        <v>26.912244519600002</v>
      </c>
      <c r="N15" s="3">
        <v>24.3881768659</v>
      </c>
      <c r="O15" s="3">
        <v>21.6746648409</v>
      </c>
      <c r="P15" s="3">
        <v>21.312491777999998</v>
      </c>
      <c r="Q15" s="3">
        <v>20.354126134600001</v>
      </c>
      <c r="R15" s="3">
        <v>19.150597187199999</v>
      </c>
      <c r="S15" s="3">
        <v>18.181087757299998</v>
      </c>
      <c r="T15" s="3">
        <v>17.456741631500002</v>
      </c>
      <c r="U15" s="3">
        <v>14.9661053374</v>
      </c>
      <c r="V15" s="3">
        <v>13.093949196900001</v>
      </c>
      <c r="W15" s="3">
        <v>11.522675293300001</v>
      </c>
      <c r="X15" s="3">
        <v>10.2578555198</v>
      </c>
      <c r="Y15" s="3">
        <v>9.6505191527999994</v>
      </c>
      <c r="Z15" s="3">
        <v>9.2493428370000004</v>
      </c>
      <c r="AA15" s="3">
        <v>8.4414183120999997</v>
      </c>
      <c r="AB15" s="3">
        <v>7.6613532534999997</v>
      </c>
      <c r="AC15" s="3">
        <v>7.0094417402999998</v>
      </c>
      <c r="AD15" s="3">
        <v>6.5692621716000001</v>
      </c>
      <c r="AE15" s="3">
        <v>6.3296707607</v>
      </c>
      <c r="AF15" s="3">
        <v>5.9619258045999999</v>
      </c>
      <c r="AG15" s="3">
        <v>5.7613376466000004</v>
      </c>
    </row>
    <row r="16" spans="1:51" x14ac:dyDescent="0.2">
      <c r="A16" t="s">
        <v>465</v>
      </c>
      <c r="B16" s="3">
        <v>38.032166370299997</v>
      </c>
      <c r="C16" s="3">
        <v>34.5635937148</v>
      </c>
      <c r="D16" s="3">
        <v>33.684237267</v>
      </c>
      <c r="E16" s="3">
        <v>33.317838747000003</v>
      </c>
      <c r="F16" s="3">
        <v>33.562104427000001</v>
      </c>
      <c r="G16" s="3">
        <v>34.514740578900003</v>
      </c>
      <c r="H16" s="3">
        <v>33.928502946899997</v>
      </c>
      <c r="I16" s="3">
        <v>30.679769403400002</v>
      </c>
      <c r="J16" s="3">
        <v>28.505804851800001</v>
      </c>
      <c r="K16" s="3">
        <v>27.064637340000001</v>
      </c>
      <c r="L16" s="3">
        <v>25.5501901242</v>
      </c>
      <c r="M16" s="3">
        <v>25.330351012200001</v>
      </c>
      <c r="N16" s="3">
        <v>23.425078708499999</v>
      </c>
      <c r="O16" s="3">
        <v>21.324393860800001</v>
      </c>
      <c r="P16" s="3">
        <v>20.860289068899998</v>
      </c>
      <c r="Q16" s="3">
        <v>19.809946645</v>
      </c>
      <c r="R16" s="3">
        <v>18.124513453300001</v>
      </c>
      <c r="S16" s="3">
        <v>17.6115555254</v>
      </c>
      <c r="T16" s="3">
        <v>16.5123599655</v>
      </c>
      <c r="U16" s="3">
        <v>15.242178429699999</v>
      </c>
      <c r="V16" s="3">
        <v>13.0193607421</v>
      </c>
      <c r="W16" s="3">
        <v>11.651472934299999</v>
      </c>
      <c r="X16" s="3">
        <v>10.6744102144</v>
      </c>
      <c r="Y16" s="3">
        <v>10.0393194465</v>
      </c>
      <c r="Z16" s="3">
        <v>9.6973474946000007</v>
      </c>
      <c r="AA16" s="3">
        <v>8.7935644787000005</v>
      </c>
      <c r="AB16" s="3">
        <v>7.9386345988000002</v>
      </c>
      <c r="AC16" s="3">
        <v>7.3768235348999998</v>
      </c>
      <c r="AD16" s="3">
        <v>6.7417327670000002</v>
      </c>
      <c r="AE16" s="3">
        <v>5.9845091590999999</v>
      </c>
      <c r="AF16" s="3">
        <v>5.6669637752000002</v>
      </c>
      <c r="AG16" s="3">
        <v>5.4959777992000003</v>
      </c>
    </row>
    <row r="17" spans="1:33" x14ac:dyDescent="0.2">
      <c r="A17" t="s">
        <v>466</v>
      </c>
      <c r="B17" s="3">
        <v>48.333801134300003</v>
      </c>
      <c r="C17" s="3">
        <v>41.3421192092</v>
      </c>
      <c r="D17" s="3">
        <v>34.451766007700002</v>
      </c>
      <c r="E17" s="3">
        <v>34.654423454800003</v>
      </c>
      <c r="F17" s="3">
        <v>35.262395796100002</v>
      </c>
      <c r="G17" s="3">
        <v>39.923517079500002</v>
      </c>
      <c r="H17" s="3">
        <v>39.7208596324</v>
      </c>
      <c r="I17" s="3">
        <v>36.478340478699998</v>
      </c>
      <c r="J17" s="3">
        <v>32.0198766424</v>
      </c>
      <c r="K17" s="3">
        <v>30.195959618500002</v>
      </c>
      <c r="L17" s="3">
        <v>30.297288342000002</v>
      </c>
      <c r="M17" s="3">
        <v>28.5747000416</v>
      </c>
      <c r="N17" s="3">
        <v>23.204277693400002</v>
      </c>
      <c r="O17" s="3">
        <v>21.684346840100002</v>
      </c>
      <c r="P17" s="3">
        <v>20.468402157500002</v>
      </c>
      <c r="Q17" s="3">
        <v>21.481689393</v>
      </c>
      <c r="R17" s="3">
        <v>21.177703222400002</v>
      </c>
      <c r="S17" s="3">
        <v>20.6710596046</v>
      </c>
      <c r="T17" s="3">
        <v>20.468402157500002</v>
      </c>
      <c r="U17" s="3">
        <v>19.353786198400002</v>
      </c>
      <c r="V17" s="3">
        <v>16.516581939000002</v>
      </c>
      <c r="W17" s="3">
        <v>14.692664915</v>
      </c>
      <c r="X17" s="3">
        <v>13.7807064031</v>
      </c>
      <c r="Y17" s="3">
        <v>12.5647617204</v>
      </c>
      <c r="Z17" s="3">
        <v>11.8554606556</v>
      </c>
      <c r="AA17" s="3">
        <v>11.8554606556</v>
      </c>
      <c r="AB17" s="3">
        <v>10.2342010787</v>
      </c>
      <c r="AC17" s="3">
        <v>9.2209138432</v>
      </c>
      <c r="AD17" s="3">
        <v>9.727557461</v>
      </c>
      <c r="AE17" s="3">
        <v>8.2076266077</v>
      </c>
      <c r="AF17" s="3">
        <v>7.0930106486</v>
      </c>
      <c r="AG17" s="3">
        <v>7.1943393722</v>
      </c>
    </row>
    <row r="18" spans="1:33" x14ac:dyDescent="0.2">
      <c r="A18" t="s">
        <v>467</v>
      </c>
      <c r="B18" s="3">
        <v>50.123146751299998</v>
      </c>
      <c r="C18" s="3">
        <v>48.404077534000002</v>
      </c>
      <c r="D18" s="3">
        <v>44.8677065726</v>
      </c>
      <c r="E18" s="3">
        <v>44.351985807399998</v>
      </c>
      <c r="F18" s="3">
        <v>47.691891715300002</v>
      </c>
      <c r="G18" s="3">
        <v>46.046496892999997</v>
      </c>
      <c r="H18" s="3">
        <v>39.317568813699999</v>
      </c>
      <c r="I18" s="3">
        <v>32.3676175493</v>
      </c>
      <c r="J18" s="3">
        <v>28.487432744500001</v>
      </c>
      <c r="K18" s="3">
        <v>26.915712317200001</v>
      </c>
      <c r="L18" s="3">
        <v>26.498224078700002</v>
      </c>
      <c r="M18" s="3">
        <v>23.944178384400001</v>
      </c>
      <c r="N18" s="3">
        <v>20.898970056500001</v>
      </c>
      <c r="O18" s="3">
        <v>17.5345060169</v>
      </c>
      <c r="P18" s="3">
        <v>16.232925038000001</v>
      </c>
      <c r="Q18" s="3">
        <v>14.8822277958</v>
      </c>
      <c r="R18" s="3">
        <v>12.622879681600001</v>
      </c>
      <c r="S18" s="3">
        <v>12.401856496500001</v>
      </c>
      <c r="T18" s="3">
        <v>11.5914381512</v>
      </c>
      <c r="U18" s="3">
        <v>9.3320900370000004</v>
      </c>
      <c r="V18" s="3">
        <v>7.8586021364</v>
      </c>
      <c r="W18" s="3">
        <v>6.7289280793000001</v>
      </c>
      <c r="X18" s="3">
        <v>5.8202772073000002</v>
      </c>
      <c r="Y18" s="3">
        <v>5.6483702855000004</v>
      </c>
      <c r="Z18" s="3">
        <v>5.4764633637999998</v>
      </c>
      <c r="AA18" s="3">
        <v>5.3536727054000002</v>
      </c>
      <c r="AB18" s="3">
        <v>4.6169287551</v>
      </c>
      <c r="AC18" s="3">
        <v>4.1748823850000001</v>
      </c>
      <c r="AD18" s="3">
        <v>3.8310685415000001</v>
      </c>
      <c r="AE18" s="3">
        <v>3.6346034880999998</v>
      </c>
      <c r="AF18" s="3">
        <v>3.3890221713000002</v>
      </c>
      <c r="AG18" s="3">
        <v>3.3644640397000001</v>
      </c>
    </row>
    <row r="19" spans="1:33" x14ac:dyDescent="0.2">
      <c r="A19" t="s">
        <v>468</v>
      </c>
      <c r="B19" s="3">
        <v>35.402149279500001</v>
      </c>
      <c r="C19" s="3">
        <v>31.666015121299999</v>
      </c>
      <c r="D19" s="3">
        <v>30.299136770800001</v>
      </c>
      <c r="E19" s="3">
        <v>28.704445361800001</v>
      </c>
      <c r="F19" s="3">
        <v>29.4790097604</v>
      </c>
      <c r="G19" s="3">
        <v>31.0737011694</v>
      </c>
      <c r="H19" s="3">
        <v>27.109753952799998</v>
      </c>
      <c r="I19" s="3">
        <v>23.100244124500001</v>
      </c>
      <c r="J19" s="3">
        <v>21.505552715499999</v>
      </c>
      <c r="K19" s="3">
        <v>19.637485636400001</v>
      </c>
      <c r="L19" s="3">
        <v>19.409672577999999</v>
      </c>
      <c r="M19" s="3">
        <v>17.860543780699999</v>
      </c>
      <c r="N19" s="3">
        <v>14.6711609627</v>
      </c>
      <c r="O19" s="3">
        <v>12.393030378400001</v>
      </c>
      <c r="P19" s="3">
        <v>10.6616511344</v>
      </c>
      <c r="Q19" s="3">
        <v>9.4314606188999992</v>
      </c>
      <c r="R19" s="3">
        <v>7.7000813747999999</v>
      </c>
      <c r="S19" s="3">
        <v>7.1077674229000003</v>
      </c>
      <c r="T19" s="3">
        <v>6.8343917528000002</v>
      </c>
      <c r="U19" s="3">
        <v>5.4219507906000004</v>
      </c>
      <c r="V19" s="3">
        <v>5.4219507906000004</v>
      </c>
      <c r="W19" s="3">
        <v>4.6929490035999999</v>
      </c>
      <c r="X19" s="3">
        <v>4.1461976633999997</v>
      </c>
      <c r="Y19" s="3">
        <v>3.7816967698999999</v>
      </c>
      <c r="Z19" s="3">
        <v>3.4627584881</v>
      </c>
      <c r="AA19" s="3">
        <v>3.2349454297000002</v>
      </c>
      <c r="AB19" s="3">
        <v>3.0071323712</v>
      </c>
      <c r="AC19" s="3">
        <v>2.2325679726000001</v>
      </c>
      <c r="AD19" s="3">
        <v>1.9591923025</v>
      </c>
      <c r="AE19" s="3">
        <v>2.3236931959999998</v>
      </c>
      <c r="AF19" s="3">
        <v>1.8225044673999999</v>
      </c>
      <c r="AG19" s="3">
        <v>1.8680670791</v>
      </c>
    </row>
    <row r="20" spans="1:33" x14ac:dyDescent="0.2">
      <c r="A20" t="s">
        <v>469</v>
      </c>
      <c r="B20" s="3">
        <v>21.076027637100001</v>
      </c>
      <c r="C20" s="3">
        <v>19.044188371499999</v>
      </c>
      <c r="D20" s="3">
        <v>18.011049761799999</v>
      </c>
      <c r="E20" s="3">
        <v>18.252115437400001</v>
      </c>
      <c r="F20" s="3">
        <v>17.460042503299999</v>
      </c>
      <c r="G20" s="3">
        <v>17.873297947200001</v>
      </c>
      <c r="H20" s="3">
        <v>17.081225013099999</v>
      </c>
      <c r="I20" s="3">
        <v>16.013648449800002</v>
      </c>
      <c r="J20" s="3">
        <v>14.291750767</v>
      </c>
      <c r="K20" s="3">
        <v>13.224174203700001</v>
      </c>
      <c r="L20" s="3">
        <v>12.2599115013</v>
      </c>
      <c r="M20" s="3">
        <v>11.467838567299999</v>
      </c>
      <c r="N20" s="3">
        <v>11.157896984400001</v>
      </c>
      <c r="O20" s="3">
        <v>10.1591963284</v>
      </c>
      <c r="P20" s="3">
        <v>9.7459408844999995</v>
      </c>
      <c r="Q20" s="3">
        <v>9.2982474869999994</v>
      </c>
      <c r="R20" s="3">
        <v>9.0571818113999996</v>
      </c>
      <c r="S20" s="3">
        <v>8.7472402285000008</v>
      </c>
      <c r="T20" s="3">
        <v>8.1617950162999993</v>
      </c>
      <c r="U20" s="3">
        <v>6.9909045920999997</v>
      </c>
      <c r="V20" s="3">
        <v>6.0266418896999996</v>
      </c>
      <c r="W20" s="3">
        <v>5.5445105385</v>
      </c>
      <c r="X20" s="3">
        <v>5.0968171409999998</v>
      </c>
      <c r="Y20" s="3">
        <v>4.4769339751999997</v>
      </c>
      <c r="Z20" s="3">
        <v>4.5113719289000001</v>
      </c>
      <c r="AA20" s="3">
        <v>4.6835616971</v>
      </c>
      <c r="AB20" s="3">
        <v>4.5458098825000004</v>
      </c>
      <c r="AC20" s="3">
        <v>3.9948026240000001</v>
      </c>
      <c r="AD20" s="3">
        <v>3.5815471801999998</v>
      </c>
      <c r="AE20" s="3">
        <v>3.3060435509000001</v>
      </c>
      <c r="AF20" s="3">
        <v>3.3404815046</v>
      </c>
      <c r="AG20" s="3">
        <v>3.2716055972999998</v>
      </c>
    </row>
    <row r="21" spans="1:33" x14ac:dyDescent="0.2">
      <c r="A21" t="s">
        <v>470</v>
      </c>
      <c r="B21" s="3">
        <v>58.311279107600001</v>
      </c>
      <c r="C21" s="3">
        <v>52.63952286</v>
      </c>
      <c r="D21" s="3">
        <v>48.655231281100001</v>
      </c>
      <c r="E21" s="3">
        <v>47.202136705299999</v>
      </c>
      <c r="F21" s="3">
        <v>48.889601374000001</v>
      </c>
      <c r="G21" s="3">
        <v>47.5771288539</v>
      </c>
      <c r="H21" s="3">
        <v>39.514797658900001</v>
      </c>
      <c r="I21" s="3">
        <v>34.077411504200001</v>
      </c>
      <c r="J21" s="3">
        <v>31.499340482600001</v>
      </c>
      <c r="K21" s="3">
        <v>30.280615999599998</v>
      </c>
      <c r="L21" s="3">
        <v>29.4368836652</v>
      </c>
      <c r="M21" s="3">
        <v>27.890041052299999</v>
      </c>
      <c r="N21" s="3">
        <v>24.3744896591</v>
      </c>
      <c r="O21" s="3">
        <v>22.874521064700001</v>
      </c>
      <c r="P21" s="3">
        <v>21.140182377399999</v>
      </c>
      <c r="Q21" s="3">
        <v>18.983977523</v>
      </c>
      <c r="R21" s="3">
        <v>16.4996545385</v>
      </c>
      <c r="S21" s="3">
        <v>15.984040334199999</v>
      </c>
      <c r="T21" s="3">
        <v>14.2497016469</v>
      </c>
      <c r="U21" s="3">
        <v>12.7497330525</v>
      </c>
      <c r="V21" s="3">
        <v>11.4372605324</v>
      </c>
      <c r="W21" s="3">
        <v>9.7966698821999998</v>
      </c>
      <c r="X21" s="3">
        <v>8.2498272692000008</v>
      </c>
      <c r="Y21" s="3">
        <v>7.4998429719999997</v>
      </c>
      <c r="Z21" s="3">
        <v>7.5467169906000002</v>
      </c>
      <c r="AA21" s="3">
        <v>7.4998429719999997</v>
      </c>
      <c r="AB21" s="3">
        <v>6.3748665261999999</v>
      </c>
      <c r="AC21" s="3">
        <v>5.2030160618999997</v>
      </c>
      <c r="AD21" s="3">
        <v>5.0155199876000003</v>
      </c>
      <c r="AE21" s="3">
        <v>4.2186616717999996</v>
      </c>
      <c r="AF21" s="3">
        <v>3.6561734489000002</v>
      </c>
      <c r="AG21" s="3">
        <v>3.4686773745999999</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396" activePane="bottomRight" state="frozen"/>
      <selection pane="topRight" activeCell="C1" sqref="C1"/>
      <selection pane="bottomLeft" activeCell="A6" sqref="A6"/>
      <selection pane="bottomRight" activeCell="AH4" sqref="AH4"/>
    </sheetView>
  </sheetViews>
  <sheetFormatPr baseColWidth="10" defaultRowHeight="12.75" x14ac:dyDescent="0.2"/>
  <cols>
    <col min="1" max="1" width="6" bestFit="1" customWidth="1"/>
    <col min="2" max="2" width="18.85546875" bestFit="1" customWidth="1"/>
    <col min="3" max="34" width="11.28515625" bestFit="1" customWidth="1"/>
    <col min="38" max="38" width="10.140625" bestFit="1" customWidth="1"/>
  </cols>
  <sheetData>
    <row r="1" spans="1:38" ht="15" x14ac:dyDescent="0.25">
      <c r="A1" s="7" t="s">
        <v>452</v>
      </c>
    </row>
    <row r="2" spans="1:38" x14ac:dyDescent="0.2">
      <c r="A2" t="s">
        <v>921</v>
      </c>
    </row>
    <row r="4" spans="1:38" x14ac:dyDescent="0.2">
      <c r="A4" s="2" t="s">
        <v>504</v>
      </c>
      <c r="B4" s="6" t="s">
        <v>440</v>
      </c>
      <c r="C4" s="6">
        <f>$AL$6-31</f>
        <v>44344</v>
      </c>
      <c r="D4" s="6">
        <f>$AL$6-30</f>
        <v>44345</v>
      </c>
      <c r="E4" s="6">
        <f>$AL$6-29</f>
        <v>44346</v>
      </c>
      <c r="F4" s="6">
        <f>$AL$6-28</f>
        <v>44347</v>
      </c>
      <c r="G4" s="6">
        <f>$AL$6-27</f>
        <v>44348</v>
      </c>
      <c r="H4" s="6">
        <f>$AL$6-26</f>
        <v>44349</v>
      </c>
      <c r="I4" s="6">
        <f>$AL$6-25</f>
        <v>44350</v>
      </c>
      <c r="J4" s="6">
        <f>$AL$6-24</f>
        <v>44351</v>
      </c>
      <c r="K4" s="6">
        <f>$AL$6-23</f>
        <v>44352</v>
      </c>
      <c r="L4" s="6">
        <f>$AL$6-22</f>
        <v>44353</v>
      </c>
      <c r="M4" s="6">
        <f>$AL$6-21</f>
        <v>44354</v>
      </c>
      <c r="N4" s="6">
        <f>$AL$6-20</f>
        <v>44355</v>
      </c>
      <c r="O4" s="6">
        <f>$AL$6-19</f>
        <v>44356</v>
      </c>
      <c r="P4" s="6">
        <f>$AL$6-18</f>
        <v>44357</v>
      </c>
      <c r="Q4" s="6">
        <f>$AL$6-17</f>
        <v>44358</v>
      </c>
      <c r="R4" s="6">
        <f>$AL$6-16</f>
        <v>44359</v>
      </c>
      <c r="S4" s="6">
        <f>$AL$6-15</f>
        <v>44360</v>
      </c>
      <c r="T4" s="6">
        <f>$AL$6-14</f>
        <v>44361</v>
      </c>
      <c r="U4" s="6">
        <f>$AL$6-13</f>
        <v>44362</v>
      </c>
      <c r="V4" s="6">
        <f>$AL$6-12</f>
        <v>44363</v>
      </c>
      <c r="W4" s="6">
        <f>$AL$6-11</f>
        <v>44364</v>
      </c>
      <c r="X4" s="6">
        <f>$AL$6-10</f>
        <v>44365</v>
      </c>
      <c r="Y4" s="6">
        <f>$AL$6-9</f>
        <v>44366</v>
      </c>
      <c r="Z4" s="6">
        <f>$AL$6-8</f>
        <v>44367</v>
      </c>
      <c r="AA4" s="6">
        <f>$AL$6-7</f>
        <v>44368</v>
      </c>
      <c r="AB4" s="6">
        <f>$AL$6-6</f>
        <v>44369</v>
      </c>
      <c r="AC4" s="6">
        <f>$AL$6-5</f>
        <v>44370</v>
      </c>
      <c r="AD4" s="6">
        <f>$AL$6-4</f>
        <v>44371</v>
      </c>
      <c r="AE4" s="6">
        <f>$AL$6-3</f>
        <v>44372</v>
      </c>
      <c r="AF4" s="6">
        <f>$AL$6-2</f>
        <v>44373</v>
      </c>
      <c r="AG4" s="6">
        <f>$AL$6-1</f>
        <v>44374</v>
      </c>
      <c r="AH4" s="6">
        <f>$AL$6</f>
        <v>44375</v>
      </c>
    </row>
    <row r="5" spans="1:38" hidden="1" x14ac:dyDescent="0.2">
      <c r="A5" s="2" t="s">
        <v>504</v>
      </c>
      <c r="B5" s="2" t="s">
        <v>440</v>
      </c>
      <c r="C5" s="2" t="s">
        <v>472</v>
      </c>
      <c r="D5" s="2" t="s">
        <v>473</v>
      </c>
      <c r="E5" s="2" t="s">
        <v>474</v>
      </c>
      <c r="F5" s="2" t="s">
        <v>475</v>
      </c>
      <c r="G5" s="2" t="s">
        <v>476</v>
      </c>
      <c r="H5" s="2" t="s">
        <v>477</v>
      </c>
      <c r="I5" s="2" t="s">
        <v>478</v>
      </c>
      <c r="J5" s="2" t="s">
        <v>479</v>
      </c>
      <c r="K5" s="2" t="s">
        <v>480</v>
      </c>
      <c r="L5" s="2" t="s">
        <v>481</v>
      </c>
      <c r="M5" s="2" t="s">
        <v>482</v>
      </c>
      <c r="N5" s="2" t="s">
        <v>483</v>
      </c>
      <c r="O5" s="2" t="s">
        <v>484</v>
      </c>
      <c r="P5" s="2" t="s">
        <v>485</v>
      </c>
      <c r="Q5" s="2" t="s">
        <v>486</v>
      </c>
      <c r="R5" s="2" t="s">
        <v>487</v>
      </c>
      <c r="S5" s="2" t="s">
        <v>488</v>
      </c>
      <c r="T5" s="2" t="s">
        <v>489</v>
      </c>
      <c r="U5" s="2" t="s">
        <v>490</v>
      </c>
      <c r="V5" s="2" t="s">
        <v>491</v>
      </c>
      <c r="W5" s="2" t="s">
        <v>492</v>
      </c>
      <c r="X5" s="2" t="s">
        <v>493</v>
      </c>
      <c r="Y5" s="2" t="s">
        <v>494</v>
      </c>
      <c r="Z5" s="2" t="s">
        <v>495</v>
      </c>
      <c r="AA5" s="2" t="s">
        <v>496</v>
      </c>
      <c r="AB5" s="2" t="s">
        <v>497</v>
      </c>
      <c r="AC5" s="2" t="s">
        <v>498</v>
      </c>
      <c r="AD5" s="2" t="s">
        <v>499</v>
      </c>
      <c r="AE5" s="2" t="s">
        <v>500</v>
      </c>
      <c r="AF5" s="2" t="s">
        <v>501</v>
      </c>
      <c r="AG5" s="2" t="s">
        <v>502</v>
      </c>
      <c r="AH5" s="2" t="s">
        <v>503</v>
      </c>
      <c r="AL5" s="2" t="s">
        <v>32</v>
      </c>
    </row>
    <row r="6" spans="1:38" x14ac:dyDescent="0.2">
      <c r="A6" t="s">
        <v>505</v>
      </c>
      <c r="B6" t="s">
        <v>451</v>
      </c>
      <c r="C6">
        <v>293</v>
      </c>
      <c r="D6">
        <v>253</v>
      </c>
      <c r="E6">
        <v>243</v>
      </c>
      <c r="F6">
        <v>230</v>
      </c>
      <c r="G6">
        <v>265</v>
      </c>
      <c r="H6">
        <v>280</v>
      </c>
      <c r="I6">
        <v>231</v>
      </c>
      <c r="J6">
        <v>186</v>
      </c>
      <c r="K6">
        <v>155</v>
      </c>
      <c r="L6">
        <v>145</v>
      </c>
      <c r="M6">
        <v>149</v>
      </c>
      <c r="N6">
        <v>143</v>
      </c>
      <c r="O6">
        <v>125</v>
      </c>
      <c r="P6">
        <v>101</v>
      </c>
      <c r="Q6">
        <v>107</v>
      </c>
      <c r="R6">
        <v>107</v>
      </c>
      <c r="S6">
        <v>99</v>
      </c>
      <c r="T6">
        <v>97</v>
      </c>
      <c r="U6">
        <v>71</v>
      </c>
      <c r="V6">
        <v>65</v>
      </c>
      <c r="W6">
        <v>76</v>
      </c>
      <c r="X6">
        <v>71</v>
      </c>
      <c r="Y6">
        <v>64</v>
      </c>
      <c r="Z6">
        <v>69</v>
      </c>
      <c r="AA6">
        <v>62</v>
      </c>
      <c r="AB6">
        <v>63</v>
      </c>
      <c r="AC6">
        <v>47</v>
      </c>
      <c r="AD6">
        <v>32</v>
      </c>
      <c r="AE6">
        <v>35</v>
      </c>
      <c r="AF6">
        <v>29</v>
      </c>
      <c r="AG6">
        <v>27</v>
      </c>
      <c r="AH6">
        <v>26</v>
      </c>
      <c r="AL6" s="1">
        <v>44375</v>
      </c>
    </row>
    <row r="7" spans="1:38" x14ac:dyDescent="0.2">
      <c r="A7" t="s">
        <v>506</v>
      </c>
      <c r="B7" t="s">
        <v>376</v>
      </c>
      <c r="C7">
        <v>68</v>
      </c>
      <c r="D7">
        <v>66</v>
      </c>
      <c r="E7">
        <v>61</v>
      </c>
      <c r="F7">
        <v>55</v>
      </c>
      <c r="G7">
        <v>45</v>
      </c>
      <c r="H7">
        <v>48</v>
      </c>
      <c r="I7">
        <v>42</v>
      </c>
      <c r="J7">
        <v>43</v>
      </c>
      <c r="K7">
        <v>23</v>
      </c>
      <c r="L7">
        <v>22</v>
      </c>
      <c r="M7">
        <v>23</v>
      </c>
      <c r="N7">
        <v>23</v>
      </c>
      <c r="O7">
        <v>23</v>
      </c>
      <c r="P7">
        <v>20</v>
      </c>
      <c r="Q7">
        <v>13</v>
      </c>
      <c r="R7">
        <v>14</v>
      </c>
      <c r="S7">
        <v>10</v>
      </c>
      <c r="T7">
        <v>10</v>
      </c>
      <c r="U7">
        <v>11</v>
      </c>
      <c r="V7">
        <v>7</v>
      </c>
      <c r="W7">
        <v>9</v>
      </c>
      <c r="X7">
        <v>8</v>
      </c>
      <c r="Y7">
        <v>9</v>
      </c>
      <c r="Z7">
        <v>11</v>
      </c>
      <c r="AA7">
        <v>12</v>
      </c>
      <c r="AB7">
        <v>10</v>
      </c>
      <c r="AC7">
        <v>10</v>
      </c>
      <c r="AD7">
        <v>8</v>
      </c>
      <c r="AE7">
        <v>9</v>
      </c>
      <c r="AF7">
        <v>6</v>
      </c>
      <c r="AG7">
        <v>4</v>
      </c>
      <c r="AH7">
        <v>2</v>
      </c>
    </row>
    <row r="8" spans="1:38" x14ac:dyDescent="0.2">
      <c r="A8" t="s">
        <v>507</v>
      </c>
      <c r="B8" t="s">
        <v>377</v>
      </c>
      <c r="C8">
        <v>28</v>
      </c>
      <c r="D8">
        <v>24</v>
      </c>
      <c r="E8">
        <v>22</v>
      </c>
      <c r="F8">
        <v>24</v>
      </c>
      <c r="G8">
        <v>28</v>
      </c>
      <c r="H8">
        <v>39</v>
      </c>
      <c r="I8">
        <v>37</v>
      </c>
      <c r="J8">
        <v>27</v>
      </c>
      <c r="K8">
        <v>27</v>
      </c>
      <c r="L8">
        <v>28</v>
      </c>
      <c r="M8">
        <v>26</v>
      </c>
      <c r="N8">
        <v>26</v>
      </c>
      <c r="O8">
        <v>19</v>
      </c>
      <c r="P8">
        <v>23</v>
      </c>
      <c r="Q8">
        <v>24</v>
      </c>
      <c r="R8">
        <v>27</v>
      </c>
      <c r="S8">
        <v>27</v>
      </c>
      <c r="T8">
        <v>27</v>
      </c>
      <c r="U8">
        <v>22</v>
      </c>
      <c r="V8">
        <v>21</v>
      </c>
      <c r="W8">
        <v>18</v>
      </c>
      <c r="X8">
        <v>16</v>
      </c>
      <c r="Y8">
        <v>11</v>
      </c>
      <c r="Z8">
        <v>12</v>
      </c>
      <c r="AA8">
        <v>11</v>
      </c>
      <c r="AB8">
        <v>13</v>
      </c>
      <c r="AC8">
        <v>7</v>
      </c>
      <c r="AD8">
        <v>6</v>
      </c>
      <c r="AE8">
        <v>5</v>
      </c>
      <c r="AF8">
        <v>5</v>
      </c>
      <c r="AG8">
        <v>4</v>
      </c>
      <c r="AH8">
        <v>4</v>
      </c>
    </row>
    <row r="9" spans="1:38" x14ac:dyDescent="0.2">
      <c r="A9" t="s">
        <v>508</v>
      </c>
      <c r="B9" t="s">
        <v>378</v>
      </c>
      <c r="C9">
        <v>125</v>
      </c>
      <c r="D9">
        <v>121</v>
      </c>
      <c r="E9">
        <v>115</v>
      </c>
      <c r="F9">
        <v>113</v>
      </c>
      <c r="G9">
        <v>112</v>
      </c>
      <c r="H9">
        <v>116</v>
      </c>
      <c r="I9">
        <v>103</v>
      </c>
      <c r="J9">
        <v>91</v>
      </c>
      <c r="K9">
        <v>76</v>
      </c>
      <c r="L9">
        <v>66</v>
      </c>
      <c r="M9">
        <v>75</v>
      </c>
      <c r="N9">
        <v>74</v>
      </c>
      <c r="O9">
        <v>72</v>
      </c>
      <c r="P9">
        <v>71</v>
      </c>
      <c r="Q9">
        <v>59</v>
      </c>
      <c r="R9">
        <v>63</v>
      </c>
      <c r="S9">
        <v>59</v>
      </c>
      <c r="T9">
        <v>50</v>
      </c>
      <c r="U9">
        <v>51</v>
      </c>
      <c r="V9">
        <v>36</v>
      </c>
      <c r="W9">
        <v>28</v>
      </c>
      <c r="X9">
        <v>29</v>
      </c>
      <c r="Y9">
        <v>26</v>
      </c>
      <c r="Z9">
        <v>17</v>
      </c>
      <c r="AA9">
        <v>15</v>
      </c>
      <c r="AB9">
        <v>11</v>
      </c>
      <c r="AC9">
        <v>12</v>
      </c>
      <c r="AD9">
        <v>12</v>
      </c>
      <c r="AE9">
        <v>8</v>
      </c>
      <c r="AF9">
        <v>7</v>
      </c>
      <c r="AG9">
        <v>8</v>
      </c>
      <c r="AH9">
        <v>8</v>
      </c>
    </row>
    <row r="10" spans="1:38" x14ac:dyDescent="0.2">
      <c r="A10" t="s">
        <v>509</v>
      </c>
      <c r="B10" t="s">
        <v>379</v>
      </c>
      <c r="C10">
        <v>54</v>
      </c>
      <c r="D10">
        <v>43</v>
      </c>
      <c r="E10">
        <v>40</v>
      </c>
      <c r="F10">
        <v>39</v>
      </c>
      <c r="G10">
        <v>42</v>
      </c>
      <c r="H10">
        <v>27</v>
      </c>
      <c r="I10">
        <v>20</v>
      </c>
      <c r="J10">
        <v>12</v>
      </c>
      <c r="K10">
        <v>18</v>
      </c>
      <c r="L10">
        <v>20</v>
      </c>
      <c r="M10">
        <v>20</v>
      </c>
      <c r="N10">
        <v>24</v>
      </c>
      <c r="O10">
        <v>23</v>
      </c>
      <c r="P10">
        <v>23</v>
      </c>
      <c r="Q10">
        <v>21</v>
      </c>
      <c r="R10">
        <v>22</v>
      </c>
      <c r="S10">
        <v>20</v>
      </c>
      <c r="T10">
        <v>20</v>
      </c>
      <c r="U10">
        <v>13</v>
      </c>
      <c r="V10">
        <v>14</v>
      </c>
      <c r="W10">
        <v>14</v>
      </c>
      <c r="X10">
        <v>16</v>
      </c>
      <c r="Y10">
        <v>7</v>
      </c>
      <c r="Z10">
        <v>7</v>
      </c>
      <c r="AA10">
        <v>8</v>
      </c>
      <c r="AB10">
        <v>8</v>
      </c>
      <c r="AC10">
        <v>10</v>
      </c>
      <c r="AD10">
        <v>14</v>
      </c>
      <c r="AE10">
        <v>13</v>
      </c>
      <c r="AF10">
        <v>12</v>
      </c>
      <c r="AG10">
        <v>12</v>
      </c>
      <c r="AH10">
        <v>11</v>
      </c>
    </row>
    <row r="11" spans="1:38" x14ac:dyDescent="0.2">
      <c r="A11" t="s">
        <v>510</v>
      </c>
      <c r="B11" t="s">
        <v>380</v>
      </c>
      <c r="C11">
        <v>54</v>
      </c>
      <c r="D11">
        <v>48</v>
      </c>
      <c r="E11">
        <v>39</v>
      </c>
      <c r="F11">
        <v>32</v>
      </c>
      <c r="G11">
        <v>34</v>
      </c>
      <c r="H11">
        <v>37</v>
      </c>
      <c r="I11">
        <v>31</v>
      </c>
      <c r="J11">
        <v>30</v>
      </c>
      <c r="K11">
        <v>28</v>
      </c>
      <c r="L11">
        <v>32</v>
      </c>
      <c r="M11">
        <v>29</v>
      </c>
      <c r="N11">
        <v>27</v>
      </c>
      <c r="O11">
        <v>30</v>
      </c>
      <c r="P11">
        <v>32</v>
      </c>
      <c r="Q11">
        <v>28</v>
      </c>
      <c r="R11">
        <v>28</v>
      </c>
      <c r="S11">
        <v>22</v>
      </c>
      <c r="T11">
        <v>23</v>
      </c>
      <c r="U11">
        <v>29</v>
      </c>
      <c r="V11">
        <v>24</v>
      </c>
      <c r="W11">
        <v>24</v>
      </c>
      <c r="X11">
        <v>24</v>
      </c>
      <c r="Y11">
        <v>23</v>
      </c>
      <c r="Z11">
        <v>21</v>
      </c>
      <c r="AA11">
        <v>19</v>
      </c>
      <c r="AB11">
        <v>13</v>
      </c>
      <c r="AC11">
        <v>10</v>
      </c>
      <c r="AD11">
        <v>5</v>
      </c>
      <c r="AE11">
        <v>4</v>
      </c>
      <c r="AF11">
        <v>5</v>
      </c>
      <c r="AG11">
        <v>5</v>
      </c>
      <c r="AH11">
        <v>5</v>
      </c>
    </row>
    <row r="12" spans="1:38" x14ac:dyDescent="0.2">
      <c r="A12" t="s">
        <v>511</v>
      </c>
      <c r="B12" t="s">
        <v>381</v>
      </c>
      <c r="C12">
        <v>25</v>
      </c>
      <c r="D12">
        <v>21</v>
      </c>
      <c r="E12">
        <v>19</v>
      </c>
      <c r="F12">
        <v>19</v>
      </c>
      <c r="G12">
        <v>21</v>
      </c>
      <c r="H12">
        <v>29</v>
      </c>
      <c r="I12">
        <v>26</v>
      </c>
      <c r="J12">
        <v>23</v>
      </c>
      <c r="K12">
        <v>19</v>
      </c>
      <c r="L12">
        <v>15</v>
      </c>
      <c r="M12">
        <v>18</v>
      </c>
      <c r="N12">
        <v>16</v>
      </c>
      <c r="O12">
        <v>10</v>
      </c>
      <c r="P12">
        <v>8</v>
      </c>
      <c r="Q12">
        <v>10</v>
      </c>
      <c r="R12">
        <v>10</v>
      </c>
      <c r="S12">
        <v>11</v>
      </c>
      <c r="T12">
        <v>11</v>
      </c>
      <c r="U12">
        <v>11</v>
      </c>
      <c r="V12">
        <v>13</v>
      </c>
      <c r="W12">
        <v>18</v>
      </c>
      <c r="X12">
        <v>13</v>
      </c>
      <c r="Y12">
        <v>13</v>
      </c>
      <c r="Z12">
        <v>14</v>
      </c>
      <c r="AA12">
        <v>11</v>
      </c>
      <c r="AB12">
        <v>11</v>
      </c>
      <c r="AC12">
        <v>9</v>
      </c>
      <c r="AD12">
        <v>4</v>
      </c>
      <c r="AE12">
        <v>6</v>
      </c>
      <c r="AF12">
        <v>6</v>
      </c>
      <c r="AG12">
        <v>4</v>
      </c>
      <c r="AH12">
        <v>4</v>
      </c>
    </row>
    <row r="13" spans="1:38" x14ac:dyDescent="0.2">
      <c r="A13" t="s">
        <v>512</v>
      </c>
      <c r="B13" t="s">
        <v>382</v>
      </c>
      <c r="C13">
        <v>56</v>
      </c>
      <c r="D13">
        <v>56</v>
      </c>
      <c r="E13">
        <v>50</v>
      </c>
      <c r="F13">
        <v>50</v>
      </c>
      <c r="G13">
        <v>39</v>
      </c>
      <c r="H13">
        <v>32</v>
      </c>
      <c r="I13">
        <v>35</v>
      </c>
      <c r="J13">
        <v>37</v>
      </c>
      <c r="K13">
        <v>31</v>
      </c>
      <c r="L13">
        <v>28</v>
      </c>
      <c r="M13">
        <v>26</v>
      </c>
      <c r="N13">
        <v>27</v>
      </c>
      <c r="O13">
        <v>23</v>
      </c>
      <c r="P13">
        <v>15</v>
      </c>
      <c r="Q13">
        <v>9</v>
      </c>
      <c r="R13">
        <v>10</v>
      </c>
      <c r="S13">
        <v>12</v>
      </c>
      <c r="T13">
        <v>12</v>
      </c>
      <c r="U13">
        <v>9</v>
      </c>
      <c r="V13">
        <v>7</v>
      </c>
      <c r="W13">
        <v>7</v>
      </c>
      <c r="X13">
        <v>5</v>
      </c>
      <c r="Y13">
        <v>3</v>
      </c>
      <c r="Z13">
        <v>1</v>
      </c>
      <c r="AA13">
        <v>2</v>
      </c>
      <c r="AB13">
        <v>3</v>
      </c>
      <c r="AC13">
        <v>4</v>
      </c>
      <c r="AD13">
        <v>6</v>
      </c>
      <c r="AE13">
        <v>7</v>
      </c>
      <c r="AF13">
        <v>7</v>
      </c>
      <c r="AG13">
        <v>6</v>
      </c>
      <c r="AH13">
        <v>5</v>
      </c>
    </row>
    <row r="14" spans="1:38" x14ac:dyDescent="0.2">
      <c r="A14" t="s">
        <v>513</v>
      </c>
      <c r="B14" t="s">
        <v>383</v>
      </c>
      <c r="C14">
        <v>56</v>
      </c>
      <c r="D14">
        <v>49</v>
      </c>
      <c r="E14">
        <v>48</v>
      </c>
      <c r="F14">
        <v>46</v>
      </c>
      <c r="G14">
        <v>49</v>
      </c>
      <c r="H14">
        <v>48</v>
      </c>
      <c r="I14">
        <v>43</v>
      </c>
      <c r="J14">
        <v>34</v>
      </c>
      <c r="K14">
        <v>29</v>
      </c>
      <c r="L14">
        <v>27</v>
      </c>
      <c r="M14">
        <v>24</v>
      </c>
      <c r="N14">
        <v>22</v>
      </c>
      <c r="O14">
        <v>23</v>
      </c>
      <c r="P14">
        <v>21</v>
      </c>
      <c r="Q14">
        <v>21</v>
      </c>
      <c r="R14">
        <v>21</v>
      </c>
      <c r="S14">
        <v>14</v>
      </c>
      <c r="T14">
        <v>14</v>
      </c>
      <c r="U14">
        <v>18</v>
      </c>
      <c r="V14">
        <v>18</v>
      </c>
      <c r="W14">
        <v>14</v>
      </c>
      <c r="X14">
        <v>13</v>
      </c>
      <c r="Y14">
        <v>17</v>
      </c>
      <c r="Z14">
        <v>19</v>
      </c>
      <c r="AA14">
        <v>19</v>
      </c>
      <c r="AB14">
        <v>16</v>
      </c>
      <c r="AC14">
        <v>17</v>
      </c>
      <c r="AD14">
        <v>19</v>
      </c>
      <c r="AE14">
        <v>18</v>
      </c>
      <c r="AF14">
        <v>14</v>
      </c>
      <c r="AG14">
        <v>12</v>
      </c>
      <c r="AH14">
        <v>12</v>
      </c>
    </row>
    <row r="15" spans="1:38" x14ac:dyDescent="0.2">
      <c r="A15" t="s">
        <v>514</v>
      </c>
      <c r="B15" t="s">
        <v>384</v>
      </c>
      <c r="C15">
        <v>3</v>
      </c>
      <c r="D15">
        <v>4</v>
      </c>
      <c r="E15">
        <v>2</v>
      </c>
      <c r="F15">
        <v>2</v>
      </c>
      <c r="G15">
        <v>2</v>
      </c>
      <c r="H15">
        <v>6</v>
      </c>
      <c r="I15">
        <v>7</v>
      </c>
      <c r="J15">
        <v>7</v>
      </c>
      <c r="K15">
        <v>8</v>
      </c>
      <c r="L15">
        <v>9</v>
      </c>
      <c r="M15">
        <v>9</v>
      </c>
      <c r="N15">
        <v>9</v>
      </c>
      <c r="O15">
        <v>7</v>
      </c>
      <c r="P15">
        <v>5</v>
      </c>
      <c r="Q15">
        <v>12</v>
      </c>
      <c r="R15">
        <v>10</v>
      </c>
      <c r="S15">
        <v>9</v>
      </c>
      <c r="T15">
        <v>9</v>
      </c>
      <c r="U15">
        <v>9</v>
      </c>
      <c r="V15">
        <v>8</v>
      </c>
      <c r="W15">
        <v>9</v>
      </c>
      <c r="X15">
        <v>3</v>
      </c>
      <c r="Y15">
        <v>5</v>
      </c>
      <c r="Z15">
        <v>6</v>
      </c>
      <c r="AA15">
        <v>6</v>
      </c>
      <c r="AB15">
        <v>6</v>
      </c>
      <c r="AC15">
        <v>5</v>
      </c>
      <c r="AD15">
        <v>4</v>
      </c>
      <c r="AE15">
        <v>3</v>
      </c>
      <c r="AF15">
        <v>1</v>
      </c>
      <c r="AG15">
        <v>0</v>
      </c>
      <c r="AH15">
        <v>0</v>
      </c>
    </row>
    <row r="16" spans="1:38" x14ac:dyDescent="0.2">
      <c r="A16" t="s">
        <v>515</v>
      </c>
      <c r="B16" t="s">
        <v>385</v>
      </c>
      <c r="C16">
        <v>19</v>
      </c>
      <c r="D16">
        <v>20</v>
      </c>
      <c r="E16">
        <v>18</v>
      </c>
      <c r="F16">
        <v>21</v>
      </c>
      <c r="G16">
        <v>21</v>
      </c>
      <c r="H16">
        <v>28</v>
      </c>
      <c r="I16">
        <v>34</v>
      </c>
      <c r="J16">
        <v>30</v>
      </c>
      <c r="K16">
        <v>27</v>
      </c>
      <c r="L16">
        <v>24</v>
      </c>
      <c r="M16">
        <v>22</v>
      </c>
      <c r="N16">
        <v>22</v>
      </c>
      <c r="O16">
        <v>20</v>
      </c>
      <c r="P16">
        <v>11</v>
      </c>
      <c r="Q16">
        <v>12</v>
      </c>
      <c r="R16">
        <v>10</v>
      </c>
      <c r="S16">
        <v>9</v>
      </c>
      <c r="T16">
        <v>8</v>
      </c>
      <c r="U16">
        <v>8</v>
      </c>
      <c r="V16">
        <v>2</v>
      </c>
      <c r="W16">
        <v>2</v>
      </c>
      <c r="X16">
        <v>0</v>
      </c>
      <c r="Y16">
        <v>0</v>
      </c>
      <c r="Z16">
        <v>1</v>
      </c>
      <c r="AA16">
        <v>1</v>
      </c>
      <c r="AB16">
        <v>1</v>
      </c>
      <c r="AC16">
        <v>1</v>
      </c>
      <c r="AD16">
        <v>1</v>
      </c>
      <c r="AE16">
        <v>1</v>
      </c>
      <c r="AF16">
        <v>1</v>
      </c>
      <c r="AG16">
        <v>0</v>
      </c>
      <c r="AH16">
        <v>0</v>
      </c>
    </row>
    <row r="17" spans="1:34" x14ac:dyDescent="0.2">
      <c r="A17" t="s">
        <v>516</v>
      </c>
      <c r="B17" t="s">
        <v>386</v>
      </c>
      <c r="C17">
        <v>32</v>
      </c>
      <c r="D17">
        <v>29</v>
      </c>
      <c r="E17">
        <v>22</v>
      </c>
      <c r="F17">
        <v>23</v>
      </c>
      <c r="G17">
        <v>23</v>
      </c>
      <c r="H17">
        <v>23</v>
      </c>
      <c r="I17">
        <v>19</v>
      </c>
      <c r="J17">
        <v>15</v>
      </c>
      <c r="K17">
        <v>13</v>
      </c>
      <c r="L17">
        <v>11</v>
      </c>
      <c r="M17">
        <v>8</v>
      </c>
      <c r="N17">
        <v>8</v>
      </c>
      <c r="O17">
        <v>9</v>
      </c>
      <c r="P17">
        <v>4</v>
      </c>
      <c r="Q17">
        <v>4</v>
      </c>
      <c r="R17">
        <v>4</v>
      </c>
      <c r="S17">
        <v>1</v>
      </c>
      <c r="T17">
        <v>1</v>
      </c>
      <c r="U17">
        <v>1</v>
      </c>
      <c r="V17">
        <v>0</v>
      </c>
      <c r="W17">
        <v>1</v>
      </c>
      <c r="X17">
        <v>4</v>
      </c>
      <c r="Y17">
        <v>6</v>
      </c>
      <c r="Z17">
        <v>6</v>
      </c>
      <c r="AA17">
        <v>8</v>
      </c>
      <c r="AB17">
        <v>8</v>
      </c>
      <c r="AC17">
        <v>8</v>
      </c>
      <c r="AD17">
        <v>8</v>
      </c>
      <c r="AE17">
        <v>6</v>
      </c>
      <c r="AF17">
        <v>4</v>
      </c>
      <c r="AG17">
        <v>6</v>
      </c>
      <c r="AH17">
        <v>4</v>
      </c>
    </row>
    <row r="18" spans="1:34" x14ac:dyDescent="0.2">
      <c r="A18" t="s">
        <v>517</v>
      </c>
      <c r="B18" t="s">
        <v>387</v>
      </c>
      <c r="C18">
        <v>22</v>
      </c>
      <c r="D18">
        <v>18</v>
      </c>
      <c r="E18">
        <v>18</v>
      </c>
      <c r="F18">
        <v>19</v>
      </c>
      <c r="G18">
        <v>21</v>
      </c>
      <c r="H18">
        <v>24</v>
      </c>
      <c r="I18">
        <v>18</v>
      </c>
      <c r="J18">
        <v>18</v>
      </c>
      <c r="K18">
        <v>19</v>
      </c>
      <c r="L18">
        <v>18</v>
      </c>
      <c r="M18">
        <v>17</v>
      </c>
      <c r="N18">
        <v>16</v>
      </c>
      <c r="O18">
        <v>13</v>
      </c>
      <c r="P18">
        <v>12</v>
      </c>
      <c r="Q18">
        <v>11</v>
      </c>
      <c r="R18">
        <v>9</v>
      </c>
      <c r="S18">
        <v>8</v>
      </c>
      <c r="T18">
        <v>8</v>
      </c>
      <c r="U18">
        <v>8</v>
      </c>
      <c r="V18">
        <v>4</v>
      </c>
      <c r="W18">
        <v>3</v>
      </c>
      <c r="X18">
        <v>2</v>
      </c>
      <c r="Y18">
        <v>2</v>
      </c>
      <c r="Z18">
        <v>2</v>
      </c>
      <c r="AA18">
        <v>2</v>
      </c>
      <c r="AB18">
        <v>1</v>
      </c>
      <c r="AC18">
        <v>0</v>
      </c>
      <c r="AD18">
        <v>0</v>
      </c>
      <c r="AE18">
        <v>0</v>
      </c>
      <c r="AF18">
        <v>0</v>
      </c>
      <c r="AG18">
        <v>0</v>
      </c>
      <c r="AH18">
        <v>0</v>
      </c>
    </row>
    <row r="19" spans="1:34" x14ac:dyDescent="0.2">
      <c r="A19" t="s">
        <v>518</v>
      </c>
      <c r="B19" t="s">
        <v>388</v>
      </c>
      <c r="C19">
        <v>19</v>
      </c>
      <c r="D19">
        <v>16</v>
      </c>
      <c r="E19">
        <v>16</v>
      </c>
      <c r="F19">
        <v>15</v>
      </c>
      <c r="G19">
        <v>12</v>
      </c>
      <c r="H19">
        <v>6</v>
      </c>
      <c r="I19">
        <v>4</v>
      </c>
      <c r="J19">
        <v>6</v>
      </c>
      <c r="K19">
        <v>7</v>
      </c>
      <c r="L19">
        <v>6</v>
      </c>
      <c r="M19">
        <v>8</v>
      </c>
      <c r="N19">
        <v>8</v>
      </c>
      <c r="O19">
        <v>23</v>
      </c>
      <c r="P19">
        <v>23</v>
      </c>
      <c r="Q19">
        <v>20</v>
      </c>
      <c r="R19">
        <v>20</v>
      </c>
      <c r="S19">
        <v>20</v>
      </c>
      <c r="T19">
        <v>18</v>
      </c>
      <c r="U19">
        <v>20</v>
      </c>
      <c r="V19">
        <v>8</v>
      </c>
      <c r="W19">
        <v>8</v>
      </c>
      <c r="X19">
        <v>8</v>
      </c>
      <c r="Y19">
        <v>6</v>
      </c>
      <c r="Z19">
        <v>6</v>
      </c>
      <c r="AA19">
        <v>6</v>
      </c>
      <c r="AB19">
        <v>4</v>
      </c>
      <c r="AC19">
        <v>1</v>
      </c>
      <c r="AD19">
        <v>6</v>
      </c>
      <c r="AE19">
        <v>6</v>
      </c>
      <c r="AF19">
        <v>6</v>
      </c>
      <c r="AG19">
        <v>11</v>
      </c>
      <c r="AH19">
        <v>11</v>
      </c>
    </row>
    <row r="20" spans="1:34" x14ac:dyDescent="0.2">
      <c r="A20" t="s">
        <v>519</v>
      </c>
      <c r="B20" t="s">
        <v>389</v>
      </c>
      <c r="C20">
        <v>47</v>
      </c>
      <c r="D20">
        <v>46</v>
      </c>
      <c r="E20">
        <v>50</v>
      </c>
      <c r="F20">
        <v>49</v>
      </c>
      <c r="G20">
        <v>50</v>
      </c>
      <c r="H20">
        <v>47</v>
      </c>
      <c r="I20">
        <v>49</v>
      </c>
      <c r="J20">
        <v>34</v>
      </c>
      <c r="K20">
        <v>38</v>
      </c>
      <c r="L20">
        <v>30</v>
      </c>
      <c r="M20">
        <v>31</v>
      </c>
      <c r="N20">
        <v>30</v>
      </c>
      <c r="O20">
        <v>38</v>
      </c>
      <c r="P20">
        <v>38</v>
      </c>
      <c r="Q20">
        <v>40</v>
      </c>
      <c r="R20">
        <v>35</v>
      </c>
      <c r="S20">
        <v>35</v>
      </c>
      <c r="T20">
        <v>32</v>
      </c>
      <c r="U20">
        <v>31</v>
      </c>
      <c r="V20">
        <v>20</v>
      </c>
      <c r="W20">
        <v>19</v>
      </c>
      <c r="X20">
        <v>15</v>
      </c>
      <c r="Y20">
        <v>16</v>
      </c>
      <c r="Z20">
        <v>16</v>
      </c>
      <c r="AA20">
        <v>19</v>
      </c>
      <c r="AB20">
        <v>20</v>
      </c>
      <c r="AC20">
        <v>18</v>
      </c>
      <c r="AD20">
        <v>14</v>
      </c>
      <c r="AE20">
        <v>16</v>
      </c>
      <c r="AF20">
        <v>15</v>
      </c>
      <c r="AG20">
        <v>12</v>
      </c>
      <c r="AH20">
        <v>8</v>
      </c>
    </row>
    <row r="21" spans="1:34" x14ac:dyDescent="0.2">
      <c r="A21" t="s">
        <v>520</v>
      </c>
      <c r="B21" t="s">
        <v>390</v>
      </c>
      <c r="C21">
        <v>24</v>
      </c>
      <c r="D21">
        <v>25</v>
      </c>
      <c r="E21">
        <v>23</v>
      </c>
      <c r="F21">
        <v>29</v>
      </c>
      <c r="G21">
        <v>29</v>
      </c>
      <c r="H21">
        <v>26</v>
      </c>
      <c r="I21">
        <v>37</v>
      </c>
      <c r="J21">
        <v>40</v>
      </c>
      <c r="K21">
        <v>37</v>
      </c>
      <c r="L21">
        <v>34</v>
      </c>
      <c r="M21">
        <v>25</v>
      </c>
      <c r="N21">
        <v>25</v>
      </c>
      <c r="O21">
        <v>24</v>
      </c>
      <c r="P21">
        <v>13</v>
      </c>
      <c r="Q21">
        <v>5</v>
      </c>
      <c r="R21">
        <v>8</v>
      </c>
      <c r="S21">
        <v>10</v>
      </c>
      <c r="T21">
        <v>14</v>
      </c>
      <c r="U21">
        <v>16</v>
      </c>
      <c r="V21">
        <v>16</v>
      </c>
      <c r="W21">
        <v>13</v>
      </c>
      <c r="X21">
        <v>13</v>
      </c>
      <c r="Y21">
        <v>11</v>
      </c>
      <c r="Z21">
        <v>13</v>
      </c>
      <c r="AA21">
        <v>9</v>
      </c>
      <c r="AB21">
        <v>7</v>
      </c>
      <c r="AC21">
        <v>9</v>
      </c>
      <c r="AD21">
        <v>10</v>
      </c>
      <c r="AE21">
        <v>11</v>
      </c>
      <c r="AF21">
        <v>12</v>
      </c>
      <c r="AG21">
        <v>8</v>
      </c>
      <c r="AH21">
        <v>8</v>
      </c>
    </row>
    <row r="22" spans="1:34" x14ac:dyDescent="0.2">
      <c r="A22" t="s">
        <v>521</v>
      </c>
      <c r="B22" t="s">
        <v>391</v>
      </c>
      <c r="C22">
        <v>66</v>
      </c>
      <c r="D22">
        <v>55</v>
      </c>
      <c r="E22">
        <v>51</v>
      </c>
      <c r="F22">
        <v>51</v>
      </c>
      <c r="G22">
        <v>51</v>
      </c>
      <c r="H22">
        <v>57</v>
      </c>
      <c r="I22">
        <v>50</v>
      </c>
      <c r="J22">
        <v>45</v>
      </c>
      <c r="K22">
        <v>44</v>
      </c>
      <c r="L22">
        <v>40</v>
      </c>
      <c r="M22">
        <v>39</v>
      </c>
      <c r="N22">
        <v>38</v>
      </c>
      <c r="O22">
        <v>35</v>
      </c>
      <c r="P22">
        <v>31</v>
      </c>
      <c r="Q22">
        <v>24</v>
      </c>
      <c r="R22">
        <v>20</v>
      </c>
      <c r="S22">
        <v>18</v>
      </c>
      <c r="T22">
        <v>15</v>
      </c>
      <c r="U22">
        <v>15</v>
      </c>
      <c r="V22">
        <v>14</v>
      </c>
      <c r="W22">
        <v>12</v>
      </c>
      <c r="X22">
        <v>13</v>
      </c>
      <c r="Y22">
        <v>13</v>
      </c>
      <c r="Z22">
        <v>13</v>
      </c>
      <c r="AA22">
        <v>14</v>
      </c>
      <c r="AB22">
        <v>14</v>
      </c>
      <c r="AC22">
        <v>10</v>
      </c>
      <c r="AD22">
        <v>13</v>
      </c>
      <c r="AE22">
        <v>12</v>
      </c>
      <c r="AF22">
        <v>14</v>
      </c>
      <c r="AG22">
        <v>12</v>
      </c>
      <c r="AH22">
        <v>11</v>
      </c>
    </row>
    <row r="23" spans="1:34" x14ac:dyDescent="0.2">
      <c r="A23" t="s">
        <v>522</v>
      </c>
      <c r="B23" t="s">
        <v>392</v>
      </c>
      <c r="C23">
        <v>152</v>
      </c>
      <c r="D23">
        <v>127</v>
      </c>
      <c r="E23">
        <v>123</v>
      </c>
      <c r="F23">
        <v>126</v>
      </c>
      <c r="G23">
        <v>140</v>
      </c>
      <c r="H23">
        <v>146</v>
      </c>
      <c r="I23">
        <v>112</v>
      </c>
      <c r="J23">
        <v>100</v>
      </c>
      <c r="K23">
        <v>82</v>
      </c>
      <c r="L23">
        <v>81</v>
      </c>
      <c r="M23">
        <v>80</v>
      </c>
      <c r="N23">
        <v>82</v>
      </c>
      <c r="O23">
        <v>87</v>
      </c>
      <c r="P23">
        <v>101</v>
      </c>
      <c r="Q23">
        <v>105</v>
      </c>
      <c r="R23">
        <v>113</v>
      </c>
      <c r="S23">
        <v>108</v>
      </c>
      <c r="T23">
        <v>106</v>
      </c>
      <c r="U23">
        <v>97</v>
      </c>
      <c r="V23">
        <v>93</v>
      </c>
      <c r="W23">
        <v>71</v>
      </c>
      <c r="X23">
        <v>63</v>
      </c>
      <c r="Y23">
        <v>60</v>
      </c>
      <c r="Z23">
        <v>52</v>
      </c>
      <c r="AA23">
        <v>52</v>
      </c>
      <c r="AB23">
        <v>49</v>
      </c>
      <c r="AC23">
        <v>41</v>
      </c>
      <c r="AD23">
        <v>36</v>
      </c>
      <c r="AE23">
        <v>35</v>
      </c>
      <c r="AF23">
        <v>30</v>
      </c>
      <c r="AG23">
        <v>35</v>
      </c>
      <c r="AH23">
        <v>34</v>
      </c>
    </row>
    <row r="24" spans="1:34" x14ac:dyDescent="0.2">
      <c r="A24" t="s">
        <v>523</v>
      </c>
      <c r="B24" t="s">
        <v>393</v>
      </c>
      <c r="C24">
        <v>97</v>
      </c>
      <c r="D24">
        <v>90</v>
      </c>
      <c r="E24">
        <v>73</v>
      </c>
      <c r="F24">
        <v>85</v>
      </c>
      <c r="G24">
        <v>85</v>
      </c>
      <c r="H24">
        <v>82</v>
      </c>
      <c r="I24">
        <v>67</v>
      </c>
      <c r="J24">
        <v>56</v>
      </c>
      <c r="K24">
        <v>48</v>
      </c>
      <c r="L24">
        <v>57</v>
      </c>
      <c r="M24">
        <v>53</v>
      </c>
      <c r="N24">
        <v>51</v>
      </c>
      <c r="O24">
        <v>52</v>
      </c>
      <c r="P24">
        <v>53</v>
      </c>
      <c r="Q24">
        <v>50</v>
      </c>
      <c r="R24">
        <v>55</v>
      </c>
      <c r="S24">
        <v>49</v>
      </c>
      <c r="T24">
        <v>39</v>
      </c>
      <c r="U24">
        <v>38</v>
      </c>
      <c r="V24">
        <v>30</v>
      </c>
      <c r="W24">
        <v>28</v>
      </c>
      <c r="X24">
        <v>27</v>
      </c>
      <c r="Y24">
        <v>20</v>
      </c>
      <c r="Z24">
        <v>19</v>
      </c>
      <c r="AA24">
        <v>21</v>
      </c>
      <c r="AB24">
        <v>19</v>
      </c>
      <c r="AC24">
        <v>25</v>
      </c>
      <c r="AD24">
        <v>22</v>
      </c>
      <c r="AE24">
        <v>26</v>
      </c>
      <c r="AF24">
        <v>27</v>
      </c>
      <c r="AG24">
        <v>26</v>
      </c>
      <c r="AH24">
        <v>24</v>
      </c>
    </row>
    <row r="25" spans="1:34" x14ac:dyDescent="0.2">
      <c r="A25" t="s">
        <v>524</v>
      </c>
      <c r="B25" t="s">
        <v>394</v>
      </c>
      <c r="C25">
        <v>52</v>
      </c>
      <c r="D25">
        <v>56</v>
      </c>
      <c r="E25">
        <v>53</v>
      </c>
      <c r="F25">
        <v>53</v>
      </c>
      <c r="G25">
        <v>59</v>
      </c>
      <c r="H25">
        <v>62</v>
      </c>
      <c r="I25">
        <v>53</v>
      </c>
      <c r="J25">
        <v>61</v>
      </c>
      <c r="K25">
        <v>53</v>
      </c>
      <c r="L25">
        <v>52</v>
      </c>
      <c r="M25">
        <v>52</v>
      </c>
      <c r="N25">
        <v>59</v>
      </c>
      <c r="O25">
        <v>57</v>
      </c>
      <c r="P25">
        <v>46</v>
      </c>
      <c r="Q25">
        <v>39</v>
      </c>
      <c r="R25">
        <v>39</v>
      </c>
      <c r="S25">
        <v>41</v>
      </c>
      <c r="T25">
        <v>42</v>
      </c>
      <c r="U25">
        <v>30</v>
      </c>
      <c r="V25">
        <v>26</v>
      </c>
      <c r="W25">
        <v>28</v>
      </c>
      <c r="X25">
        <v>23</v>
      </c>
      <c r="Y25">
        <v>20</v>
      </c>
      <c r="Z25">
        <v>20</v>
      </c>
      <c r="AA25">
        <v>19</v>
      </c>
      <c r="AB25">
        <v>17</v>
      </c>
      <c r="AC25">
        <v>15</v>
      </c>
      <c r="AD25">
        <v>10</v>
      </c>
      <c r="AE25">
        <v>10</v>
      </c>
      <c r="AF25">
        <v>8</v>
      </c>
      <c r="AG25">
        <v>5</v>
      </c>
      <c r="AH25">
        <v>5</v>
      </c>
    </row>
    <row r="26" spans="1:34" x14ac:dyDescent="0.2">
      <c r="A26" t="s">
        <v>525</v>
      </c>
      <c r="B26" t="s">
        <v>395</v>
      </c>
      <c r="C26">
        <v>32</v>
      </c>
      <c r="D26">
        <v>29</v>
      </c>
      <c r="E26">
        <v>25</v>
      </c>
      <c r="F26">
        <v>24</v>
      </c>
      <c r="G26">
        <v>27</v>
      </c>
      <c r="H26">
        <v>27</v>
      </c>
      <c r="I26">
        <v>19</v>
      </c>
      <c r="J26">
        <v>18</v>
      </c>
      <c r="K26">
        <v>14</v>
      </c>
      <c r="L26">
        <v>10</v>
      </c>
      <c r="M26">
        <v>10</v>
      </c>
      <c r="N26">
        <v>7</v>
      </c>
      <c r="O26">
        <v>4</v>
      </c>
      <c r="P26">
        <v>7</v>
      </c>
      <c r="Q26">
        <v>6</v>
      </c>
      <c r="R26">
        <v>5</v>
      </c>
      <c r="S26">
        <v>5</v>
      </c>
      <c r="T26">
        <v>6</v>
      </c>
      <c r="U26">
        <v>6</v>
      </c>
      <c r="V26">
        <v>5</v>
      </c>
      <c r="W26">
        <v>3</v>
      </c>
      <c r="X26">
        <v>2</v>
      </c>
      <c r="Y26">
        <v>4</v>
      </c>
      <c r="Z26">
        <v>7</v>
      </c>
      <c r="AA26">
        <v>6</v>
      </c>
      <c r="AB26">
        <v>7</v>
      </c>
      <c r="AC26">
        <v>10</v>
      </c>
      <c r="AD26">
        <v>12</v>
      </c>
      <c r="AE26">
        <v>12</v>
      </c>
      <c r="AF26">
        <v>10</v>
      </c>
      <c r="AG26">
        <v>8</v>
      </c>
      <c r="AH26">
        <v>8</v>
      </c>
    </row>
    <row r="27" spans="1:34" x14ac:dyDescent="0.2">
      <c r="A27" t="s">
        <v>526</v>
      </c>
      <c r="B27" t="s">
        <v>396</v>
      </c>
      <c r="C27">
        <v>31</v>
      </c>
      <c r="D27">
        <v>32</v>
      </c>
      <c r="E27">
        <v>26</v>
      </c>
      <c r="F27">
        <v>29</v>
      </c>
      <c r="G27">
        <v>30</v>
      </c>
      <c r="H27">
        <v>30</v>
      </c>
      <c r="I27">
        <v>28</v>
      </c>
      <c r="J27">
        <v>18</v>
      </c>
      <c r="K27">
        <v>14</v>
      </c>
      <c r="L27">
        <v>16</v>
      </c>
      <c r="M27">
        <v>13</v>
      </c>
      <c r="N27">
        <v>15</v>
      </c>
      <c r="O27">
        <v>15</v>
      </c>
      <c r="P27">
        <v>13</v>
      </c>
      <c r="Q27">
        <v>12</v>
      </c>
      <c r="R27">
        <v>12</v>
      </c>
      <c r="S27">
        <v>10</v>
      </c>
      <c r="T27">
        <v>10</v>
      </c>
      <c r="U27">
        <v>7</v>
      </c>
      <c r="V27">
        <v>4</v>
      </c>
      <c r="W27">
        <v>2</v>
      </c>
      <c r="X27">
        <v>1</v>
      </c>
      <c r="Y27">
        <v>1</v>
      </c>
      <c r="Z27">
        <v>1</v>
      </c>
      <c r="AA27">
        <v>5</v>
      </c>
      <c r="AB27">
        <v>5</v>
      </c>
      <c r="AC27">
        <v>6</v>
      </c>
      <c r="AD27">
        <v>6</v>
      </c>
      <c r="AE27">
        <v>6</v>
      </c>
      <c r="AF27">
        <v>5</v>
      </c>
      <c r="AG27">
        <v>5</v>
      </c>
      <c r="AH27">
        <v>1</v>
      </c>
    </row>
    <row r="28" spans="1:34" x14ac:dyDescent="0.2">
      <c r="A28" t="s">
        <v>527</v>
      </c>
      <c r="B28" t="s">
        <v>397</v>
      </c>
      <c r="C28">
        <v>48</v>
      </c>
      <c r="D28">
        <v>43</v>
      </c>
      <c r="E28">
        <v>49</v>
      </c>
      <c r="F28">
        <v>53</v>
      </c>
      <c r="G28">
        <v>57</v>
      </c>
      <c r="H28">
        <v>77</v>
      </c>
      <c r="I28">
        <v>88</v>
      </c>
      <c r="J28">
        <v>95</v>
      </c>
      <c r="K28">
        <v>89</v>
      </c>
      <c r="L28">
        <v>90</v>
      </c>
      <c r="M28">
        <v>89</v>
      </c>
      <c r="N28">
        <v>85</v>
      </c>
      <c r="O28">
        <v>69</v>
      </c>
      <c r="P28">
        <v>57</v>
      </c>
      <c r="Q28">
        <v>49</v>
      </c>
      <c r="R28">
        <v>57</v>
      </c>
      <c r="S28">
        <v>51</v>
      </c>
      <c r="T28">
        <v>50</v>
      </c>
      <c r="U28">
        <v>48</v>
      </c>
      <c r="V28">
        <v>47</v>
      </c>
      <c r="W28">
        <v>42</v>
      </c>
      <c r="X28">
        <v>37</v>
      </c>
      <c r="Y28">
        <v>28</v>
      </c>
      <c r="Z28">
        <v>24</v>
      </c>
      <c r="AA28">
        <v>23</v>
      </c>
      <c r="AB28">
        <v>19</v>
      </c>
      <c r="AC28">
        <v>16</v>
      </c>
      <c r="AD28">
        <v>15</v>
      </c>
      <c r="AE28">
        <v>11</v>
      </c>
      <c r="AF28">
        <v>11</v>
      </c>
      <c r="AG28">
        <v>13</v>
      </c>
      <c r="AH28">
        <v>12</v>
      </c>
    </row>
    <row r="29" spans="1:34" x14ac:dyDescent="0.2">
      <c r="A29" t="s">
        <v>528</v>
      </c>
      <c r="B29" t="s">
        <v>398</v>
      </c>
      <c r="C29">
        <v>29</v>
      </c>
      <c r="D29">
        <v>33</v>
      </c>
      <c r="E29">
        <v>33</v>
      </c>
      <c r="F29">
        <v>34</v>
      </c>
      <c r="G29">
        <v>35</v>
      </c>
      <c r="H29">
        <v>45</v>
      </c>
      <c r="I29">
        <v>37</v>
      </c>
      <c r="J29">
        <v>32</v>
      </c>
      <c r="K29">
        <v>28</v>
      </c>
      <c r="L29">
        <v>30</v>
      </c>
      <c r="M29">
        <v>29</v>
      </c>
      <c r="N29">
        <v>29</v>
      </c>
      <c r="O29">
        <v>24</v>
      </c>
      <c r="P29">
        <v>22</v>
      </c>
      <c r="Q29">
        <v>19</v>
      </c>
      <c r="R29">
        <v>19</v>
      </c>
      <c r="S29">
        <v>14</v>
      </c>
      <c r="T29">
        <v>14</v>
      </c>
      <c r="U29">
        <v>11</v>
      </c>
      <c r="V29">
        <v>4</v>
      </c>
      <c r="W29">
        <v>4</v>
      </c>
      <c r="X29">
        <v>3</v>
      </c>
      <c r="Y29">
        <v>3</v>
      </c>
      <c r="Z29">
        <v>5</v>
      </c>
      <c r="AA29">
        <v>5</v>
      </c>
      <c r="AB29">
        <v>8</v>
      </c>
      <c r="AC29">
        <v>9</v>
      </c>
      <c r="AD29">
        <v>8</v>
      </c>
      <c r="AE29">
        <v>11</v>
      </c>
      <c r="AF29">
        <v>12</v>
      </c>
      <c r="AG29">
        <v>13</v>
      </c>
      <c r="AH29">
        <v>13</v>
      </c>
    </row>
    <row r="30" spans="1:34" x14ac:dyDescent="0.2">
      <c r="A30" t="s">
        <v>529</v>
      </c>
      <c r="B30" t="s">
        <v>399</v>
      </c>
      <c r="C30">
        <v>33</v>
      </c>
      <c r="D30">
        <v>36</v>
      </c>
      <c r="E30">
        <v>41</v>
      </c>
      <c r="F30">
        <v>42</v>
      </c>
      <c r="G30">
        <v>42</v>
      </c>
      <c r="H30">
        <v>46</v>
      </c>
      <c r="I30">
        <v>32</v>
      </c>
      <c r="J30">
        <v>29</v>
      </c>
      <c r="K30">
        <v>21</v>
      </c>
      <c r="L30">
        <v>11</v>
      </c>
      <c r="M30">
        <v>10</v>
      </c>
      <c r="N30">
        <v>10</v>
      </c>
      <c r="O30">
        <v>8</v>
      </c>
      <c r="P30">
        <v>7</v>
      </c>
      <c r="Q30">
        <v>7</v>
      </c>
      <c r="R30">
        <v>7</v>
      </c>
      <c r="S30">
        <v>5</v>
      </c>
      <c r="T30">
        <v>5</v>
      </c>
      <c r="U30">
        <v>6</v>
      </c>
      <c r="V30">
        <v>10</v>
      </c>
      <c r="W30">
        <v>10</v>
      </c>
      <c r="X30">
        <v>9</v>
      </c>
      <c r="Y30">
        <v>12</v>
      </c>
      <c r="Z30">
        <v>13</v>
      </c>
      <c r="AA30">
        <v>13</v>
      </c>
      <c r="AB30">
        <v>12</v>
      </c>
      <c r="AC30">
        <v>10</v>
      </c>
      <c r="AD30">
        <v>10</v>
      </c>
      <c r="AE30">
        <v>10</v>
      </c>
      <c r="AF30">
        <v>12</v>
      </c>
      <c r="AG30">
        <v>14</v>
      </c>
      <c r="AH30">
        <v>14</v>
      </c>
    </row>
    <row r="31" spans="1:34" x14ac:dyDescent="0.2">
      <c r="A31" t="s">
        <v>530</v>
      </c>
      <c r="B31" t="s">
        <v>400</v>
      </c>
      <c r="C31">
        <v>15</v>
      </c>
      <c r="D31">
        <v>13</v>
      </c>
      <c r="E31">
        <v>10</v>
      </c>
      <c r="F31">
        <v>10</v>
      </c>
      <c r="G31">
        <v>9</v>
      </c>
      <c r="H31">
        <v>13</v>
      </c>
      <c r="I31">
        <v>13</v>
      </c>
      <c r="J31">
        <v>13</v>
      </c>
      <c r="K31">
        <v>12</v>
      </c>
      <c r="L31">
        <v>12</v>
      </c>
      <c r="M31">
        <v>11</v>
      </c>
      <c r="N31">
        <v>11</v>
      </c>
      <c r="O31">
        <v>7</v>
      </c>
      <c r="P31">
        <v>2</v>
      </c>
      <c r="Q31">
        <v>6</v>
      </c>
      <c r="R31">
        <v>13</v>
      </c>
      <c r="S31">
        <v>15</v>
      </c>
      <c r="T31">
        <v>18</v>
      </c>
      <c r="U31">
        <v>18</v>
      </c>
      <c r="V31">
        <v>22</v>
      </c>
      <c r="W31">
        <v>31</v>
      </c>
      <c r="X31">
        <v>30</v>
      </c>
      <c r="Y31">
        <v>25</v>
      </c>
      <c r="Z31">
        <v>24</v>
      </c>
      <c r="AA31">
        <v>21</v>
      </c>
      <c r="AB31">
        <v>22</v>
      </c>
      <c r="AC31">
        <v>20</v>
      </c>
      <c r="AD31">
        <v>11</v>
      </c>
      <c r="AE31">
        <v>11</v>
      </c>
      <c r="AF31">
        <v>11</v>
      </c>
      <c r="AG31">
        <v>9</v>
      </c>
      <c r="AH31">
        <v>10</v>
      </c>
    </row>
    <row r="32" spans="1:34" x14ac:dyDescent="0.2">
      <c r="A32" t="s">
        <v>531</v>
      </c>
      <c r="B32" t="s">
        <v>401</v>
      </c>
      <c r="C32">
        <v>51</v>
      </c>
      <c r="D32">
        <v>58</v>
      </c>
      <c r="E32">
        <v>56</v>
      </c>
      <c r="F32">
        <v>61</v>
      </c>
      <c r="G32">
        <v>62</v>
      </c>
      <c r="H32">
        <v>66</v>
      </c>
      <c r="I32">
        <v>60</v>
      </c>
      <c r="J32">
        <v>48</v>
      </c>
      <c r="K32">
        <v>41</v>
      </c>
      <c r="L32">
        <v>40</v>
      </c>
      <c r="M32">
        <v>29</v>
      </c>
      <c r="N32">
        <v>28</v>
      </c>
      <c r="O32">
        <v>32</v>
      </c>
      <c r="P32">
        <v>22</v>
      </c>
      <c r="Q32">
        <v>28</v>
      </c>
      <c r="R32">
        <v>38</v>
      </c>
      <c r="S32">
        <v>39</v>
      </c>
      <c r="T32">
        <v>42</v>
      </c>
      <c r="U32">
        <v>43</v>
      </c>
      <c r="V32">
        <v>37</v>
      </c>
      <c r="W32">
        <v>38</v>
      </c>
      <c r="X32">
        <v>36</v>
      </c>
      <c r="Y32">
        <v>24</v>
      </c>
      <c r="Z32">
        <v>21</v>
      </c>
      <c r="AA32">
        <v>18</v>
      </c>
      <c r="AB32">
        <v>17</v>
      </c>
      <c r="AC32">
        <v>15</v>
      </c>
      <c r="AD32">
        <v>11</v>
      </c>
      <c r="AE32">
        <v>8</v>
      </c>
      <c r="AF32">
        <v>10</v>
      </c>
      <c r="AG32">
        <v>9</v>
      </c>
      <c r="AH32">
        <v>9</v>
      </c>
    </row>
    <row r="33" spans="1:34" x14ac:dyDescent="0.2">
      <c r="A33" t="s">
        <v>532</v>
      </c>
      <c r="B33" t="s">
        <v>402</v>
      </c>
      <c r="C33">
        <v>34</v>
      </c>
      <c r="D33">
        <v>29</v>
      </c>
      <c r="E33">
        <v>26</v>
      </c>
      <c r="F33">
        <v>26</v>
      </c>
      <c r="G33">
        <v>26</v>
      </c>
      <c r="H33">
        <v>26</v>
      </c>
      <c r="I33">
        <v>25</v>
      </c>
      <c r="J33">
        <v>25</v>
      </c>
      <c r="K33">
        <v>19</v>
      </c>
      <c r="L33">
        <v>18</v>
      </c>
      <c r="M33">
        <v>17</v>
      </c>
      <c r="N33">
        <v>19</v>
      </c>
      <c r="O33">
        <v>16</v>
      </c>
      <c r="P33">
        <v>13</v>
      </c>
      <c r="Q33">
        <v>14</v>
      </c>
      <c r="R33">
        <v>14</v>
      </c>
      <c r="S33">
        <v>11</v>
      </c>
      <c r="T33">
        <v>11</v>
      </c>
      <c r="U33">
        <v>9</v>
      </c>
      <c r="V33">
        <v>8</v>
      </c>
      <c r="W33">
        <v>8</v>
      </c>
      <c r="X33">
        <v>6</v>
      </c>
      <c r="Y33">
        <v>5</v>
      </c>
      <c r="Z33">
        <v>5</v>
      </c>
      <c r="AA33">
        <v>4</v>
      </c>
      <c r="AB33">
        <v>4</v>
      </c>
      <c r="AC33">
        <v>2</v>
      </c>
      <c r="AD33">
        <v>2</v>
      </c>
      <c r="AE33">
        <v>3</v>
      </c>
      <c r="AF33">
        <v>3</v>
      </c>
      <c r="AG33">
        <v>2</v>
      </c>
      <c r="AH33">
        <v>2</v>
      </c>
    </row>
    <row r="34" spans="1:34" x14ac:dyDescent="0.2">
      <c r="A34" t="s">
        <v>533</v>
      </c>
      <c r="B34" t="s">
        <v>403</v>
      </c>
      <c r="C34">
        <v>241</v>
      </c>
      <c r="D34">
        <v>248</v>
      </c>
      <c r="E34">
        <v>249</v>
      </c>
      <c r="F34">
        <v>238</v>
      </c>
      <c r="G34">
        <v>258</v>
      </c>
      <c r="H34">
        <v>222</v>
      </c>
      <c r="I34">
        <v>180</v>
      </c>
      <c r="J34">
        <v>159</v>
      </c>
      <c r="K34">
        <v>142</v>
      </c>
      <c r="L34">
        <v>137</v>
      </c>
      <c r="M34">
        <v>137</v>
      </c>
      <c r="N34">
        <v>131</v>
      </c>
      <c r="O34">
        <v>111</v>
      </c>
      <c r="P34">
        <v>96</v>
      </c>
      <c r="Q34">
        <v>83</v>
      </c>
      <c r="R34">
        <v>67</v>
      </c>
      <c r="S34">
        <v>53</v>
      </c>
      <c r="T34">
        <v>55</v>
      </c>
      <c r="U34">
        <v>45</v>
      </c>
      <c r="V34">
        <v>42</v>
      </c>
      <c r="W34">
        <v>33</v>
      </c>
      <c r="X34">
        <v>30</v>
      </c>
      <c r="Y34">
        <v>24</v>
      </c>
      <c r="Z34">
        <v>22</v>
      </c>
      <c r="AA34">
        <v>20</v>
      </c>
      <c r="AB34">
        <v>17</v>
      </c>
      <c r="AC34">
        <v>11</v>
      </c>
      <c r="AD34">
        <v>6</v>
      </c>
      <c r="AE34">
        <v>5</v>
      </c>
      <c r="AF34">
        <v>6</v>
      </c>
      <c r="AG34">
        <v>6</v>
      </c>
      <c r="AH34">
        <v>6</v>
      </c>
    </row>
    <row r="35" spans="1:34" x14ac:dyDescent="0.2">
      <c r="A35" t="s">
        <v>534</v>
      </c>
      <c r="B35" t="s">
        <v>404</v>
      </c>
      <c r="C35">
        <v>12</v>
      </c>
      <c r="D35">
        <v>13</v>
      </c>
      <c r="E35">
        <v>9</v>
      </c>
      <c r="F35">
        <v>9</v>
      </c>
      <c r="G35">
        <v>8</v>
      </c>
      <c r="H35">
        <v>9</v>
      </c>
      <c r="I35">
        <v>7</v>
      </c>
      <c r="J35">
        <v>8</v>
      </c>
      <c r="K35">
        <v>5</v>
      </c>
      <c r="L35">
        <v>5</v>
      </c>
      <c r="M35">
        <v>5</v>
      </c>
      <c r="N35">
        <v>5</v>
      </c>
      <c r="O35">
        <v>4</v>
      </c>
      <c r="P35">
        <v>2</v>
      </c>
      <c r="Q35">
        <v>1</v>
      </c>
      <c r="R35">
        <v>1</v>
      </c>
      <c r="S35">
        <v>0</v>
      </c>
      <c r="T35">
        <v>0</v>
      </c>
      <c r="U35">
        <v>0</v>
      </c>
      <c r="V35">
        <v>1</v>
      </c>
      <c r="W35">
        <v>1</v>
      </c>
      <c r="X35">
        <v>1</v>
      </c>
      <c r="Y35">
        <v>1</v>
      </c>
      <c r="Z35">
        <v>1</v>
      </c>
      <c r="AA35">
        <v>1</v>
      </c>
      <c r="AB35">
        <v>1</v>
      </c>
      <c r="AC35">
        <v>1</v>
      </c>
      <c r="AD35">
        <v>1</v>
      </c>
      <c r="AE35">
        <v>1</v>
      </c>
      <c r="AF35">
        <v>1</v>
      </c>
      <c r="AG35">
        <v>1</v>
      </c>
      <c r="AH35">
        <v>1</v>
      </c>
    </row>
    <row r="36" spans="1:34" x14ac:dyDescent="0.2">
      <c r="A36" t="s">
        <v>535</v>
      </c>
      <c r="B36" t="s">
        <v>405</v>
      </c>
      <c r="C36">
        <v>17</v>
      </c>
      <c r="D36">
        <v>13</v>
      </c>
      <c r="E36">
        <v>13</v>
      </c>
      <c r="F36">
        <v>13</v>
      </c>
      <c r="G36">
        <v>12</v>
      </c>
      <c r="H36">
        <v>14</v>
      </c>
      <c r="I36">
        <v>15</v>
      </c>
      <c r="J36">
        <v>9</v>
      </c>
      <c r="K36">
        <v>7</v>
      </c>
      <c r="L36">
        <v>5</v>
      </c>
      <c r="M36">
        <v>5</v>
      </c>
      <c r="N36">
        <v>6</v>
      </c>
      <c r="O36">
        <v>3</v>
      </c>
      <c r="P36">
        <v>2</v>
      </c>
      <c r="Q36">
        <v>3</v>
      </c>
      <c r="R36">
        <v>3</v>
      </c>
      <c r="S36">
        <v>4</v>
      </c>
      <c r="T36">
        <v>4</v>
      </c>
      <c r="U36">
        <v>3</v>
      </c>
      <c r="V36">
        <v>3</v>
      </c>
      <c r="W36">
        <v>2</v>
      </c>
      <c r="X36">
        <v>3</v>
      </c>
      <c r="Y36">
        <v>3</v>
      </c>
      <c r="Z36">
        <v>2</v>
      </c>
      <c r="AA36">
        <v>2</v>
      </c>
      <c r="AB36">
        <v>3</v>
      </c>
      <c r="AC36">
        <v>3</v>
      </c>
      <c r="AD36">
        <v>3</v>
      </c>
      <c r="AE36">
        <v>1</v>
      </c>
      <c r="AF36">
        <v>1</v>
      </c>
      <c r="AG36">
        <v>1</v>
      </c>
      <c r="AH36">
        <v>1</v>
      </c>
    </row>
    <row r="37" spans="1:34" x14ac:dyDescent="0.2">
      <c r="A37" t="s">
        <v>536</v>
      </c>
      <c r="B37" t="s">
        <v>406</v>
      </c>
      <c r="C37">
        <v>83</v>
      </c>
      <c r="D37">
        <v>78</v>
      </c>
      <c r="E37">
        <v>81</v>
      </c>
      <c r="F37">
        <v>80</v>
      </c>
      <c r="G37">
        <v>81</v>
      </c>
      <c r="H37">
        <v>76</v>
      </c>
      <c r="I37">
        <v>61</v>
      </c>
      <c r="J37">
        <v>46</v>
      </c>
      <c r="K37">
        <v>33</v>
      </c>
      <c r="L37">
        <v>28</v>
      </c>
      <c r="M37">
        <v>22</v>
      </c>
      <c r="N37">
        <v>22</v>
      </c>
      <c r="O37">
        <v>25</v>
      </c>
      <c r="P37">
        <v>33</v>
      </c>
      <c r="Q37">
        <v>42</v>
      </c>
      <c r="R37">
        <v>44</v>
      </c>
      <c r="S37">
        <v>44</v>
      </c>
      <c r="T37">
        <v>44</v>
      </c>
      <c r="U37">
        <v>43</v>
      </c>
      <c r="V37">
        <v>34</v>
      </c>
      <c r="W37">
        <v>25</v>
      </c>
      <c r="X37">
        <v>18</v>
      </c>
      <c r="Y37">
        <v>16</v>
      </c>
      <c r="Z37">
        <v>14</v>
      </c>
      <c r="AA37">
        <v>14</v>
      </c>
      <c r="AB37">
        <v>14</v>
      </c>
      <c r="AC37">
        <v>9</v>
      </c>
      <c r="AD37">
        <v>8</v>
      </c>
      <c r="AE37">
        <v>10</v>
      </c>
      <c r="AF37">
        <v>10</v>
      </c>
      <c r="AG37">
        <v>10</v>
      </c>
      <c r="AH37">
        <v>10</v>
      </c>
    </row>
    <row r="38" spans="1:34" x14ac:dyDescent="0.2">
      <c r="A38" t="s">
        <v>537</v>
      </c>
      <c r="B38" t="s">
        <v>407</v>
      </c>
      <c r="C38">
        <v>114</v>
      </c>
      <c r="D38">
        <v>114</v>
      </c>
      <c r="E38">
        <v>109</v>
      </c>
      <c r="F38">
        <v>111</v>
      </c>
      <c r="G38">
        <v>111</v>
      </c>
      <c r="H38">
        <v>142</v>
      </c>
      <c r="I38">
        <v>115</v>
      </c>
      <c r="J38">
        <v>109</v>
      </c>
      <c r="K38">
        <v>90</v>
      </c>
      <c r="L38">
        <v>75</v>
      </c>
      <c r="M38">
        <v>74</v>
      </c>
      <c r="N38">
        <v>72</v>
      </c>
      <c r="O38">
        <v>54</v>
      </c>
      <c r="P38">
        <v>55</v>
      </c>
      <c r="Q38">
        <v>51</v>
      </c>
      <c r="R38">
        <v>54</v>
      </c>
      <c r="S38">
        <v>52</v>
      </c>
      <c r="T38">
        <v>51</v>
      </c>
      <c r="U38">
        <v>51</v>
      </c>
      <c r="V38">
        <v>40</v>
      </c>
      <c r="W38">
        <v>28</v>
      </c>
      <c r="X38">
        <v>17</v>
      </c>
      <c r="Y38">
        <v>14</v>
      </c>
      <c r="Z38">
        <v>12</v>
      </c>
      <c r="AA38">
        <v>11</v>
      </c>
      <c r="AB38">
        <v>9</v>
      </c>
      <c r="AC38">
        <v>7</v>
      </c>
      <c r="AD38">
        <v>3</v>
      </c>
      <c r="AE38">
        <v>5</v>
      </c>
      <c r="AF38">
        <v>5</v>
      </c>
      <c r="AG38">
        <v>5</v>
      </c>
      <c r="AH38">
        <v>10</v>
      </c>
    </row>
    <row r="39" spans="1:34" x14ac:dyDescent="0.2">
      <c r="A39" t="s">
        <v>913</v>
      </c>
      <c r="B39" t="s">
        <v>914</v>
      </c>
      <c r="C39">
        <v>80</v>
      </c>
      <c r="D39">
        <v>85</v>
      </c>
      <c r="E39">
        <v>75</v>
      </c>
      <c r="F39">
        <v>75</v>
      </c>
      <c r="G39">
        <v>74</v>
      </c>
      <c r="H39">
        <v>78</v>
      </c>
      <c r="I39">
        <v>83</v>
      </c>
      <c r="J39">
        <v>80</v>
      </c>
      <c r="K39">
        <v>72</v>
      </c>
      <c r="L39">
        <v>70</v>
      </c>
      <c r="M39">
        <v>70</v>
      </c>
      <c r="N39">
        <v>84</v>
      </c>
      <c r="O39">
        <v>83</v>
      </c>
      <c r="P39">
        <v>78</v>
      </c>
      <c r="Q39">
        <v>65</v>
      </c>
      <c r="R39">
        <v>63</v>
      </c>
      <c r="S39">
        <v>61</v>
      </c>
      <c r="T39">
        <v>61</v>
      </c>
      <c r="U39">
        <v>45</v>
      </c>
      <c r="V39">
        <v>41</v>
      </c>
      <c r="W39">
        <v>32</v>
      </c>
      <c r="X39">
        <v>27</v>
      </c>
      <c r="Y39">
        <v>20</v>
      </c>
      <c r="Z39">
        <v>22</v>
      </c>
      <c r="AA39">
        <v>22</v>
      </c>
      <c r="AB39">
        <v>19</v>
      </c>
      <c r="AC39">
        <v>16</v>
      </c>
      <c r="AD39">
        <v>13</v>
      </c>
      <c r="AE39">
        <v>18</v>
      </c>
      <c r="AF39">
        <v>18</v>
      </c>
      <c r="AG39">
        <v>17</v>
      </c>
      <c r="AH39">
        <v>17</v>
      </c>
    </row>
    <row r="40" spans="1:34" x14ac:dyDescent="0.2">
      <c r="A40" t="s">
        <v>915</v>
      </c>
      <c r="B40" t="s">
        <v>916</v>
      </c>
      <c r="C40">
        <v>88</v>
      </c>
      <c r="D40">
        <v>93</v>
      </c>
      <c r="E40">
        <v>97</v>
      </c>
      <c r="F40">
        <v>97</v>
      </c>
      <c r="G40">
        <v>109</v>
      </c>
      <c r="H40">
        <v>108</v>
      </c>
      <c r="I40">
        <v>98</v>
      </c>
      <c r="J40">
        <v>101</v>
      </c>
      <c r="K40">
        <v>92</v>
      </c>
      <c r="L40">
        <v>81</v>
      </c>
      <c r="M40">
        <v>81</v>
      </c>
      <c r="N40">
        <v>69</v>
      </c>
      <c r="O40">
        <v>67</v>
      </c>
      <c r="P40">
        <v>59</v>
      </c>
      <c r="Q40">
        <v>46</v>
      </c>
      <c r="R40">
        <v>36</v>
      </c>
      <c r="S40">
        <v>31</v>
      </c>
      <c r="T40">
        <v>31</v>
      </c>
      <c r="U40">
        <v>29</v>
      </c>
      <c r="V40">
        <v>26</v>
      </c>
      <c r="W40">
        <v>28</v>
      </c>
      <c r="X40">
        <v>27</v>
      </c>
      <c r="Y40">
        <v>37</v>
      </c>
      <c r="Z40">
        <v>39</v>
      </c>
      <c r="AA40">
        <v>39</v>
      </c>
      <c r="AB40">
        <v>41</v>
      </c>
      <c r="AC40">
        <v>34</v>
      </c>
      <c r="AD40">
        <v>30</v>
      </c>
      <c r="AE40">
        <v>29</v>
      </c>
      <c r="AF40">
        <v>17</v>
      </c>
      <c r="AG40">
        <v>13</v>
      </c>
      <c r="AH40">
        <v>13</v>
      </c>
    </row>
    <row r="41" spans="1:34" x14ac:dyDescent="0.2">
      <c r="A41" t="s">
        <v>538</v>
      </c>
      <c r="B41" t="s">
        <v>408</v>
      </c>
      <c r="C41">
        <v>117</v>
      </c>
      <c r="D41">
        <v>98</v>
      </c>
      <c r="E41">
        <v>90</v>
      </c>
      <c r="F41">
        <v>90</v>
      </c>
      <c r="G41">
        <v>107</v>
      </c>
      <c r="H41">
        <v>98</v>
      </c>
      <c r="I41">
        <v>95</v>
      </c>
      <c r="J41">
        <v>80</v>
      </c>
      <c r="K41">
        <v>64</v>
      </c>
      <c r="L41">
        <v>66</v>
      </c>
      <c r="M41">
        <v>66</v>
      </c>
      <c r="N41">
        <v>53</v>
      </c>
      <c r="O41">
        <v>41</v>
      </c>
      <c r="P41">
        <v>31</v>
      </c>
      <c r="Q41">
        <v>34</v>
      </c>
      <c r="R41">
        <v>30</v>
      </c>
      <c r="S41">
        <v>28</v>
      </c>
      <c r="T41">
        <v>28</v>
      </c>
      <c r="U41">
        <v>29</v>
      </c>
      <c r="V41">
        <v>31</v>
      </c>
      <c r="W41">
        <v>35</v>
      </c>
      <c r="X41">
        <v>25</v>
      </c>
      <c r="Y41">
        <v>24</v>
      </c>
      <c r="Z41">
        <v>24</v>
      </c>
      <c r="AA41">
        <v>24</v>
      </c>
      <c r="AB41">
        <v>25</v>
      </c>
      <c r="AC41">
        <v>22</v>
      </c>
      <c r="AD41">
        <v>14</v>
      </c>
      <c r="AE41">
        <v>16</v>
      </c>
      <c r="AF41">
        <v>18</v>
      </c>
      <c r="AG41">
        <v>18</v>
      </c>
      <c r="AH41">
        <v>18</v>
      </c>
    </row>
    <row r="42" spans="1:34" x14ac:dyDescent="0.2">
      <c r="A42" t="s">
        <v>539</v>
      </c>
      <c r="B42" t="s">
        <v>409</v>
      </c>
      <c r="C42">
        <v>107</v>
      </c>
      <c r="D42">
        <v>93</v>
      </c>
      <c r="E42">
        <v>80</v>
      </c>
      <c r="F42">
        <v>80</v>
      </c>
      <c r="G42">
        <v>84</v>
      </c>
      <c r="H42">
        <v>99</v>
      </c>
      <c r="I42">
        <v>91</v>
      </c>
      <c r="J42">
        <v>82</v>
      </c>
      <c r="K42">
        <v>92</v>
      </c>
      <c r="L42">
        <v>80</v>
      </c>
      <c r="M42">
        <v>80</v>
      </c>
      <c r="N42">
        <v>84</v>
      </c>
      <c r="O42">
        <v>75</v>
      </c>
      <c r="P42">
        <v>60</v>
      </c>
      <c r="Q42">
        <v>57</v>
      </c>
      <c r="R42">
        <v>42</v>
      </c>
      <c r="S42">
        <v>42</v>
      </c>
      <c r="T42">
        <v>42</v>
      </c>
      <c r="U42">
        <v>30</v>
      </c>
      <c r="V42">
        <v>26</v>
      </c>
      <c r="W42">
        <v>25</v>
      </c>
      <c r="X42">
        <v>24</v>
      </c>
      <c r="Y42">
        <v>22</v>
      </c>
      <c r="Z42">
        <v>22</v>
      </c>
      <c r="AA42">
        <v>22</v>
      </c>
      <c r="AB42">
        <v>26</v>
      </c>
      <c r="AC42">
        <v>25</v>
      </c>
      <c r="AD42">
        <v>24</v>
      </c>
      <c r="AE42">
        <v>23</v>
      </c>
      <c r="AF42">
        <v>25</v>
      </c>
      <c r="AG42">
        <v>25</v>
      </c>
      <c r="AH42">
        <v>25</v>
      </c>
    </row>
    <row r="43" spans="1:34" x14ac:dyDescent="0.2">
      <c r="A43" t="s">
        <v>540</v>
      </c>
      <c r="B43" t="s">
        <v>410</v>
      </c>
      <c r="C43">
        <v>199</v>
      </c>
      <c r="D43">
        <v>179</v>
      </c>
      <c r="E43">
        <v>178</v>
      </c>
      <c r="F43">
        <v>178</v>
      </c>
      <c r="G43">
        <v>220</v>
      </c>
      <c r="H43">
        <v>179</v>
      </c>
      <c r="I43">
        <v>170</v>
      </c>
      <c r="J43">
        <v>155</v>
      </c>
      <c r="K43">
        <v>138</v>
      </c>
      <c r="L43">
        <v>138</v>
      </c>
      <c r="M43">
        <v>138</v>
      </c>
      <c r="N43">
        <v>111</v>
      </c>
      <c r="O43">
        <v>108</v>
      </c>
      <c r="P43">
        <v>97</v>
      </c>
      <c r="Q43">
        <v>82</v>
      </c>
      <c r="R43">
        <v>84</v>
      </c>
      <c r="S43">
        <v>84</v>
      </c>
      <c r="T43">
        <v>84</v>
      </c>
      <c r="U43">
        <v>85</v>
      </c>
      <c r="V43">
        <v>70</v>
      </c>
      <c r="W43">
        <v>59</v>
      </c>
      <c r="X43">
        <v>50</v>
      </c>
      <c r="Y43">
        <v>43</v>
      </c>
      <c r="Z43">
        <v>43</v>
      </c>
      <c r="AA43">
        <v>43</v>
      </c>
      <c r="AB43">
        <v>36</v>
      </c>
      <c r="AC43">
        <v>38</v>
      </c>
      <c r="AD43">
        <v>39</v>
      </c>
      <c r="AE43">
        <v>42</v>
      </c>
      <c r="AF43">
        <v>40</v>
      </c>
      <c r="AG43">
        <v>40</v>
      </c>
      <c r="AH43">
        <v>40</v>
      </c>
    </row>
    <row r="44" spans="1:34" x14ac:dyDescent="0.2">
      <c r="A44" t="s">
        <v>541</v>
      </c>
      <c r="B44" t="s">
        <v>411</v>
      </c>
      <c r="C44">
        <v>178</v>
      </c>
      <c r="D44">
        <v>172</v>
      </c>
      <c r="E44">
        <v>170</v>
      </c>
      <c r="F44">
        <v>170</v>
      </c>
      <c r="G44">
        <v>202</v>
      </c>
      <c r="H44">
        <v>184</v>
      </c>
      <c r="I44">
        <v>157</v>
      </c>
      <c r="J44">
        <v>198</v>
      </c>
      <c r="K44">
        <v>185</v>
      </c>
      <c r="L44">
        <v>191</v>
      </c>
      <c r="M44">
        <v>196</v>
      </c>
      <c r="N44">
        <v>171</v>
      </c>
      <c r="O44">
        <v>149</v>
      </c>
      <c r="P44">
        <v>132</v>
      </c>
      <c r="Q44">
        <v>62</v>
      </c>
      <c r="R44">
        <v>47</v>
      </c>
      <c r="S44">
        <v>42</v>
      </c>
      <c r="T44">
        <v>38</v>
      </c>
      <c r="U44">
        <v>41</v>
      </c>
      <c r="V44">
        <v>38</v>
      </c>
      <c r="W44">
        <v>37</v>
      </c>
      <c r="X44">
        <v>29</v>
      </c>
      <c r="Y44">
        <v>26</v>
      </c>
      <c r="Z44">
        <v>25</v>
      </c>
      <c r="AA44">
        <v>24</v>
      </c>
      <c r="AB44">
        <v>19</v>
      </c>
      <c r="AC44">
        <v>21</v>
      </c>
      <c r="AD44">
        <v>18</v>
      </c>
      <c r="AE44">
        <v>16</v>
      </c>
      <c r="AF44">
        <v>15</v>
      </c>
      <c r="AG44">
        <v>15</v>
      </c>
      <c r="AH44">
        <v>15</v>
      </c>
    </row>
    <row r="45" spans="1:34" x14ac:dyDescent="0.2">
      <c r="A45" t="s">
        <v>542</v>
      </c>
      <c r="B45" t="s">
        <v>412</v>
      </c>
      <c r="C45">
        <v>83</v>
      </c>
      <c r="D45">
        <v>75</v>
      </c>
      <c r="E45">
        <v>75</v>
      </c>
      <c r="F45">
        <v>75</v>
      </c>
      <c r="G45">
        <v>90</v>
      </c>
      <c r="H45">
        <v>80</v>
      </c>
      <c r="I45">
        <v>62</v>
      </c>
      <c r="J45">
        <v>59</v>
      </c>
      <c r="K45">
        <v>59</v>
      </c>
      <c r="L45">
        <v>59</v>
      </c>
      <c r="M45">
        <v>59</v>
      </c>
      <c r="N45">
        <v>54</v>
      </c>
      <c r="O45">
        <v>50</v>
      </c>
      <c r="P45">
        <v>40</v>
      </c>
      <c r="Q45">
        <v>41</v>
      </c>
      <c r="R45">
        <v>32</v>
      </c>
      <c r="S45">
        <v>32</v>
      </c>
      <c r="T45">
        <v>32</v>
      </c>
      <c r="U45">
        <v>27</v>
      </c>
      <c r="V45">
        <v>21</v>
      </c>
      <c r="W45">
        <v>23</v>
      </c>
      <c r="X45">
        <v>16</v>
      </c>
      <c r="Y45">
        <v>13</v>
      </c>
      <c r="Z45">
        <v>13</v>
      </c>
      <c r="AA45">
        <v>13</v>
      </c>
      <c r="AB45">
        <v>11</v>
      </c>
      <c r="AC45">
        <v>16</v>
      </c>
      <c r="AD45">
        <v>16</v>
      </c>
      <c r="AE45">
        <v>16</v>
      </c>
      <c r="AF45">
        <v>18</v>
      </c>
      <c r="AG45">
        <v>18</v>
      </c>
      <c r="AH45">
        <v>18</v>
      </c>
    </row>
    <row r="46" spans="1:34" x14ac:dyDescent="0.2">
      <c r="A46" t="s">
        <v>543</v>
      </c>
      <c r="B46" t="s">
        <v>413</v>
      </c>
      <c r="C46">
        <v>81</v>
      </c>
      <c r="D46">
        <v>69</v>
      </c>
      <c r="E46">
        <v>69</v>
      </c>
      <c r="F46">
        <v>53</v>
      </c>
      <c r="G46">
        <v>58</v>
      </c>
      <c r="H46">
        <v>59</v>
      </c>
      <c r="I46">
        <v>66</v>
      </c>
      <c r="J46">
        <v>70</v>
      </c>
      <c r="K46">
        <v>62</v>
      </c>
      <c r="L46">
        <v>55</v>
      </c>
      <c r="M46">
        <v>53</v>
      </c>
      <c r="N46">
        <v>50</v>
      </c>
      <c r="O46">
        <v>46</v>
      </c>
      <c r="P46">
        <v>50</v>
      </c>
      <c r="Q46">
        <v>42</v>
      </c>
      <c r="R46">
        <v>51</v>
      </c>
      <c r="S46">
        <v>54</v>
      </c>
      <c r="T46">
        <v>53</v>
      </c>
      <c r="U46">
        <v>53</v>
      </c>
      <c r="V46">
        <v>53</v>
      </c>
      <c r="W46">
        <v>39</v>
      </c>
      <c r="X46">
        <v>29</v>
      </c>
      <c r="Y46">
        <v>26</v>
      </c>
      <c r="Z46">
        <v>25</v>
      </c>
      <c r="AA46">
        <v>25</v>
      </c>
      <c r="AB46">
        <v>26</v>
      </c>
      <c r="AC46">
        <v>23</v>
      </c>
      <c r="AD46">
        <v>30</v>
      </c>
      <c r="AE46">
        <v>32</v>
      </c>
      <c r="AF46">
        <v>30</v>
      </c>
      <c r="AG46">
        <v>30</v>
      </c>
      <c r="AH46">
        <v>29</v>
      </c>
    </row>
    <row r="47" spans="1:34" x14ac:dyDescent="0.2">
      <c r="A47" t="s">
        <v>544</v>
      </c>
      <c r="B47" t="s">
        <v>414</v>
      </c>
      <c r="C47">
        <v>124</v>
      </c>
      <c r="D47">
        <v>134</v>
      </c>
      <c r="E47">
        <v>138</v>
      </c>
      <c r="F47">
        <v>138</v>
      </c>
      <c r="G47">
        <v>124</v>
      </c>
      <c r="H47">
        <v>134</v>
      </c>
      <c r="I47">
        <v>159</v>
      </c>
      <c r="J47">
        <v>141</v>
      </c>
      <c r="K47">
        <v>122</v>
      </c>
      <c r="L47">
        <v>115</v>
      </c>
      <c r="M47">
        <v>115</v>
      </c>
      <c r="N47">
        <v>111</v>
      </c>
      <c r="O47">
        <v>101</v>
      </c>
      <c r="P47">
        <v>94</v>
      </c>
      <c r="Q47">
        <v>97</v>
      </c>
      <c r="R47">
        <v>94</v>
      </c>
      <c r="S47">
        <v>93</v>
      </c>
      <c r="T47">
        <v>93</v>
      </c>
      <c r="U47">
        <v>79</v>
      </c>
      <c r="V47">
        <v>73</v>
      </c>
      <c r="W47">
        <v>54</v>
      </c>
      <c r="X47">
        <v>38</v>
      </c>
      <c r="Y47">
        <v>26</v>
      </c>
      <c r="Z47">
        <v>30</v>
      </c>
      <c r="AA47">
        <v>30</v>
      </c>
      <c r="AB47">
        <v>30</v>
      </c>
      <c r="AC47">
        <v>30</v>
      </c>
      <c r="AD47">
        <v>28</v>
      </c>
      <c r="AE47">
        <v>27</v>
      </c>
      <c r="AF47">
        <v>22</v>
      </c>
      <c r="AG47">
        <v>17</v>
      </c>
      <c r="AH47">
        <v>17</v>
      </c>
    </row>
    <row r="48" spans="1:34" x14ac:dyDescent="0.2">
      <c r="A48" t="s">
        <v>545</v>
      </c>
      <c r="B48" t="s">
        <v>415</v>
      </c>
      <c r="C48">
        <v>76</v>
      </c>
      <c r="D48">
        <v>53</v>
      </c>
      <c r="E48">
        <v>48</v>
      </c>
      <c r="F48">
        <v>48</v>
      </c>
      <c r="G48">
        <v>49</v>
      </c>
      <c r="H48">
        <v>56</v>
      </c>
      <c r="I48">
        <v>57</v>
      </c>
      <c r="J48">
        <v>40</v>
      </c>
      <c r="K48">
        <v>42</v>
      </c>
      <c r="L48">
        <v>43</v>
      </c>
      <c r="M48">
        <v>43</v>
      </c>
      <c r="N48">
        <v>43</v>
      </c>
      <c r="O48">
        <v>41</v>
      </c>
      <c r="P48">
        <v>40</v>
      </c>
      <c r="Q48">
        <v>40</v>
      </c>
      <c r="R48">
        <v>37</v>
      </c>
      <c r="S48">
        <v>35</v>
      </c>
      <c r="T48">
        <v>35</v>
      </c>
      <c r="U48">
        <v>28</v>
      </c>
      <c r="V48">
        <v>26</v>
      </c>
      <c r="W48">
        <v>24</v>
      </c>
      <c r="X48">
        <v>19</v>
      </c>
      <c r="Y48">
        <v>15</v>
      </c>
      <c r="Z48">
        <v>15</v>
      </c>
      <c r="AA48">
        <v>15</v>
      </c>
      <c r="AB48">
        <v>16</v>
      </c>
      <c r="AC48">
        <v>12</v>
      </c>
      <c r="AD48">
        <v>10</v>
      </c>
      <c r="AE48">
        <v>11</v>
      </c>
      <c r="AF48">
        <v>9</v>
      </c>
      <c r="AG48">
        <v>10</v>
      </c>
      <c r="AH48">
        <v>10</v>
      </c>
    </row>
    <row r="49" spans="1:34" x14ac:dyDescent="0.2">
      <c r="A49" t="s">
        <v>546</v>
      </c>
      <c r="B49" t="s">
        <v>416</v>
      </c>
      <c r="C49">
        <v>123</v>
      </c>
      <c r="D49">
        <v>129</v>
      </c>
      <c r="E49">
        <v>117</v>
      </c>
      <c r="F49">
        <v>115</v>
      </c>
      <c r="G49">
        <v>113</v>
      </c>
      <c r="H49">
        <v>120</v>
      </c>
      <c r="I49">
        <v>88</v>
      </c>
      <c r="J49">
        <v>85</v>
      </c>
      <c r="K49">
        <v>74</v>
      </c>
      <c r="L49">
        <v>70</v>
      </c>
      <c r="M49">
        <v>66</v>
      </c>
      <c r="N49">
        <v>59</v>
      </c>
      <c r="O49">
        <v>65</v>
      </c>
      <c r="P49">
        <v>57</v>
      </c>
      <c r="Q49">
        <v>53</v>
      </c>
      <c r="R49">
        <v>44</v>
      </c>
      <c r="S49">
        <v>43</v>
      </c>
      <c r="T49">
        <v>46</v>
      </c>
      <c r="U49">
        <v>46</v>
      </c>
      <c r="V49">
        <v>31</v>
      </c>
      <c r="W49">
        <v>30</v>
      </c>
      <c r="X49">
        <v>25</v>
      </c>
      <c r="Y49">
        <v>19</v>
      </c>
      <c r="Z49">
        <v>18</v>
      </c>
      <c r="AA49">
        <v>15</v>
      </c>
      <c r="AB49">
        <v>17</v>
      </c>
      <c r="AC49">
        <v>19</v>
      </c>
      <c r="AD49">
        <v>20</v>
      </c>
      <c r="AE49">
        <v>23</v>
      </c>
      <c r="AF49">
        <v>22</v>
      </c>
      <c r="AG49">
        <v>21</v>
      </c>
      <c r="AH49">
        <v>21</v>
      </c>
    </row>
    <row r="50" spans="1:34" x14ac:dyDescent="0.2">
      <c r="A50" t="s">
        <v>547</v>
      </c>
      <c r="B50" t="s">
        <v>33</v>
      </c>
      <c r="C50">
        <v>84</v>
      </c>
      <c r="D50">
        <v>76</v>
      </c>
      <c r="E50">
        <v>76</v>
      </c>
      <c r="F50">
        <v>76</v>
      </c>
      <c r="G50">
        <v>89</v>
      </c>
      <c r="H50">
        <v>61</v>
      </c>
      <c r="I50">
        <v>47</v>
      </c>
      <c r="J50">
        <v>39</v>
      </c>
      <c r="K50">
        <v>36</v>
      </c>
      <c r="L50">
        <v>36</v>
      </c>
      <c r="M50">
        <v>36</v>
      </c>
      <c r="N50">
        <v>31</v>
      </c>
      <c r="O50">
        <v>29</v>
      </c>
      <c r="P50">
        <v>28</v>
      </c>
      <c r="Q50">
        <v>27</v>
      </c>
      <c r="R50">
        <v>24</v>
      </c>
      <c r="S50">
        <v>24</v>
      </c>
      <c r="T50">
        <v>24</v>
      </c>
      <c r="U50">
        <v>18</v>
      </c>
      <c r="V50">
        <v>22</v>
      </c>
      <c r="W50">
        <v>19</v>
      </c>
      <c r="X50">
        <v>16</v>
      </c>
      <c r="Y50">
        <v>14</v>
      </c>
      <c r="Z50">
        <v>14</v>
      </c>
      <c r="AA50">
        <v>14</v>
      </c>
      <c r="AB50">
        <v>16</v>
      </c>
      <c r="AC50">
        <v>12</v>
      </c>
      <c r="AD50">
        <v>9</v>
      </c>
      <c r="AE50">
        <v>14</v>
      </c>
      <c r="AF50">
        <v>14</v>
      </c>
      <c r="AG50">
        <v>14</v>
      </c>
      <c r="AH50">
        <v>14</v>
      </c>
    </row>
    <row r="51" spans="1:34" x14ac:dyDescent="0.2">
      <c r="A51" t="s">
        <v>548</v>
      </c>
      <c r="B51" t="s">
        <v>34</v>
      </c>
      <c r="C51">
        <v>35</v>
      </c>
      <c r="D51">
        <v>39</v>
      </c>
      <c r="E51">
        <v>31</v>
      </c>
      <c r="F51">
        <v>32</v>
      </c>
      <c r="G51">
        <v>38</v>
      </c>
      <c r="H51">
        <v>42</v>
      </c>
      <c r="I51">
        <v>43</v>
      </c>
      <c r="J51">
        <v>30</v>
      </c>
      <c r="K51">
        <v>25</v>
      </c>
      <c r="L51">
        <v>25</v>
      </c>
      <c r="M51">
        <v>24</v>
      </c>
      <c r="N51">
        <v>18</v>
      </c>
      <c r="O51">
        <v>14</v>
      </c>
      <c r="P51">
        <v>8</v>
      </c>
      <c r="Q51">
        <v>8</v>
      </c>
      <c r="R51">
        <v>8</v>
      </c>
      <c r="S51">
        <v>9</v>
      </c>
      <c r="T51">
        <v>9</v>
      </c>
      <c r="U51">
        <v>8</v>
      </c>
      <c r="V51">
        <v>5</v>
      </c>
      <c r="W51">
        <v>4</v>
      </c>
      <c r="X51">
        <v>4</v>
      </c>
      <c r="Y51">
        <v>3</v>
      </c>
      <c r="Z51">
        <v>1</v>
      </c>
      <c r="AA51">
        <v>2</v>
      </c>
      <c r="AB51">
        <v>2</v>
      </c>
      <c r="AC51">
        <v>3</v>
      </c>
      <c r="AD51">
        <v>2</v>
      </c>
      <c r="AE51">
        <v>4</v>
      </c>
      <c r="AF51">
        <v>4</v>
      </c>
      <c r="AG51">
        <v>4</v>
      </c>
      <c r="AH51">
        <v>3</v>
      </c>
    </row>
    <row r="52" spans="1:34" x14ac:dyDescent="0.2">
      <c r="A52" t="s">
        <v>549</v>
      </c>
      <c r="B52" t="s">
        <v>35</v>
      </c>
      <c r="C52">
        <v>128</v>
      </c>
      <c r="D52">
        <v>120</v>
      </c>
      <c r="E52">
        <v>109</v>
      </c>
      <c r="F52">
        <v>104</v>
      </c>
      <c r="G52">
        <v>105</v>
      </c>
      <c r="H52">
        <v>122</v>
      </c>
      <c r="I52">
        <v>121</v>
      </c>
      <c r="J52">
        <v>100</v>
      </c>
      <c r="K52">
        <v>81</v>
      </c>
      <c r="L52">
        <v>84</v>
      </c>
      <c r="M52">
        <v>91</v>
      </c>
      <c r="N52">
        <v>105</v>
      </c>
      <c r="O52">
        <v>109</v>
      </c>
      <c r="P52">
        <v>96</v>
      </c>
      <c r="Q52">
        <v>100</v>
      </c>
      <c r="R52">
        <v>105</v>
      </c>
      <c r="S52">
        <v>88</v>
      </c>
      <c r="T52">
        <v>81</v>
      </c>
      <c r="U52">
        <v>61</v>
      </c>
      <c r="V52">
        <v>44</v>
      </c>
      <c r="W52">
        <v>37</v>
      </c>
      <c r="X52">
        <v>30</v>
      </c>
      <c r="Y52">
        <v>29</v>
      </c>
      <c r="Z52">
        <v>27</v>
      </c>
      <c r="AA52">
        <v>27</v>
      </c>
      <c r="AB52">
        <v>28</v>
      </c>
      <c r="AC52">
        <v>24</v>
      </c>
      <c r="AD52">
        <v>22</v>
      </c>
      <c r="AE52">
        <v>23</v>
      </c>
      <c r="AF52">
        <v>17</v>
      </c>
      <c r="AG52">
        <v>15</v>
      </c>
      <c r="AH52">
        <v>15</v>
      </c>
    </row>
    <row r="53" spans="1:34" x14ac:dyDescent="0.2">
      <c r="A53" t="s">
        <v>550</v>
      </c>
      <c r="B53" t="s">
        <v>36</v>
      </c>
      <c r="C53">
        <v>233</v>
      </c>
      <c r="D53">
        <v>190</v>
      </c>
      <c r="E53">
        <v>177</v>
      </c>
      <c r="F53">
        <v>176</v>
      </c>
      <c r="G53">
        <v>190</v>
      </c>
      <c r="H53">
        <v>179</v>
      </c>
      <c r="I53">
        <v>164</v>
      </c>
      <c r="J53">
        <v>140</v>
      </c>
      <c r="K53">
        <v>118</v>
      </c>
      <c r="L53">
        <v>119</v>
      </c>
      <c r="M53">
        <v>118</v>
      </c>
      <c r="N53">
        <v>102</v>
      </c>
      <c r="O53">
        <v>95</v>
      </c>
      <c r="P53">
        <v>84</v>
      </c>
      <c r="Q53">
        <v>77</v>
      </c>
      <c r="R53">
        <v>68</v>
      </c>
      <c r="S53">
        <v>56</v>
      </c>
      <c r="T53">
        <v>53</v>
      </c>
      <c r="U53">
        <v>50</v>
      </c>
      <c r="V53">
        <v>33</v>
      </c>
      <c r="W53">
        <v>22</v>
      </c>
      <c r="X53">
        <v>21</v>
      </c>
      <c r="Y53">
        <v>15</v>
      </c>
      <c r="Z53">
        <v>15</v>
      </c>
      <c r="AA53">
        <v>15</v>
      </c>
      <c r="AB53">
        <v>15</v>
      </c>
      <c r="AC53">
        <v>13</v>
      </c>
      <c r="AD53">
        <v>10</v>
      </c>
      <c r="AE53">
        <v>5</v>
      </c>
      <c r="AF53">
        <v>6</v>
      </c>
      <c r="AG53">
        <v>5</v>
      </c>
      <c r="AH53">
        <v>5</v>
      </c>
    </row>
    <row r="54" spans="1:34" x14ac:dyDescent="0.2">
      <c r="A54" t="s">
        <v>551</v>
      </c>
      <c r="B54" t="s">
        <v>37</v>
      </c>
      <c r="C54">
        <v>34</v>
      </c>
      <c r="D54">
        <v>31</v>
      </c>
      <c r="E54">
        <v>28</v>
      </c>
      <c r="F54">
        <v>21</v>
      </c>
      <c r="G54">
        <v>22</v>
      </c>
      <c r="H54">
        <v>23</v>
      </c>
      <c r="I54">
        <v>22</v>
      </c>
      <c r="J54">
        <v>14</v>
      </c>
      <c r="K54">
        <v>10</v>
      </c>
      <c r="L54">
        <v>9</v>
      </c>
      <c r="M54">
        <v>10</v>
      </c>
      <c r="N54">
        <v>9</v>
      </c>
      <c r="O54">
        <v>8</v>
      </c>
      <c r="P54">
        <v>11</v>
      </c>
      <c r="Q54">
        <v>12</v>
      </c>
      <c r="R54">
        <v>12</v>
      </c>
      <c r="S54">
        <v>13</v>
      </c>
      <c r="T54">
        <v>12</v>
      </c>
      <c r="U54">
        <v>11</v>
      </c>
      <c r="V54">
        <v>15</v>
      </c>
      <c r="W54">
        <v>12</v>
      </c>
      <c r="X54">
        <v>14</v>
      </c>
      <c r="Y54">
        <v>15</v>
      </c>
      <c r="Z54">
        <v>13</v>
      </c>
      <c r="AA54">
        <v>13</v>
      </c>
      <c r="AB54">
        <v>12</v>
      </c>
      <c r="AC54">
        <v>9</v>
      </c>
      <c r="AD54">
        <v>7</v>
      </c>
      <c r="AE54">
        <v>3</v>
      </c>
      <c r="AF54">
        <v>1</v>
      </c>
      <c r="AG54">
        <v>1</v>
      </c>
      <c r="AH54">
        <v>1</v>
      </c>
    </row>
    <row r="55" spans="1:34" x14ac:dyDescent="0.2">
      <c r="A55" t="s">
        <v>552</v>
      </c>
      <c r="B55" t="s">
        <v>38</v>
      </c>
      <c r="C55">
        <v>26</v>
      </c>
      <c r="D55">
        <v>28</v>
      </c>
      <c r="E55">
        <v>34</v>
      </c>
      <c r="F55">
        <v>34</v>
      </c>
      <c r="G55">
        <v>36</v>
      </c>
      <c r="H55">
        <v>37</v>
      </c>
      <c r="I55">
        <v>31</v>
      </c>
      <c r="J55">
        <v>23</v>
      </c>
      <c r="K55">
        <v>21</v>
      </c>
      <c r="L55">
        <v>14</v>
      </c>
      <c r="M55">
        <v>14</v>
      </c>
      <c r="N55">
        <v>13</v>
      </c>
      <c r="O55">
        <v>12</v>
      </c>
      <c r="P55">
        <v>17</v>
      </c>
      <c r="Q55">
        <v>13</v>
      </c>
      <c r="R55">
        <v>11</v>
      </c>
      <c r="S55">
        <v>12</v>
      </c>
      <c r="T55">
        <v>12</v>
      </c>
      <c r="U55">
        <v>12</v>
      </c>
      <c r="V55">
        <v>11</v>
      </c>
      <c r="W55">
        <v>8</v>
      </c>
      <c r="X55">
        <v>9</v>
      </c>
      <c r="Y55">
        <v>10</v>
      </c>
      <c r="Z55">
        <v>10</v>
      </c>
      <c r="AA55">
        <v>10</v>
      </c>
      <c r="AB55">
        <v>8</v>
      </c>
      <c r="AC55">
        <v>7</v>
      </c>
      <c r="AD55">
        <v>7</v>
      </c>
      <c r="AE55">
        <v>5</v>
      </c>
      <c r="AF55">
        <v>4</v>
      </c>
      <c r="AG55">
        <v>5</v>
      </c>
      <c r="AH55">
        <v>5</v>
      </c>
    </row>
    <row r="56" spans="1:34" x14ac:dyDescent="0.2">
      <c r="A56" t="s">
        <v>553</v>
      </c>
      <c r="B56" t="s">
        <v>39</v>
      </c>
      <c r="C56">
        <v>155</v>
      </c>
      <c r="D56">
        <v>147</v>
      </c>
      <c r="E56">
        <v>147</v>
      </c>
      <c r="F56">
        <v>149</v>
      </c>
      <c r="G56">
        <v>160</v>
      </c>
      <c r="H56">
        <v>166</v>
      </c>
      <c r="I56">
        <v>141</v>
      </c>
      <c r="J56">
        <v>145</v>
      </c>
      <c r="K56">
        <v>127</v>
      </c>
      <c r="L56">
        <v>115</v>
      </c>
      <c r="M56">
        <v>113</v>
      </c>
      <c r="N56">
        <v>103</v>
      </c>
      <c r="O56">
        <v>89</v>
      </c>
      <c r="P56">
        <v>77</v>
      </c>
      <c r="Q56">
        <v>58</v>
      </c>
      <c r="R56">
        <v>56</v>
      </c>
      <c r="S56">
        <v>54</v>
      </c>
      <c r="T56">
        <v>54</v>
      </c>
      <c r="U56">
        <v>42</v>
      </c>
      <c r="V56">
        <v>36</v>
      </c>
      <c r="W56">
        <v>28</v>
      </c>
      <c r="X56">
        <v>29</v>
      </c>
      <c r="Y56">
        <v>28</v>
      </c>
      <c r="Z56">
        <v>28</v>
      </c>
      <c r="AA56">
        <v>27</v>
      </c>
      <c r="AB56">
        <v>33</v>
      </c>
      <c r="AC56">
        <v>25</v>
      </c>
      <c r="AD56">
        <v>32</v>
      </c>
      <c r="AE56">
        <v>32</v>
      </c>
      <c r="AF56">
        <v>32</v>
      </c>
      <c r="AG56">
        <v>28</v>
      </c>
      <c r="AH56">
        <v>28</v>
      </c>
    </row>
    <row r="57" spans="1:34" x14ac:dyDescent="0.2">
      <c r="A57" t="s">
        <v>554</v>
      </c>
      <c r="B57" t="s">
        <v>40</v>
      </c>
      <c r="C57">
        <v>203</v>
      </c>
      <c r="D57">
        <v>182</v>
      </c>
      <c r="E57">
        <v>185</v>
      </c>
      <c r="F57">
        <v>193</v>
      </c>
      <c r="G57">
        <v>197</v>
      </c>
      <c r="H57">
        <v>216</v>
      </c>
      <c r="I57">
        <v>196</v>
      </c>
      <c r="J57">
        <v>178</v>
      </c>
      <c r="K57">
        <v>163</v>
      </c>
      <c r="L57">
        <v>136</v>
      </c>
      <c r="M57">
        <v>129</v>
      </c>
      <c r="N57">
        <v>122</v>
      </c>
      <c r="O57">
        <v>104</v>
      </c>
      <c r="P57">
        <v>82</v>
      </c>
      <c r="Q57">
        <v>76</v>
      </c>
      <c r="R57">
        <v>68</v>
      </c>
      <c r="S57">
        <v>69</v>
      </c>
      <c r="T57">
        <v>68</v>
      </c>
      <c r="U57">
        <v>64</v>
      </c>
      <c r="V57">
        <v>57</v>
      </c>
      <c r="W57">
        <v>49</v>
      </c>
      <c r="X57">
        <v>43</v>
      </c>
      <c r="Y57">
        <v>32</v>
      </c>
      <c r="Z57">
        <v>29</v>
      </c>
      <c r="AA57">
        <v>28</v>
      </c>
      <c r="AB57">
        <v>19</v>
      </c>
      <c r="AC57">
        <v>18</v>
      </c>
      <c r="AD57">
        <v>16</v>
      </c>
      <c r="AE57">
        <v>21</v>
      </c>
      <c r="AF57">
        <v>20</v>
      </c>
      <c r="AG57">
        <v>20</v>
      </c>
      <c r="AH57">
        <v>20</v>
      </c>
    </row>
    <row r="58" spans="1:34" x14ac:dyDescent="0.2">
      <c r="A58" t="s">
        <v>555</v>
      </c>
      <c r="B58" t="s">
        <v>41</v>
      </c>
      <c r="C58">
        <v>74</v>
      </c>
      <c r="D58">
        <v>66</v>
      </c>
      <c r="E58">
        <v>56</v>
      </c>
      <c r="F58">
        <v>56</v>
      </c>
      <c r="G58">
        <v>52</v>
      </c>
      <c r="H58">
        <v>60</v>
      </c>
      <c r="I58">
        <v>56</v>
      </c>
      <c r="J58">
        <v>41</v>
      </c>
      <c r="K58">
        <v>31</v>
      </c>
      <c r="L58">
        <v>30</v>
      </c>
      <c r="M58">
        <v>34</v>
      </c>
      <c r="N58">
        <v>38</v>
      </c>
      <c r="O58">
        <v>37</v>
      </c>
      <c r="P58">
        <v>47</v>
      </c>
      <c r="Q58">
        <v>40</v>
      </c>
      <c r="R58">
        <v>41</v>
      </c>
      <c r="S58">
        <v>46</v>
      </c>
      <c r="T58">
        <v>44</v>
      </c>
      <c r="U58">
        <v>38</v>
      </c>
      <c r="V58">
        <v>32</v>
      </c>
      <c r="W58">
        <v>28</v>
      </c>
      <c r="X58">
        <v>28</v>
      </c>
      <c r="Y58">
        <v>28</v>
      </c>
      <c r="Z58">
        <v>24</v>
      </c>
      <c r="AA58">
        <v>23</v>
      </c>
      <c r="AB58">
        <v>24</v>
      </c>
      <c r="AC58">
        <v>30</v>
      </c>
      <c r="AD58">
        <v>22</v>
      </c>
      <c r="AE58">
        <v>23</v>
      </c>
      <c r="AF58">
        <v>23</v>
      </c>
      <c r="AG58">
        <v>19</v>
      </c>
      <c r="AH58">
        <v>18</v>
      </c>
    </row>
    <row r="59" spans="1:34" x14ac:dyDescent="0.2">
      <c r="A59" t="s">
        <v>556</v>
      </c>
      <c r="B59" t="s">
        <v>42</v>
      </c>
      <c r="C59">
        <v>274</v>
      </c>
      <c r="D59">
        <v>256</v>
      </c>
      <c r="E59">
        <v>245</v>
      </c>
      <c r="F59">
        <v>273</v>
      </c>
      <c r="G59">
        <v>264</v>
      </c>
      <c r="H59">
        <v>283</v>
      </c>
      <c r="I59">
        <v>285</v>
      </c>
      <c r="J59">
        <v>238</v>
      </c>
      <c r="K59">
        <v>233</v>
      </c>
      <c r="L59">
        <v>223</v>
      </c>
      <c r="M59">
        <v>206</v>
      </c>
      <c r="N59">
        <v>183</v>
      </c>
      <c r="O59">
        <v>157</v>
      </c>
      <c r="P59">
        <v>152</v>
      </c>
      <c r="Q59">
        <v>150</v>
      </c>
      <c r="R59">
        <v>137</v>
      </c>
      <c r="S59">
        <v>123</v>
      </c>
      <c r="T59">
        <v>115</v>
      </c>
      <c r="U59">
        <v>115</v>
      </c>
      <c r="V59">
        <v>96</v>
      </c>
      <c r="W59">
        <v>74</v>
      </c>
      <c r="X59">
        <v>61</v>
      </c>
      <c r="Y59">
        <v>53</v>
      </c>
      <c r="Z59">
        <v>50</v>
      </c>
      <c r="AA59">
        <v>45</v>
      </c>
      <c r="AB59">
        <v>27</v>
      </c>
      <c r="AC59">
        <v>27</v>
      </c>
      <c r="AD59">
        <v>23</v>
      </c>
      <c r="AE59">
        <v>21</v>
      </c>
      <c r="AF59">
        <v>17</v>
      </c>
      <c r="AG59">
        <v>16</v>
      </c>
      <c r="AH59">
        <v>13</v>
      </c>
    </row>
    <row r="60" spans="1:34" x14ac:dyDescent="0.2">
      <c r="A60" t="s">
        <v>557</v>
      </c>
      <c r="B60" t="s">
        <v>43</v>
      </c>
      <c r="C60">
        <v>64</v>
      </c>
      <c r="D60">
        <v>56</v>
      </c>
      <c r="E60">
        <v>45</v>
      </c>
      <c r="F60">
        <v>39</v>
      </c>
      <c r="G60">
        <v>42</v>
      </c>
      <c r="H60">
        <v>50</v>
      </c>
      <c r="I60">
        <v>53</v>
      </c>
      <c r="J60">
        <v>41</v>
      </c>
      <c r="K60">
        <v>36</v>
      </c>
      <c r="L60">
        <v>43</v>
      </c>
      <c r="M60">
        <v>43</v>
      </c>
      <c r="N60">
        <v>42</v>
      </c>
      <c r="O60">
        <v>37</v>
      </c>
      <c r="P60">
        <v>31</v>
      </c>
      <c r="Q60">
        <v>36</v>
      </c>
      <c r="R60">
        <v>30</v>
      </c>
      <c r="S60">
        <v>18</v>
      </c>
      <c r="T60">
        <v>18</v>
      </c>
      <c r="U60">
        <v>17</v>
      </c>
      <c r="V60">
        <v>12</v>
      </c>
      <c r="W60">
        <v>12</v>
      </c>
      <c r="X60">
        <v>7</v>
      </c>
      <c r="Y60">
        <v>8</v>
      </c>
      <c r="Z60">
        <v>8</v>
      </c>
      <c r="AA60">
        <v>8</v>
      </c>
      <c r="AB60">
        <v>8</v>
      </c>
      <c r="AC60">
        <v>10</v>
      </c>
      <c r="AD60">
        <v>9</v>
      </c>
      <c r="AE60">
        <v>8</v>
      </c>
      <c r="AF60">
        <v>19</v>
      </c>
      <c r="AG60">
        <v>19</v>
      </c>
      <c r="AH60">
        <v>19</v>
      </c>
    </row>
    <row r="61" spans="1:34" x14ac:dyDescent="0.2">
      <c r="A61" t="s">
        <v>558</v>
      </c>
      <c r="B61" t="s">
        <v>44</v>
      </c>
      <c r="C61">
        <v>120</v>
      </c>
      <c r="D61">
        <v>112</v>
      </c>
      <c r="E61">
        <v>101</v>
      </c>
      <c r="F61">
        <v>101</v>
      </c>
      <c r="G61">
        <v>102</v>
      </c>
      <c r="H61">
        <v>104</v>
      </c>
      <c r="I61">
        <v>77</v>
      </c>
      <c r="J61">
        <v>48</v>
      </c>
      <c r="K61">
        <v>50</v>
      </c>
      <c r="L61">
        <v>50</v>
      </c>
      <c r="M61">
        <v>50</v>
      </c>
      <c r="N61">
        <v>49</v>
      </c>
      <c r="O61">
        <v>40</v>
      </c>
      <c r="P61">
        <v>35</v>
      </c>
      <c r="Q61">
        <v>37</v>
      </c>
      <c r="R61">
        <v>29</v>
      </c>
      <c r="S61">
        <v>27</v>
      </c>
      <c r="T61">
        <v>27</v>
      </c>
      <c r="U61">
        <v>27</v>
      </c>
      <c r="V61">
        <v>25</v>
      </c>
      <c r="W61">
        <v>24</v>
      </c>
      <c r="X61">
        <v>27</v>
      </c>
      <c r="Y61">
        <v>30</v>
      </c>
      <c r="Z61">
        <v>24</v>
      </c>
      <c r="AA61">
        <v>24</v>
      </c>
      <c r="AB61">
        <v>28</v>
      </c>
      <c r="AC61">
        <v>28</v>
      </c>
      <c r="AD61">
        <v>29</v>
      </c>
      <c r="AE61">
        <v>26</v>
      </c>
      <c r="AF61">
        <v>20</v>
      </c>
      <c r="AG61">
        <v>19</v>
      </c>
      <c r="AH61">
        <v>19</v>
      </c>
    </row>
    <row r="62" spans="1:34" x14ac:dyDescent="0.2">
      <c r="A62" t="s">
        <v>559</v>
      </c>
      <c r="B62" t="s">
        <v>45</v>
      </c>
      <c r="C62">
        <v>46</v>
      </c>
      <c r="D62">
        <v>45</v>
      </c>
      <c r="E62">
        <v>40</v>
      </c>
      <c r="F62">
        <v>41</v>
      </c>
      <c r="G62">
        <v>41</v>
      </c>
      <c r="H62">
        <v>50</v>
      </c>
      <c r="I62">
        <v>52</v>
      </c>
      <c r="J62">
        <v>37</v>
      </c>
      <c r="K62">
        <v>37</v>
      </c>
      <c r="L62">
        <v>27</v>
      </c>
      <c r="M62">
        <v>28</v>
      </c>
      <c r="N62">
        <v>28</v>
      </c>
      <c r="O62">
        <v>30</v>
      </c>
      <c r="P62">
        <v>22</v>
      </c>
      <c r="Q62">
        <v>22</v>
      </c>
      <c r="R62">
        <v>18</v>
      </c>
      <c r="S62">
        <v>20</v>
      </c>
      <c r="T62">
        <v>19</v>
      </c>
      <c r="U62">
        <v>18</v>
      </c>
      <c r="V62">
        <v>7</v>
      </c>
      <c r="W62">
        <v>6</v>
      </c>
      <c r="X62">
        <v>8</v>
      </c>
      <c r="Y62">
        <v>8</v>
      </c>
      <c r="Z62">
        <v>6</v>
      </c>
      <c r="AA62">
        <v>6</v>
      </c>
      <c r="AB62">
        <v>6</v>
      </c>
      <c r="AC62">
        <v>5</v>
      </c>
      <c r="AD62">
        <v>5</v>
      </c>
      <c r="AE62">
        <v>3</v>
      </c>
      <c r="AF62">
        <v>3</v>
      </c>
      <c r="AG62">
        <v>5</v>
      </c>
      <c r="AH62">
        <v>4</v>
      </c>
    </row>
    <row r="63" spans="1:34" x14ac:dyDescent="0.2">
      <c r="A63" t="s">
        <v>560</v>
      </c>
      <c r="B63" t="s">
        <v>46</v>
      </c>
      <c r="C63">
        <v>48</v>
      </c>
      <c r="D63">
        <v>38</v>
      </c>
      <c r="E63">
        <v>32</v>
      </c>
      <c r="F63">
        <v>28</v>
      </c>
      <c r="G63">
        <v>29</v>
      </c>
      <c r="H63">
        <v>31</v>
      </c>
      <c r="I63">
        <v>15</v>
      </c>
      <c r="J63">
        <v>9</v>
      </c>
      <c r="K63">
        <v>6</v>
      </c>
      <c r="L63">
        <v>4</v>
      </c>
      <c r="M63">
        <v>4</v>
      </c>
      <c r="N63">
        <v>2</v>
      </c>
      <c r="O63">
        <v>1</v>
      </c>
      <c r="P63">
        <v>1</v>
      </c>
      <c r="Q63">
        <v>2</v>
      </c>
      <c r="R63">
        <v>2</v>
      </c>
      <c r="S63">
        <v>2</v>
      </c>
      <c r="T63">
        <v>3</v>
      </c>
      <c r="U63">
        <v>3</v>
      </c>
      <c r="V63">
        <v>2</v>
      </c>
      <c r="W63">
        <v>2</v>
      </c>
      <c r="X63">
        <v>1</v>
      </c>
      <c r="Y63">
        <v>1</v>
      </c>
      <c r="Z63">
        <v>1</v>
      </c>
      <c r="AA63">
        <v>0</v>
      </c>
      <c r="AB63">
        <v>0</v>
      </c>
      <c r="AC63">
        <v>0</v>
      </c>
      <c r="AD63">
        <v>1</v>
      </c>
      <c r="AE63">
        <v>1</v>
      </c>
      <c r="AF63">
        <v>1</v>
      </c>
      <c r="AG63">
        <v>1</v>
      </c>
      <c r="AH63">
        <v>1</v>
      </c>
    </row>
    <row r="64" spans="1:34" x14ac:dyDescent="0.2">
      <c r="A64" t="s">
        <v>561</v>
      </c>
      <c r="B64" t="s">
        <v>47</v>
      </c>
      <c r="C64">
        <v>58</v>
      </c>
      <c r="D64">
        <v>56</v>
      </c>
      <c r="E64">
        <v>57</v>
      </c>
      <c r="F64">
        <v>55</v>
      </c>
      <c r="G64">
        <v>58</v>
      </c>
      <c r="H64">
        <v>60</v>
      </c>
      <c r="I64">
        <v>51</v>
      </c>
      <c r="J64">
        <v>42</v>
      </c>
      <c r="K64">
        <v>32</v>
      </c>
      <c r="L64">
        <v>23</v>
      </c>
      <c r="M64">
        <v>22</v>
      </c>
      <c r="N64">
        <v>17</v>
      </c>
      <c r="O64">
        <v>13</v>
      </c>
      <c r="P64">
        <v>10</v>
      </c>
      <c r="Q64">
        <v>11</v>
      </c>
      <c r="R64">
        <v>9</v>
      </c>
      <c r="S64">
        <v>7</v>
      </c>
      <c r="T64">
        <v>7</v>
      </c>
      <c r="U64">
        <v>8</v>
      </c>
      <c r="V64">
        <v>7</v>
      </c>
      <c r="W64">
        <v>8</v>
      </c>
      <c r="X64">
        <v>12</v>
      </c>
      <c r="Y64">
        <v>12</v>
      </c>
      <c r="Z64">
        <v>13</v>
      </c>
      <c r="AA64">
        <v>13</v>
      </c>
      <c r="AB64">
        <v>15</v>
      </c>
      <c r="AC64">
        <v>18</v>
      </c>
      <c r="AD64">
        <v>16</v>
      </c>
      <c r="AE64">
        <v>11</v>
      </c>
      <c r="AF64">
        <v>10</v>
      </c>
      <c r="AG64">
        <v>8</v>
      </c>
      <c r="AH64">
        <v>8</v>
      </c>
    </row>
    <row r="65" spans="1:34" x14ac:dyDescent="0.2">
      <c r="A65" t="s">
        <v>562</v>
      </c>
      <c r="B65" t="s">
        <v>48</v>
      </c>
      <c r="C65">
        <v>113</v>
      </c>
      <c r="D65">
        <v>103</v>
      </c>
      <c r="E65">
        <v>98</v>
      </c>
      <c r="F65">
        <v>98</v>
      </c>
      <c r="G65">
        <v>99</v>
      </c>
      <c r="H65">
        <v>93</v>
      </c>
      <c r="I65">
        <v>89</v>
      </c>
      <c r="J65">
        <v>75</v>
      </c>
      <c r="K65">
        <v>57</v>
      </c>
      <c r="L65">
        <v>57</v>
      </c>
      <c r="M65">
        <v>54</v>
      </c>
      <c r="N65">
        <v>49</v>
      </c>
      <c r="O65">
        <v>49</v>
      </c>
      <c r="P65">
        <v>36</v>
      </c>
      <c r="Q65">
        <v>34</v>
      </c>
      <c r="R65">
        <v>36</v>
      </c>
      <c r="S65">
        <v>40</v>
      </c>
      <c r="T65">
        <v>44</v>
      </c>
      <c r="U65">
        <v>37</v>
      </c>
      <c r="V65">
        <v>36</v>
      </c>
      <c r="W65">
        <v>35</v>
      </c>
      <c r="X65">
        <v>32</v>
      </c>
      <c r="Y65">
        <v>29</v>
      </c>
      <c r="Z65">
        <v>22</v>
      </c>
      <c r="AA65">
        <v>18</v>
      </c>
      <c r="AB65">
        <v>20</v>
      </c>
      <c r="AC65">
        <v>16</v>
      </c>
      <c r="AD65">
        <v>11</v>
      </c>
      <c r="AE65">
        <v>11</v>
      </c>
      <c r="AF65">
        <v>9</v>
      </c>
      <c r="AG65">
        <v>9</v>
      </c>
      <c r="AH65">
        <v>9</v>
      </c>
    </row>
    <row r="66" spans="1:34" x14ac:dyDescent="0.2">
      <c r="A66" t="s">
        <v>563</v>
      </c>
      <c r="B66" t="s">
        <v>49</v>
      </c>
      <c r="C66">
        <v>167</v>
      </c>
      <c r="D66">
        <v>167</v>
      </c>
      <c r="E66">
        <v>177</v>
      </c>
      <c r="F66">
        <v>175</v>
      </c>
      <c r="G66">
        <v>169</v>
      </c>
      <c r="H66">
        <v>192</v>
      </c>
      <c r="I66">
        <v>177</v>
      </c>
      <c r="J66">
        <v>170</v>
      </c>
      <c r="K66">
        <v>163</v>
      </c>
      <c r="L66">
        <v>148</v>
      </c>
      <c r="M66">
        <v>152</v>
      </c>
      <c r="N66">
        <v>144</v>
      </c>
      <c r="O66">
        <v>134</v>
      </c>
      <c r="P66">
        <v>123</v>
      </c>
      <c r="Q66">
        <v>105</v>
      </c>
      <c r="R66">
        <v>103</v>
      </c>
      <c r="S66">
        <v>90</v>
      </c>
      <c r="T66">
        <v>85</v>
      </c>
      <c r="U66">
        <v>86</v>
      </c>
      <c r="V66">
        <v>63</v>
      </c>
      <c r="W66">
        <v>65</v>
      </c>
      <c r="X66">
        <v>52</v>
      </c>
      <c r="Y66">
        <v>38</v>
      </c>
      <c r="Z66">
        <v>37</v>
      </c>
      <c r="AA66">
        <v>36</v>
      </c>
      <c r="AB66">
        <v>38</v>
      </c>
      <c r="AC66">
        <v>48</v>
      </c>
      <c r="AD66">
        <v>48</v>
      </c>
      <c r="AE66">
        <v>52</v>
      </c>
      <c r="AF66">
        <v>52</v>
      </c>
      <c r="AG66">
        <v>49</v>
      </c>
      <c r="AH66">
        <v>47</v>
      </c>
    </row>
    <row r="67" spans="1:34" x14ac:dyDescent="0.2">
      <c r="A67" t="s">
        <v>564</v>
      </c>
      <c r="B67" t="s">
        <v>50</v>
      </c>
      <c r="C67">
        <v>48</v>
      </c>
      <c r="D67">
        <v>39</v>
      </c>
      <c r="E67">
        <v>39</v>
      </c>
      <c r="F67">
        <v>38</v>
      </c>
      <c r="G67">
        <v>38</v>
      </c>
      <c r="H67">
        <v>41</v>
      </c>
      <c r="I67">
        <v>39</v>
      </c>
      <c r="J67">
        <v>34</v>
      </c>
      <c r="K67">
        <v>30</v>
      </c>
      <c r="L67">
        <v>22</v>
      </c>
      <c r="M67">
        <v>16</v>
      </c>
      <c r="N67">
        <v>16</v>
      </c>
      <c r="O67">
        <v>14</v>
      </c>
      <c r="P67">
        <v>17</v>
      </c>
      <c r="Q67">
        <v>16</v>
      </c>
      <c r="R67">
        <v>14</v>
      </c>
      <c r="S67">
        <v>14</v>
      </c>
      <c r="T67">
        <v>13</v>
      </c>
      <c r="U67">
        <v>13</v>
      </c>
      <c r="V67">
        <v>12</v>
      </c>
      <c r="W67">
        <v>7</v>
      </c>
      <c r="X67">
        <v>5</v>
      </c>
      <c r="Y67">
        <v>5</v>
      </c>
      <c r="Z67">
        <v>4</v>
      </c>
      <c r="AA67">
        <v>4</v>
      </c>
      <c r="AB67">
        <v>4</v>
      </c>
      <c r="AC67">
        <v>1</v>
      </c>
      <c r="AD67">
        <v>1</v>
      </c>
      <c r="AE67">
        <v>0</v>
      </c>
      <c r="AF67">
        <v>0</v>
      </c>
      <c r="AG67">
        <v>0</v>
      </c>
      <c r="AH67">
        <v>0</v>
      </c>
    </row>
    <row r="68" spans="1:34" x14ac:dyDescent="0.2">
      <c r="A68" t="s">
        <v>565</v>
      </c>
      <c r="B68" t="s">
        <v>51</v>
      </c>
      <c r="C68">
        <v>64</v>
      </c>
      <c r="D68">
        <v>56</v>
      </c>
      <c r="E68">
        <v>42</v>
      </c>
      <c r="F68">
        <v>42</v>
      </c>
      <c r="G68">
        <v>44</v>
      </c>
      <c r="H68">
        <v>54</v>
      </c>
      <c r="I68">
        <v>46</v>
      </c>
      <c r="J68">
        <v>37</v>
      </c>
      <c r="K68">
        <v>32</v>
      </c>
      <c r="L68">
        <v>31</v>
      </c>
      <c r="M68">
        <v>31</v>
      </c>
      <c r="N68">
        <v>29</v>
      </c>
      <c r="O68">
        <v>21</v>
      </c>
      <c r="P68">
        <v>17</v>
      </c>
      <c r="Q68">
        <v>11</v>
      </c>
      <c r="R68">
        <v>13</v>
      </c>
      <c r="S68">
        <v>16</v>
      </c>
      <c r="T68">
        <v>16</v>
      </c>
      <c r="U68">
        <v>16</v>
      </c>
      <c r="V68">
        <v>13</v>
      </c>
      <c r="W68">
        <v>15</v>
      </c>
      <c r="X68">
        <v>16</v>
      </c>
      <c r="Y68">
        <v>13</v>
      </c>
      <c r="Z68">
        <v>11</v>
      </c>
      <c r="AA68">
        <v>11</v>
      </c>
      <c r="AB68">
        <v>11</v>
      </c>
      <c r="AC68">
        <v>12</v>
      </c>
      <c r="AD68">
        <v>11</v>
      </c>
      <c r="AE68">
        <v>8</v>
      </c>
      <c r="AF68">
        <v>9</v>
      </c>
      <c r="AG68">
        <v>6</v>
      </c>
      <c r="AH68">
        <v>6</v>
      </c>
    </row>
    <row r="69" spans="1:34" x14ac:dyDescent="0.2">
      <c r="A69" t="s">
        <v>566</v>
      </c>
      <c r="B69" t="s">
        <v>52</v>
      </c>
      <c r="C69">
        <v>124</v>
      </c>
      <c r="D69">
        <v>107</v>
      </c>
      <c r="E69">
        <v>92</v>
      </c>
      <c r="F69">
        <v>92</v>
      </c>
      <c r="G69">
        <v>94</v>
      </c>
      <c r="H69">
        <v>58</v>
      </c>
      <c r="I69">
        <v>47</v>
      </c>
      <c r="J69">
        <v>36</v>
      </c>
      <c r="K69">
        <v>39</v>
      </c>
      <c r="L69">
        <v>44</v>
      </c>
      <c r="M69">
        <v>44</v>
      </c>
      <c r="N69">
        <v>52</v>
      </c>
      <c r="O69">
        <v>47</v>
      </c>
      <c r="P69">
        <v>45</v>
      </c>
      <c r="Q69">
        <v>48</v>
      </c>
      <c r="R69">
        <v>42</v>
      </c>
      <c r="S69">
        <v>38</v>
      </c>
      <c r="T69">
        <v>39</v>
      </c>
      <c r="U69">
        <v>29</v>
      </c>
      <c r="V69">
        <v>30</v>
      </c>
      <c r="W69">
        <v>28</v>
      </c>
      <c r="X69">
        <v>21</v>
      </c>
      <c r="Y69">
        <v>19</v>
      </c>
      <c r="Z69">
        <v>17</v>
      </c>
      <c r="AA69">
        <v>16</v>
      </c>
      <c r="AB69">
        <v>19</v>
      </c>
      <c r="AC69">
        <v>14</v>
      </c>
      <c r="AD69">
        <v>13</v>
      </c>
      <c r="AE69">
        <v>18</v>
      </c>
      <c r="AF69">
        <v>18</v>
      </c>
      <c r="AG69">
        <v>17</v>
      </c>
      <c r="AH69">
        <v>17</v>
      </c>
    </row>
    <row r="70" spans="1:34" x14ac:dyDescent="0.2">
      <c r="A70" t="s">
        <v>567</v>
      </c>
      <c r="B70" t="s">
        <v>53</v>
      </c>
      <c r="C70">
        <v>29</v>
      </c>
      <c r="D70">
        <v>28</v>
      </c>
      <c r="E70">
        <v>24</v>
      </c>
      <c r="F70">
        <v>23</v>
      </c>
      <c r="G70">
        <v>26</v>
      </c>
      <c r="H70">
        <v>28</v>
      </c>
      <c r="I70">
        <v>31</v>
      </c>
      <c r="J70">
        <v>27</v>
      </c>
      <c r="K70">
        <v>22</v>
      </c>
      <c r="L70">
        <v>18</v>
      </c>
      <c r="M70">
        <v>18</v>
      </c>
      <c r="N70">
        <v>15</v>
      </c>
      <c r="O70">
        <v>14</v>
      </c>
      <c r="P70">
        <v>9</v>
      </c>
      <c r="Q70">
        <v>6</v>
      </c>
      <c r="R70">
        <v>3</v>
      </c>
      <c r="S70">
        <v>1</v>
      </c>
      <c r="T70">
        <v>2</v>
      </c>
      <c r="U70">
        <v>4</v>
      </c>
      <c r="V70">
        <v>4</v>
      </c>
      <c r="W70">
        <v>5</v>
      </c>
      <c r="X70">
        <v>5</v>
      </c>
      <c r="Y70">
        <v>7</v>
      </c>
      <c r="Z70">
        <v>9</v>
      </c>
      <c r="AA70">
        <v>8</v>
      </c>
      <c r="AB70">
        <v>6</v>
      </c>
      <c r="AC70">
        <v>5</v>
      </c>
      <c r="AD70">
        <v>7</v>
      </c>
      <c r="AE70">
        <v>8</v>
      </c>
      <c r="AF70">
        <v>12</v>
      </c>
      <c r="AG70">
        <v>12</v>
      </c>
      <c r="AH70">
        <v>12</v>
      </c>
    </row>
    <row r="71" spans="1:34" x14ac:dyDescent="0.2">
      <c r="A71" t="s">
        <v>568</v>
      </c>
      <c r="B71" t="s">
        <v>54</v>
      </c>
      <c r="C71">
        <v>25</v>
      </c>
      <c r="D71">
        <v>18</v>
      </c>
      <c r="E71">
        <v>16</v>
      </c>
      <c r="F71">
        <v>13</v>
      </c>
      <c r="G71">
        <v>14</v>
      </c>
      <c r="H71">
        <v>13</v>
      </c>
      <c r="I71">
        <v>8</v>
      </c>
      <c r="J71">
        <v>8</v>
      </c>
      <c r="K71">
        <v>9</v>
      </c>
      <c r="L71">
        <v>5</v>
      </c>
      <c r="M71">
        <v>5</v>
      </c>
      <c r="N71">
        <v>6</v>
      </c>
      <c r="O71">
        <v>7</v>
      </c>
      <c r="P71">
        <v>6</v>
      </c>
      <c r="Q71">
        <v>5</v>
      </c>
      <c r="R71">
        <v>4</v>
      </c>
      <c r="S71">
        <v>5</v>
      </c>
      <c r="T71">
        <v>8</v>
      </c>
      <c r="U71">
        <v>6</v>
      </c>
      <c r="V71">
        <v>6</v>
      </c>
      <c r="W71">
        <v>8</v>
      </c>
      <c r="X71">
        <v>8</v>
      </c>
      <c r="Y71">
        <v>9</v>
      </c>
      <c r="Z71">
        <v>8</v>
      </c>
      <c r="AA71">
        <v>6</v>
      </c>
      <c r="AB71">
        <v>6</v>
      </c>
      <c r="AC71">
        <v>11</v>
      </c>
      <c r="AD71">
        <v>9</v>
      </c>
      <c r="AE71">
        <v>11</v>
      </c>
      <c r="AF71">
        <v>10</v>
      </c>
      <c r="AG71">
        <v>11</v>
      </c>
      <c r="AH71">
        <v>12</v>
      </c>
    </row>
    <row r="72" spans="1:34" x14ac:dyDescent="0.2">
      <c r="A72" t="s">
        <v>569</v>
      </c>
      <c r="B72" t="s">
        <v>55</v>
      </c>
      <c r="C72">
        <v>89</v>
      </c>
      <c r="D72">
        <v>77</v>
      </c>
      <c r="E72">
        <v>73</v>
      </c>
      <c r="F72">
        <v>79</v>
      </c>
      <c r="G72">
        <v>88</v>
      </c>
      <c r="H72">
        <v>96</v>
      </c>
      <c r="I72">
        <v>76</v>
      </c>
      <c r="J72">
        <v>64</v>
      </c>
      <c r="K72">
        <v>56</v>
      </c>
      <c r="L72">
        <v>57</v>
      </c>
      <c r="M72">
        <v>52</v>
      </c>
      <c r="N72">
        <v>44</v>
      </c>
      <c r="O72">
        <v>37</v>
      </c>
      <c r="P72">
        <v>29</v>
      </c>
      <c r="Q72">
        <v>30</v>
      </c>
      <c r="R72">
        <v>32</v>
      </c>
      <c r="S72">
        <v>27</v>
      </c>
      <c r="T72">
        <v>25</v>
      </c>
      <c r="U72">
        <v>26</v>
      </c>
      <c r="V72">
        <v>21</v>
      </c>
      <c r="W72">
        <v>15</v>
      </c>
      <c r="X72">
        <v>11</v>
      </c>
      <c r="Y72">
        <v>11</v>
      </c>
      <c r="Z72">
        <v>9</v>
      </c>
      <c r="AA72">
        <v>7</v>
      </c>
      <c r="AB72">
        <v>5</v>
      </c>
      <c r="AC72">
        <v>8</v>
      </c>
      <c r="AD72">
        <v>12</v>
      </c>
      <c r="AE72">
        <v>11</v>
      </c>
      <c r="AF72">
        <v>9</v>
      </c>
      <c r="AG72">
        <v>9</v>
      </c>
      <c r="AH72">
        <v>9</v>
      </c>
    </row>
    <row r="73" spans="1:34" x14ac:dyDescent="0.2">
      <c r="A73" t="s">
        <v>570</v>
      </c>
      <c r="B73" t="s">
        <v>56</v>
      </c>
      <c r="C73">
        <v>52</v>
      </c>
      <c r="D73">
        <v>43</v>
      </c>
      <c r="E73">
        <v>34</v>
      </c>
      <c r="F73">
        <v>34</v>
      </c>
      <c r="G73">
        <v>46</v>
      </c>
      <c r="H73">
        <v>49</v>
      </c>
      <c r="I73">
        <v>38</v>
      </c>
      <c r="J73">
        <v>31</v>
      </c>
      <c r="K73">
        <v>33</v>
      </c>
      <c r="L73">
        <v>33</v>
      </c>
      <c r="M73">
        <v>33</v>
      </c>
      <c r="N73">
        <v>26</v>
      </c>
      <c r="O73">
        <v>26</v>
      </c>
      <c r="P73">
        <v>32</v>
      </c>
      <c r="Q73">
        <v>26</v>
      </c>
      <c r="R73">
        <v>22</v>
      </c>
      <c r="S73">
        <v>23</v>
      </c>
      <c r="T73">
        <v>23</v>
      </c>
      <c r="U73">
        <v>18</v>
      </c>
      <c r="V73">
        <v>20</v>
      </c>
      <c r="W73">
        <v>13</v>
      </c>
      <c r="X73">
        <v>13</v>
      </c>
      <c r="Y73">
        <v>13</v>
      </c>
      <c r="Z73">
        <v>12</v>
      </c>
      <c r="AA73">
        <v>12</v>
      </c>
      <c r="AB73">
        <v>14</v>
      </c>
      <c r="AC73">
        <v>6</v>
      </c>
      <c r="AD73">
        <v>2</v>
      </c>
      <c r="AE73">
        <v>2</v>
      </c>
      <c r="AF73">
        <v>5</v>
      </c>
      <c r="AG73">
        <v>5</v>
      </c>
      <c r="AH73">
        <v>5</v>
      </c>
    </row>
    <row r="74" spans="1:34" x14ac:dyDescent="0.2">
      <c r="A74" t="s">
        <v>571</v>
      </c>
      <c r="B74" t="s">
        <v>57</v>
      </c>
      <c r="C74">
        <v>39</v>
      </c>
      <c r="D74">
        <v>33</v>
      </c>
      <c r="E74">
        <v>27</v>
      </c>
      <c r="F74">
        <v>22</v>
      </c>
      <c r="G74">
        <v>21</v>
      </c>
      <c r="H74">
        <v>25</v>
      </c>
      <c r="I74">
        <v>22</v>
      </c>
      <c r="J74">
        <v>19</v>
      </c>
      <c r="K74">
        <v>14</v>
      </c>
      <c r="L74">
        <v>15</v>
      </c>
      <c r="M74">
        <v>13</v>
      </c>
      <c r="N74">
        <v>14</v>
      </c>
      <c r="O74">
        <v>13</v>
      </c>
      <c r="P74">
        <v>11</v>
      </c>
      <c r="Q74">
        <v>11</v>
      </c>
      <c r="R74">
        <v>11</v>
      </c>
      <c r="S74">
        <v>9</v>
      </c>
      <c r="T74">
        <v>10</v>
      </c>
      <c r="U74">
        <v>9</v>
      </c>
      <c r="V74">
        <v>6</v>
      </c>
      <c r="W74">
        <v>3</v>
      </c>
      <c r="X74">
        <v>4</v>
      </c>
      <c r="Y74">
        <v>4</v>
      </c>
      <c r="Z74">
        <v>4</v>
      </c>
      <c r="AA74">
        <v>3</v>
      </c>
      <c r="AB74">
        <v>3</v>
      </c>
      <c r="AC74">
        <v>3</v>
      </c>
      <c r="AD74">
        <v>2</v>
      </c>
      <c r="AE74">
        <v>1</v>
      </c>
      <c r="AF74">
        <v>1</v>
      </c>
      <c r="AG74">
        <v>1</v>
      </c>
      <c r="AH74">
        <v>2</v>
      </c>
    </row>
    <row r="75" spans="1:34" x14ac:dyDescent="0.2">
      <c r="A75" t="s">
        <v>572</v>
      </c>
      <c r="B75" t="s">
        <v>58</v>
      </c>
      <c r="C75">
        <v>80</v>
      </c>
      <c r="D75">
        <v>65</v>
      </c>
      <c r="E75">
        <v>66</v>
      </c>
      <c r="F75">
        <v>68</v>
      </c>
      <c r="G75">
        <v>59</v>
      </c>
      <c r="H75">
        <v>69</v>
      </c>
      <c r="I75">
        <v>45</v>
      </c>
      <c r="J75">
        <v>43</v>
      </c>
      <c r="K75">
        <v>37</v>
      </c>
      <c r="L75">
        <v>39</v>
      </c>
      <c r="M75">
        <v>33</v>
      </c>
      <c r="N75">
        <v>33</v>
      </c>
      <c r="O75">
        <v>32</v>
      </c>
      <c r="P75">
        <v>28</v>
      </c>
      <c r="Q75">
        <v>33</v>
      </c>
      <c r="R75">
        <v>30</v>
      </c>
      <c r="S75">
        <v>29</v>
      </c>
      <c r="T75">
        <v>27</v>
      </c>
      <c r="U75">
        <v>27</v>
      </c>
      <c r="V75">
        <v>22</v>
      </c>
      <c r="W75">
        <v>18</v>
      </c>
      <c r="X75">
        <v>11</v>
      </c>
      <c r="Y75">
        <v>11</v>
      </c>
      <c r="Z75">
        <v>8</v>
      </c>
      <c r="AA75">
        <v>6</v>
      </c>
      <c r="AB75">
        <v>6</v>
      </c>
      <c r="AC75">
        <v>0</v>
      </c>
      <c r="AD75">
        <v>0</v>
      </c>
      <c r="AE75">
        <v>2</v>
      </c>
      <c r="AF75">
        <v>2</v>
      </c>
      <c r="AG75">
        <v>2</v>
      </c>
      <c r="AH75">
        <v>2</v>
      </c>
    </row>
    <row r="76" spans="1:34" x14ac:dyDescent="0.2">
      <c r="A76" t="s">
        <v>573</v>
      </c>
      <c r="B76" t="s">
        <v>59</v>
      </c>
      <c r="C76">
        <v>25</v>
      </c>
      <c r="D76">
        <v>29</v>
      </c>
      <c r="E76">
        <v>28</v>
      </c>
      <c r="F76">
        <v>29</v>
      </c>
      <c r="G76">
        <v>30</v>
      </c>
      <c r="H76">
        <v>33</v>
      </c>
      <c r="I76">
        <v>31</v>
      </c>
      <c r="J76">
        <v>29</v>
      </c>
      <c r="K76">
        <v>24</v>
      </c>
      <c r="L76">
        <v>18</v>
      </c>
      <c r="M76">
        <v>16</v>
      </c>
      <c r="N76">
        <v>15</v>
      </c>
      <c r="O76">
        <v>7</v>
      </c>
      <c r="P76">
        <v>7</v>
      </c>
      <c r="Q76">
        <v>7</v>
      </c>
      <c r="R76">
        <v>4</v>
      </c>
      <c r="S76">
        <v>5</v>
      </c>
      <c r="T76">
        <v>5</v>
      </c>
      <c r="U76">
        <v>5</v>
      </c>
      <c r="V76">
        <v>5</v>
      </c>
      <c r="W76">
        <v>4</v>
      </c>
      <c r="X76">
        <v>2</v>
      </c>
      <c r="Y76">
        <v>2</v>
      </c>
      <c r="Z76">
        <v>1</v>
      </c>
      <c r="AA76">
        <v>1</v>
      </c>
      <c r="AB76">
        <v>1</v>
      </c>
      <c r="AC76">
        <v>1</v>
      </c>
      <c r="AD76">
        <v>1</v>
      </c>
      <c r="AE76">
        <v>2</v>
      </c>
      <c r="AF76">
        <v>2</v>
      </c>
      <c r="AG76">
        <v>2</v>
      </c>
      <c r="AH76">
        <v>2</v>
      </c>
    </row>
    <row r="77" spans="1:34" x14ac:dyDescent="0.2">
      <c r="A77" t="s">
        <v>574</v>
      </c>
      <c r="B77" t="s">
        <v>60</v>
      </c>
      <c r="C77">
        <v>40</v>
      </c>
      <c r="D77">
        <v>37</v>
      </c>
      <c r="E77">
        <v>36</v>
      </c>
      <c r="F77">
        <v>36</v>
      </c>
      <c r="G77">
        <v>37</v>
      </c>
      <c r="H77">
        <v>44</v>
      </c>
      <c r="I77">
        <v>37</v>
      </c>
      <c r="J77">
        <v>32</v>
      </c>
      <c r="K77">
        <v>24</v>
      </c>
      <c r="L77">
        <v>21</v>
      </c>
      <c r="M77">
        <v>23</v>
      </c>
      <c r="N77">
        <v>22</v>
      </c>
      <c r="O77">
        <v>16</v>
      </c>
      <c r="P77">
        <v>12</v>
      </c>
      <c r="Q77">
        <v>14</v>
      </c>
      <c r="R77">
        <v>16</v>
      </c>
      <c r="S77">
        <v>19</v>
      </c>
      <c r="T77">
        <v>20</v>
      </c>
      <c r="U77">
        <v>21</v>
      </c>
      <c r="V77">
        <v>27</v>
      </c>
      <c r="W77">
        <v>28</v>
      </c>
      <c r="X77">
        <v>30</v>
      </c>
      <c r="Y77">
        <v>28</v>
      </c>
      <c r="Z77">
        <v>25</v>
      </c>
      <c r="AA77">
        <v>22</v>
      </c>
      <c r="AB77">
        <v>23</v>
      </c>
      <c r="AC77">
        <v>16</v>
      </c>
      <c r="AD77">
        <v>16</v>
      </c>
      <c r="AE77">
        <v>17</v>
      </c>
      <c r="AF77">
        <v>17</v>
      </c>
      <c r="AG77">
        <v>17</v>
      </c>
      <c r="AH77">
        <v>17</v>
      </c>
    </row>
    <row r="78" spans="1:34" x14ac:dyDescent="0.2">
      <c r="A78" t="s">
        <v>575</v>
      </c>
      <c r="B78" t="s">
        <v>61</v>
      </c>
      <c r="C78">
        <v>36</v>
      </c>
      <c r="D78">
        <v>32</v>
      </c>
      <c r="E78">
        <v>25</v>
      </c>
      <c r="F78">
        <v>23</v>
      </c>
      <c r="G78">
        <v>19</v>
      </c>
      <c r="H78">
        <v>21</v>
      </c>
      <c r="I78">
        <v>16</v>
      </c>
      <c r="J78">
        <v>12</v>
      </c>
      <c r="K78">
        <v>11</v>
      </c>
      <c r="L78">
        <v>9</v>
      </c>
      <c r="M78">
        <v>10</v>
      </c>
      <c r="N78">
        <v>10</v>
      </c>
      <c r="O78">
        <v>9</v>
      </c>
      <c r="P78">
        <v>11</v>
      </c>
      <c r="Q78">
        <v>12</v>
      </c>
      <c r="R78">
        <v>11</v>
      </c>
      <c r="S78">
        <v>16</v>
      </c>
      <c r="T78">
        <v>14</v>
      </c>
      <c r="U78">
        <v>13</v>
      </c>
      <c r="V78">
        <v>14</v>
      </c>
      <c r="W78">
        <v>15</v>
      </c>
      <c r="X78">
        <v>13</v>
      </c>
      <c r="Y78">
        <v>13</v>
      </c>
      <c r="Z78">
        <v>7</v>
      </c>
      <c r="AA78">
        <v>7</v>
      </c>
      <c r="AB78">
        <v>7</v>
      </c>
      <c r="AC78">
        <v>6</v>
      </c>
      <c r="AD78">
        <v>2</v>
      </c>
      <c r="AE78">
        <v>2</v>
      </c>
      <c r="AF78">
        <v>1</v>
      </c>
      <c r="AG78">
        <v>1</v>
      </c>
      <c r="AH78">
        <v>1</v>
      </c>
    </row>
    <row r="79" spans="1:34" x14ac:dyDescent="0.2">
      <c r="A79" t="s">
        <v>576</v>
      </c>
      <c r="B79" t="s">
        <v>62</v>
      </c>
      <c r="C79">
        <v>14</v>
      </c>
      <c r="D79">
        <v>11</v>
      </c>
      <c r="E79">
        <v>12</v>
      </c>
      <c r="F79">
        <v>12</v>
      </c>
      <c r="G79">
        <v>12</v>
      </c>
      <c r="H79">
        <v>16</v>
      </c>
      <c r="I79">
        <v>19</v>
      </c>
      <c r="J79">
        <v>17</v>
      </c>
      <c r="K79">
        <v>16</v>
      </c>
      <c r="L79">
        <v>14</v>
      </c>
      <c r="M79">
        <v>14</v>
      </c>
      <c r="N79">
        <v>12</v>
      </c>
      <c r="O79">
        <v>5</v>
      </c>
      <c r="P79">
        <v>3</v>
      </c>
      <c r="Q79">
        <v>5</v>
      </c>
      <c r="R79">
        <v>4</v>
      </c>
      <c r="S79">
        <v>5</v>
      </c>
      <c r="T79">
        <v>5</v>
      </c>
      <c r="U79">
        <v>5</v>
      </c>
      <c r="V79">
        <v>5</v>
      </c>
      <c r="W79">
        <v>3</v>
      </c>
      <c r="X79">
        <v>1</v>
      </c>
      <c r="Y79">
        <v>1</v>
      </c>
      <c r="Z79">
        <v>1</v>
      </c>
      <c r="AA79">
        <v>1</v>
      </c>
      <c r="AB79">
        <v>1</v>
      </c>
      <c r="AC79">
        <v>1</v>
      </c>
      <c r="AD79">
        <v>1</v>
      </c>
      <c r="AE79">
        <v>1</v>
      </c>
      <c r="AF79">
        <v>1</v>
      </c>
      <c r="AG79">
        <v>1</v>
      </c>
      <c r="AH79">
        <v>1</v>
      </c>
    </row>
    <row r="80" spans="1:34" x14ac:dyDescent="0.2">
      <c r="A80" t="s">
        <v>577</v>
      </c>
      <c r="B80" t="s">
        <v>63</v>
      </c>
      <c r="C80">
        <v>31</v>
      </c>
      <c r="D80">
        <v>33</v>
      </c>
      <c r="E80">
        <v>42</v>
      </c>
      <c r="F80">
        <v>43</v>
      </c>
      <c r="G80">
        <v>46</v>
      </c>
      <c r="H80">
        <v>41</v>
      </c>
      <c r="I80">
        <v>40</v>
      </c>
      <c r="J80">
        <v>35</v>
      </c>
      <c r="K80">
        <v>29</v>
      </c>
      <c r="L80">
        <v>19</v>
      </c>
      <c r="M80">
        <v>16</v>
      </c>
      <c r="N80">
        <v>15</v>
      </c>
      <c r="O80">
        <v>17</v>
      </c>
      <c r="P80">
        <v>20</v>
      </c>
      <c r="Q80">
        <v>16</v>
      </c>
      <c r="R80">
        <v>18</v>
      </c>
      <c r="S80">
        <v>18</v>
      </c>
      <c r="T80">
        <v>20</v>
      </c>
      <c r="U80">
        <v>18</v>
      </c>
      <c r="V80">
        <v>14</v>
      </c>
      <c r="W80">
        <v>9</v>
      </c>
      <c r="X80">
        <v>11</v>
      </c>
      <c r="Y80">
        <v>8</v>
      </c>
      <c r="Z80">
        <v>7</v>
      </c>
      <c r="AA80">
        <v>5</v>
      </c>
      <c r="AB80">
        <v>3</v>
      </c>
      <c r="AC80">
        <v>7</v>
      </c>
      <c r="AD80">
        <v>12</v>
      </c>
      <c r="AE80">
        <v>12</v>
      </c>
      <c r="AF80">
        <v>14</v>
      </c>
      <c r="AG80">
        <v>15</v>
      </c>
      <c r="AH80">
        <v>15</v>
      </c>
    </row>
    <row r="81" spans="1:34" x14ac:dyDescent="0.2">
      <c r="A81" t="s">
        <v>578</v>
      </c>
      <c r="B81" t="s">
        <v>64</v>
      </c>
      <c r="C81">
        <v>37</v>
      </c>
      <c r="D81">
        <v>38</v>
      </c>
      <c r="E81">
        <v>31</v>
      </c>
      <c r="F81">
        <v>29</v>
      </c>
      <c r="G81">
        <v>30</v>
      </c>
      <c r="H81">
        <v>30</v>
      </c>
      <c r="I81">
        <v>30</v>
      </c>
      <c r="J81">
        <v>27</v>
      </c>
      <c r="K81">
        <v>29</v>
      </c>
      <c r="L81">
        <v>22</v>
      </c>
      <c r="M81">
        <v>22</v>
      </c>
      <c r="N81">
        <v>25</v>
      </c>
      <c r="O81">
        <v>22</v>
      </c>
      <c r="P81">
        <v>20</v>
      </c>
      <c r="Q81">
        <v>13</v>
      </c>
      <c r="R81">
        <v>13</v>
      </c>
      <c r="S81">
        <v>14</v>
      </c>
      <c r="T81">
        <v>12</v>
      </c>
      <c r="U81">
        <v>8</v>
      </c>
      <c r="V81">
        <v>10</v>
      </c>
      <c r="W81">
        <v>9</v>
      </c>
      <c r="X81">
        <v>9</v>
      </c>
      <c r="Y81">
        <v>5</v>
      </c>
      <c r="Z81">
        <v>4</v>
      </c>
      <c r="AA81">
        <v>4</v>
      </c>
      <c r="AB81">
        <v>5</v>
      </c>
      <c r="AC81">
        <v>2</v>
      </c>
      <c r="AD81">
        <v>3</v>
      </c>
      <c r="AE81">
        <v>3</v>
      </c>
      <c r="AF81">
        <v>4</v>
      </c>
      <c r="AG81">
        <v>7</v>
      </c>
      <c r="AH81">
        <v>7</v>
      </c>
    </row>
    <row r="82" spans="1:34" x14ac:dyDescent="0.2">
      <c r="A82" t="s">
        <v>579</v>
      </c>
      <c r="B82" t="s">
        <v>65</v>
      </c>
      <c r="C82">
        <v>58</v>
      </c>
      <c r="D82">
        <v>44</v>
      </c>
      <c r="E82">
        <v>34</v>
      </c>
      <c r="F82">
        <v>29</v>
      </c>
      <c r="G82">
        <v>30</v>
      </c>
      <c r="H82">
        <v>30</v>
      </c>
      <c r="I82">
        <v>32</v>
      </c>
      <c r="J82">
        <v>30</v>
      </c>
      <c r="K82">
        <v>30</v>
      </c>
      <c r="L82">
        <v>34</v>
      </c>
      <c r="M82">
        <v>33</v>
      </c>
      <c r="N82">
        <v>35</v>
      </c>
      <c r="O82">
        <v>39</v>
      </c>
      <c r="P82">
        <v>30</v>
      </c>
      <c r="Q82">
        <v>28</v>
      </c>
      <c r="R82">
        <v>26</v>
      </c>
      <c r="S82">
        <v>22</v>
      </c>
      <c r="T82">
        <v>23</v>
      </c>
      <c r="U82">
        <v>20</v>
      </c>
      <c r="V82">
        <v>18</v>
      </c>
      <c r="W82">
        <v>16</v>
      </c>
      <c r="X82">
        <v>23</v>
      </c>
      <c r="Y82">
        <v>22</v>
      </c>
      <c r="Z82">
        <v>23</v>
      </c>
      <c r="AA82">
        <v>23</v>
      </c>
      <c r="AB82">
        <v>24</v>
      </c>
      <c r="AC82">
        <v>25</v>
      </c>
      <c r="AD82">
        <v>24</v>
      </c>
      <c r="AE82">
        <v>15</v>
      </c>
      <c r="AF82">
        <v>15</v>
      </c>
      <c r="AG82">
        <v>15</v>
      </c>
      <c r="AH82">
        <v>13</v>
      </c>
    </row>
    <row r="83" spans="1:34" x14ac:dyDescent="0.2">
      <c r="A83" t="s">
        <v>580</v>
      </c>
      <c r="B83" t="s">
        <v>66</v>
      </c>
      <c r="C83">
        <v>101</v>
      </c>
      <c r="D83">
        <v>111</v>
      </c>
      <c r="E83">
        <v>106</v>
      </c>
      <c r="F83">
        <v>100</v>
      </c>
      <c r="G83">
        <v>101</v>
      </c>
      <c r="H83">
        <v>107</v>
      </c>
      <c r="I83">
        <v>106</v>
      </c>
      <c r="J83">
        <v>92</v>
      </c>
      <c r="K83">
        <v>76</v>
      </c>
      <c r="L83">
        <v>82</v>
      </c>
      <c r="M83">
        <v>84</v>
      </c>
      <c r="N83">
        <v>90</v>
      </c>
      <c r="O83">
        <v>79</v>
      </c>
      <c r="P83">
        <v>61</v>
      </c>
      <c r="Q83">
        <v>61</v>
      </c>
      <c r="R83">
        <v>58</v>
      </c>
      <c r="S83">
        <v>49</v>
      </c>
      <c r="T83">
        <v>46</v>
      </c>
      <c r="U83">
        <v>39</v>
      </c>
      <c r="V83">
        <v>26</v>
      </c>
      <c r="W83">
        <v>25</v>
      </c>
      <c r="X83">
        <v>16</v>
      </c>
      <c r="Y83">
        <v>17</v>
      </c>
      <c r="Z83">
        <v>14</v>
      </c>
      <c r="AA83">
        <v>14</v>
      </c>
      <c r="AB83">
        <v>17</v>
      </c>
      <c r="AC83">
        <v>24</v>
      </c>
      <c r="AD83">
        <v>21</v>
      </c>
      <c r="AE83">
        <v>25</v>
      </c>
      <c r="AF83">
        <v>22</v>
      </c>
      <c r="AG83">
        <v>22</v>
      </c>
      <c r="AH83">
        <v>22</v>
      </c>
    </row>
    <row r="84" spans="1:34" x14ac:dyDescent="0.2">
      <c r="A84" t="s">
        <v>581</v>
      </c>
      <c r="B84" t="s">
        <v>67</v>
      </c>
      <c r="C84">
        <v>72</v>
      </c>
      <c r="D84">
        <v>62</v>
      </c>
      <c r="E84">
        <v>56</v>
      </c>
      <c r="F84">
        <v>59</v>
      </c>
      <c r="G84">
        <v>63</v>
      </c>
      <c r="H84">
        <v>66</v>
      </c>
      <c r="I84">
        <v>37</v>
      </c>
      <c r="J84">
        <v>35</v>
      </c>
      <c r="K84">
        <v>35</v>
      </c>
      <c r="L84">
        <v>31</v>
      </c>
      <c r="M84">
        <v>28</v>
      </c>
      <c r="N84">
        <v>24</v>
      </c>
      <c r="O84">
        <v>16</v>
      </c>
      <c r="P84">
        <v>17</v>
      </c>
      <c r="Q84">
        <v>13</v>
      </c>
      <c r="R84">
        <v>12</v>
      </c>
      <c r="S84">
        <v>16</v>
      </c>
      <c r="T84">
        <v>16</v>
      </c>
      <c r="U84">
        <v>17</v>
      </c>
      <c r="V84">
        <v>22</v>
      </c>
      <c r="W84">
        <v>18</v>
      </c>
      <c r="X84">
        <v>19</v>
      </c>
      <c r="Y84">
        <v>17</v>
      </c>
      <c r="Z84">
        <v>12</v>
      </c>
      <c r="AA84">
        <v>12</v>
      </c>
      <c r="AB84">
        <v>11</v>
      </c>
      <c r="AC84">
        <v>8</v>
      </c>
      <c r="AD84">
        <v>9</v>
      </c>
      <c r="AE84">
        <v>5</v>
      </c>
      <c r="AF84">
        <v>4</v>
      </c>
      <c r="AG84">
        <v>4</v>
      </c>
      <c r="AH84">
        <v>4</v>
      </c>
    </row>
    <row r="85" spans="1:34" x14ac:dyDescent="0.2">
      <c r="A85" t="s">
        <v>582</v>
      </c>
      <c r="B85" t="s">
        <v>68</v>
      </c>
      <c r="C85">
        <v>39</v>
      </c>
      <c r="D85">
        <v>38</v>
      </c>
      <c r="E85">
        <v>32</v>
      </c>
      <c r="F85">
        <v>32</v>
      </c>
      <c r="G85">
        <v>31</v>
      </c>
      <c r="H85">
        <v>40</v>
      </c>
      <c r="I85">
        <v>38</v>
      </c>
      <c r="J85">
        <v>34</v>
      </c>
      <c r="K85">
        <v>30</v>
      </c>
      <c r="L85">
        <v>24</v>
      </c>
      <c r="M85">
        <v>24</v>
      </c>
      <c r="N85">
        <v>25</v>
      </c>
      <c r="O85">
        <v>17</v>
      </c>
      <c r="P85">
        <v>25</v>
      </c>
      <c r="Q85">
        <v>29</v>
      </c>
      <c r="R85">
        <v>29</v>
      </c>
      <c r="S85">
        <v>31</v>
      </c>
      <c r="T85">
        <v>31</v>
      </c>
      <c r="U85">
        <v>28</v>
      </c>
      <c r="V85">
        <v>26</v>
      </c>
      <c r="W85">
        <v>19</v>
      </c>
      <c r="X85">
        <v>14</v>
      </c>
      <c r="Y85">
        <v>13</v>
      </c>
      <c r="Z85">
        <v>8</v>
      </c>
      <c r="AA85">
        <v>8</v>
      </c>
      <c r="AB85">
        <v>7</v>
      </c>
      <c r="AC85">
        <v>7</v>
      </c>
      <c r="AD85">
        <v>3</v>
      </c>
      <c r="AE85">
        <v>2</v>
      </c>
      <c r="AF85">
        <v>0</v>
      </c>
      <c r="AG85">
        <v>1</v>
      </c>
      <c r="AH85">
        <v>1</v>
      </c>
    </row>
    <row r="86" spans="1:34" x14ac:dyDescent="0.2">
      <c r="A86" t="s">
        <v>583</v>
      </c>
      <c r="B86" t="s">
        <v>69</v>
      </c>
      <c r="C86">
        <v>31</v>
      </c>
      <c r="D86">
        <v>25</v>
      </c>
      <c r="E86">
        <v>31</v>
      </c>
      <c r="F86">
        <v>31</v>
      </c>
      <c r="G86">
        <v>34</v>
      </c>
      <c r="H86">
        <v>37</v>
      </c>
      <c r="I86">
        <v>26</v>
      </c>
      <c r="J86">
        <v>19</v>
      </c>
      <c r="K86">
        <v>20</v>
      </c>
      <c r="L86">
        <v>12</v>
      </c>
      <c r="M86">
        <v>12</v>
      </c>
      <c r="N86">
        <v>9</v>
      </c>
      <c r="O86">
        <v>7</v>
      </c>
      <c r="P86">
        <v>7</v>
      </c>
      <c r="Q86">
        <v>7</v>
      </c>
      <c r="R86">
        <v>4</v>
      </c>
      <c r="S86">
        <v>4</v>
      </c>
      <c r="T86">
        <v>4</v>
      </c>
      <c r="U86">
        <v>4</v>
      </c>
      <c r="V86">
        <v>1</v>
      </c>
      <c r="W86">
        <v>1</v>
      </c>
      <c r="X86">
        <v>0</v>
      </c>
      <c r="Y86">
        <v>0</v>
      </c>
      <c r="Z86">
        <v>0</v>
      </c>
      <c r="AA86">
        <v>0</v>
      </c>
      <c r="AB86">
        <v>0</v>
      </c>
      <c r="AC86">
        <v>0</v>
      </c>
      <c r="AD86">
        <v>0</v>
      </c>
      <c r="AE86">
        <v>0</v>
      </c>
      <c r="AF86">
        <v>0</v>
      </c>
      <c r="AG86">
        <v>0</v>
      </c>
      <c r="AH86">
        <v>0</v>
      </c>
    </row>
    <row r="87" spans="1:34" x14ac:dyDescent="0.2">
      <c r="A87" t="s">
        <v>584</v>
      </c>
      <c r="B87" t="s">
        <v>70</v>
      </c>
      <c r="C87">
        <v>90</v>
      </c>
      <c r="D87">
        <v>97</v>
      </c>
      <c r="E87">
        <v>104</v>
      </c>
      <c r="F87">
        <v>104</v>
      </c>
      <c r="G87">
        <v>112</v>
      </c>
      <c r="H87">
        <v>107</v>
      </c>
      <c r="I87">
        <v>113</v>
      </c>
      <c r="J87">
        <v>106</v>
      </c>
      <c r="K87">
        <v>93</v>
      </c>
      <c r="L87">
        <v>81</v>
      </c>
      <c r="M87">
        <v>81</v>
      </c>
      <c r="N87">
        <v>92</v>
      </c>
      <c r="O87">
        <v>85</v>
      </c>
      <c r="P87">
        <v>74</v>
      </c>
      <c r="Q87">
        <v>62</v>
      </c>
      <c r="R87">
        <v>60</v>
      </c>
      <c r="S87">
        <v>60</v>
      </c>
      <c r="T87">
        <v>60</v>
      </c>
      <c r="U87">
        <v>41</v>
      </c>
      <c r="V87">
        <v>37</v>
      </c>
      <c r="W87">
        <v>29</v>
      </c>
      <c r="X87">
        <v>28</v>
      </c>
      <c r="Y87">
        <v>29</v>
      </c>
      <c r="Z87">
        <v>18</v>
      </c>
      <c r="AA87">
        <v>18</v>
      </c>
      <c r="AB87">
        <v>18</v>
      </c>
      <c r="AC87">
        <v>19</v>
      </c>
      <c r="AD87">
        <v>15</v>
      </c>
      <c r="AE87">
        <v>11</v>
      </c>
      <c r="AF87">
        <v>7</v>
      </c>
      <c r="AG87">
        <v>7</v>
      </c>
      <c r="AH87">
        <v>7</v>
      </c>
    </row>
    <row r="88" spans="1:34" x14ac:dyDescent="0.2">
      <c r="A88" t="s">
        <v>585</v>
      </c>
      <c r="B88" t="s">
        <v>71</v>
      </c>
      <c r="C88">
        <v>80</v>
      </c>
      <c r="D88">
        <v>53</v>
      </c>
      <c r="E88">
        <v>50</v>
      </c>
      <c r="F88">
        <v>57</v>
      </c>
      <c r="G88">
        <v>53</v>
      </c>
      <c r="H88">
        <v>56</v>
      </c>
      <c r="I88">
        <v>51</v>
      </c>
      <c r="J88">
        <v>47</v>
      </c>
      <c r="K88">
        <v>46</v>
      </c>
      <c r="L88">
        <v>37</v>
      </c>
      <c r="M88">
        <v>31</v>
      </c>
      <c r="N88">
        <v>32</v>
      </c>
      <c r="O88">
        <v>26</v>
      </c>
      <c r="P88">
        <v>28</v>
      </c>
      <c r="Q88">
        <v>29</v>
      </c>
      <c r="R88">
        <v>27</v>
      </c>
      <c r="S88">
        <v>25</v>
      </c>
      <c r="T88">
        <v>23</v>
      </c>
      <c r="U88">
        <v>22</v>
      </c>
      <c r="V88">
        <v>20</v>
      </c>
      <c r="W88">
        <v>12</v>
      </c>
      <c r="X88">
        <v>7</v>
      </c>
      <c r="Y88">
        <v>5</v>
      </c>
      <c r="Z88">
        <v>3</v>
      </c>
      <c r="AA88">
        <v>2</v>
      </c>
      <c r="AB88">
        <v>2</v>
      </c>
      <c r="AC88">
        <v>2</v>
      </c>
      <c r="AD88">
        <v>3</v>
      </c>
      <c r="AE88">
        <v>4</v>
      </c>
      <c r="AF88">
        <v>5</v>
      </c>
      <c r="AG88">
        <v>6</v>
      </c>
      <c r="AH88">
        <v>6</v>
      </c>
    </row>
    <row r="89" spans="1:34" x14ac:dyDescent="0.2">
      <c r="A89" t="s">
        <v>586</v>
      </c>
      <c r="B89" t="s">
        <v>72</v>
      </c>
      <c r="C89">
        <v>59</v>
      </c>
      <c r="D89">
        <v>56</v>
      </c>
      <c r="E89">
        <v>55</v>
      </c>
      <c r="F89">
        <v>48</v>
      </c>
      <c r="G89">
        <v>48</v>
      </c>
      <c r="H89">
        <v>46</v>
      </c>
      <c r="I89">
        <v>50</v>
      </c>
      <c r="J89">
        <v>45</v>
      </c>
      <c r="K89">
        <v>39</v>
      </c>
      <c r="L89">
        <v>33</v>
      </c>
      <c r="M89">
        <v>31</v>
      </c>
      <c r="N89">
        <v>30</v>
      </c>
      <c r="O89">
        <v>31</v>
      </c>
      <c r="P89">
        <v>31</v>
      </c>
      <c r="Q89">
        <v>26</v>
      </c>
      <c r="R89">
        <v>30</v>
      </c>
      <c r="S89">
        <v>29</v>
      </c>
      <c r="T89">
        <v>30</v>
      </c>
      <c r="U89">
        <v>31</v>
      </c>
      <c r="V89">
        <v>30</v>
      </c>
      <c r="W89">
        <v>25</v>
      </c>
      <c r="X89">
        <v>24</v>
      </c>
      <c r="Y89">
        <v>16</v>
      </c>
      <c r="Z89">
        <v>18</v>
      </c>
      <c r="AA89">
        <v>18</v>
      </c>
      <c r="AB89">
        <v>17</v>
      </c>
      <c r="AC89">
        <v>8</v>
      </c>
      <c r="AD89">
        <v>5</v>
      </c>
      <c r="AE89">
        <v>6</v>
      </c>
      <c r="AF89">
        <v>7</v>
      </c>
      <c r="AG89">
        <v>5</v>
      </c>
      <c r="AH89">
        <v>4</v>
      </c>
    </row>
    <row r="90" spans="1:34" x14ac:dyDescent="0.2">
      <c r="A90" t="s">
        <v>587</v>
      </c>
      <c r="B90" t="s">
        <v>73</v>
      </c>
      <c r="C90">
        <v>18</v>
      </c>
      <c r="D90">
        <v>17</v>
      </c>
      <c r="E90">
        <v>16</v>
      </c>
      <c r="F90">
        <v>15</v>
      </c>
      <c r="G90">
        <v>12</v>
      </c>
      <c r="H90">
        <v>13</v>
      </c>
      <c r="I90">
        <v>12</v>
      </c>
      <c r="J90">
        <v>12</v>
      </c>
      <c r="K90">
        <v>13</v>
      </c>
      <c r="L90">
        <v>13</v>
      </c>
      <c r="M90">
        <v>11</v>
      </c>
      <c r="N90">
        <v>11</v>
      </c>
      <c r="O90">
        <v>10</v>
      </c>
      <c r="P90">
        <v>4</v>
      </c>
      <c r="Q90">
        <v>3</v>
      </c>
      <c r="R90">
        <v>2</v>
      </c>
      <c r="S90">
        <v>2</v>
      </c>
      <c r="T90">
        <v>2</v>
      </c>
      <c r="U90">
        <v>2</v>
      </c>
      <c r="V90">
        <v>2</v>
      </c>
      <c r="W90">
        <v>0</v>
      </c>
      <c r="X90">
        <v>0</v>
      </c>
      <c r="Y90">
        <v>0</v>
      </c>
      <c r="Z90">
        <v>0</v>
      </c>
      <c r="AA90">
        <v>1</v>
      </c>
      <c r="AB90">
        <v>1</v>
      </c>
      <c r="AC90">
        <v>1</v>
      </c>
      <c r="AD90">
        <v>1</v>
      </c>
      <c r="AE90">
        <v>1</v>
      </c>
      <c r="AF90">
        <v>1</v>
      </c>
      <c r="AG90">
        <v>1</v>
      </c>
      <c r="AH90">
        <v>0</v>
      </c>
    </row>
    <row r="91" spans="1:34" x14ac:dyDescent="0.2">
      <c r="A91" t="s">
        <v>588</v>
      </c>
      <c r="B91" t="s">
        <v>74</v>
      </c>
      <c r="C91">
        <v>68</v>
      </c>
      <c r="D91">
        <v>71</v>
      </c>
      <c r="E91">
        <v>70</v>
      </c>
      <c r="F91">
        <v>68</v>
      </c>
      <c r="G91">
        <v>73</v>
      </c>
      <c r="H91">
        <v>73</v>
      </c>
      <c r="I91">
        <v>56</v>
      </c>
      <c r="J91">
        <v>65</v>
      </c>
      <c r="K91">
        <v>60</v>
      </c>
      <c r="L91">
        <v>60</v>
      </c>
      <c r="M91">
        <v>59</v>
      </c>
      <c r="N91">
        <v>59</v>
      </c>
      <c r="O91">
        <v>74</v>
      </c>
      <c r="P91">
        <v>78</v>
      </c>
      <c r="Q91">
        <v>67</v>
      </c>
      <c r="R91">
        <v>70</v>
      </c>
      <c r="S91">
        <v>64</v>
      </c>
      <c r="T91">
        <v>62</v>
      </c>
      <c r="U91">
        <v>55</v>
      </c>
      <c r="V91">
        <v>32</v>
      </c>
      <c r="W91">
        <v>23</v>
      </c>
      <c r="X91">
        <v>19</v>
      </c>
      <c r="Y91">
        <v>12</v>
      </c>
      <c r="Z91">
        <v>9</v>
      </c>
      <c r="AA91">
        <v>9</v>
      </c>
      <c r="AB91">
        <v>10</v>
      </c>
      <c r="AC91">
        <v>9</v>
      </c>
      <c r="AD91">
        <v>11</v>
      </c>
      <c r="AE91">
        <v>12</v>
      </c>
      <c r="AF91">
        <v>11</v>
      </c>
      <c r="AG91">
        <v>11</v>
      </c>
      <c r="AH91">
        <v>11</v>
      </c>
    </row>
    <row r="92" spans="1:34" x14ac:dyDescent="0.2">
      <c r="A92" t="s">
        <v>589</v>
      </c>
      <c r="B92" t="s">
        <v>75</v>
      </c>
      <c r="C92">
        <v>14</v>
      </c>
      <c r="D92">
        <v>15</v>
      </c>
      <c r="E92">
        <v>17</v>
      </c>
      <c r="F92">
        <v>16</v>
      </c>
      <c r="G92">
        <v>17</v>
      </c>
      <c r="H92">
        <v>19</v>
      </c>
      <c r="I92">
        <v>15</v>
      </c>
      <c r="J92">
        <v>11</v>
      </c>
      <c r="K92">
        <v>14</v>
      </c>
      <c r="L92">
        <v>10</v>
      </c>
      <c r="M92">
        <v>10</v>
      </c>
      <c r="N92">
        <v>10</v>
      </c>
      <c r="O92">
        <v>9</v>
      </c>
      <c r="P92">
        <v>9</v>
      </c>
      <c r="Q92">
        <v>9</v>
      </c>
      <c r="R92">
        <v>3</v>
      </c>
      <c r="S92">
        <v>3</v>
      </c>
      <c r="T92">
        <v>3</v>
      </c>
      <c r="U92">
        <v>3</v>
      </c>
      <c r="V92">
        <v>1</v>
      </c>
      <c r="W92">
        <v>6</v>
      </c>
      <c r="X92">
        <v>7</v>
      </c>
      <c r="Y92">
        <v>11</v>
      </c>
      <c r="Z92">
        <v>11</v>
      </c>
      <c r="AA92">
        <v>11</v>
      </c>
      <c r="AB92">
        <v>12</v>
      </c>
      <c r="AC92">
        <v>16</v>
      </c>
      <c r="AD92">
        <v>14</v>
      </c>
      <c r="AE92">
        <v>13</v>
      </c>
      <c r="AF92">
        <v>9</v>
      </c>
      <c r="AG92">
        <v>9</v>
      </c>
      <c r="AH92">
        <v>9</v>
      </c>
    </row>
    <row r="93" spans="1:34" x14ac:dyDescent="0.2">
      <c r="A93" t="s">
        <v>590</v>
      </c>
      <c r="B93" t="s">
        <v>76</v>
      </c>
      <c r="C93">
        <v>322</v>
      </c>
      <c r="D93">
        <v>312</v>
      </c>
      <c r="E93">
        <v>314</v>
      </c>
      <c r="F93">
        <v>305</v>
      </c>
      <c r="G93">
        <v>306</v>
      </c>
      <c r="H93">
        <v>330</v>
      </c>
      <c r="I93">
        <v>292</v>
      </c>
      <c r="J93">
        <v>252</v>
      </c>
      <c r="K93">
        <v>225</v>
      </c>
      <c r="L93">
        <v>197</v>
      </c>
      <c r="M93">
        <v>188</v>
      </c>
      <c r="N93">
        <v>165</v>
      </c>
      <c r="O93">
        <v>151</v>
      </c>
      <c r="P93">
        <v>140</v>
      </c>
      <c r="Q93">
        <v>122</v>
      </c>
      <c r="R93">
        <v>127</v>
      </c>
      <c r="S93">
        <v>104</v>
      </c>
      <c r="T93">
        <v>106</v>
      </c>
      <c r="U93">
        <v>106</v>
      </c>
      <c r="V93">
        <v>98</v>
      </c>
      <c r="W93">
        <v>100</v>
      </c>
      <c r="X93">
        <v>100</v>
      </c>
      <c r="Y93">
        <v>94</v>
      </c>
      <c r="Z93">
        <v>101</v>
      </c>
      <c r="AA93">
        <v>98</v>
      </c>
      <c r="AB93">
        <v>94</v>
      </c>
      <c r="AC93">
        <v>78</v>
      </c>
      <c r="AD93">
        <v>71</v>
      </c>
      <c r="AE93">
        <v>63</v>
      </c>
      <c r="AF93">
        <v>64</v>
      </c>
      <c r="AG93">
        <v>53</v>
      </c>
      <c r="AH93">
        <v>51</v>
      </c>
    </row>
    <row r="94" spans="1:34" x14ac:dyDescent="0.2">
      <c r="A94" t="s">
        <v>591</v>
      </c>
      <c r="B94" t="s">
        <v>77</v>
      </c>
      <c r="C94">
        <v>207</v>
      </c>
      <c r="D94">
        <v>193</v>
      </c>
      <c r="E94">
        <v>193</v>
      </c>
      <c r="F94">
        <v>180</v>
      </c>
      <c r="G94">
        <v>190</v>
      </c>
      <c r="H94">
        <v>178</v>
      </c>
      <c r="I94">
        <v>158</v>
      </c>
      <c r="J94">
        <v>138</v>
      </c>
      <c r="K94">
        <v>120</v>
      </c>
      <c r="L94">
        <v>110</v>
      </c>
      <c r="M94">
        <v>107</v>
      </c>
      <c r="N94">
        <v>89</v>
      </c>
      <c r="O94">
        <v>67</v>
      </c>
      <c r="P94">
        <v>60</v>
      </c>
      <c r="Q94">
        <v>62</v>
      </c>
      <c r="R94">
        <v>59</v>
      </c>
      <c r="S94">
        <v>48</v>
      </c>
      <c r="T94">
        <v>49</v>
      </c>
      <c r="U94">
        <v>45</v>
      </c>
      <c r="V94">
        <v>42</v>
      </c>
      <c r="W94">
        <v>45</v>
      </c>
      <c r="X94">
        <v>38</v>
      </c>
      <c r="Y94">
        <v>38</v>
      </c>
      <c r="Z94">
        <v>38</v>
      </c>
      <c r="AA94">
        <v>38</v>
      </c>
      <c r="AB94">
        <v>37</v>
      </c>
      <c r="AC94">
        <v>40</v>
      </c>
      <c r="AD94">
        <v>36</v>
      </c>
      <c r="AE94">
        <v>34</v>
      </c>
      <c r="AF94">
        <v>40</v>
      </c>
      <c r="AG94">
        <v>41</v>
      </c>
      <c r="AH94">
        <v>40</v>
      </c>
    </row>
    <row r="95" spans="1:34" x14ac:dyDescent="0.2">
      <c r="A95" t="s">
        <v>592</v>
      </c>
      <c r="B95" t="s">
        <v>78</v>
      </c>
      <c r="C95">
        <v>250</v>
      </c>
      <c r="D95">
        <v>249</v>
      </c>
      <c r="E95">
        <v>229</v>
      </c>
      <c r="F95">
        <v>220</v>
      </c>
      <c r="G95">
        <v>231</v>
      </c>
      <c r="H95">
        <v>231</v>
      </c>
      <c r="I95">
        <v>232</v>
      </c>
      <c r="J95">
        <v>202</v>
      </c>
      <c r="K95">
        <v>178</v>
      </c>
      <c r="L95">
        <v>177</v>
      </c>
      <c r="M95">
        <v>180</v>
      </c>
      <c r="N95">
        <v>151</v>
      </c>
      <c r="O95">
        <v>138</v>
      </c>
      <c r="P95">
        <v>151</v>
      </c>
      <c r="Q95">
        <v>154</v>
      </c>
      <c r="R95">
        <v>147</v>
      </c>
      <c r="S95">
        <v>136</v>
      </c>
      <c r="T95">
        <v>123</v>
      </c>
      <c r="U95">
        <v>121</v>
      </c>
      <c r="V95">
        <v>113</v>
      </c>
      <c r="W95">
        <v>78</v>
      </c>
      <c r="X95">
        <v>69</v>
      </c>
      <c r="Y95">
        <v>67</v>
      </c>
      <c r="Z95">
        <v>60</v>
      </c>
      <c r="AA95">
        <v>59</v>
      </c>
      <c r="AB95">
        <v>55</v>
      </c>
      <c r="AC95">
        <v>44</v>
      </c>
      <c r="AD95">
        <v>43</v>
      </c>
      <c r="AE95">
        <v>39</v>
      </c>
      <c r="AF95">
        <v>31</v>
      </c>
      <c r="AG95">
        <v>23</v>
      </c>
      <c r="AH95">
        <v>21</v>
      </c>
    </row>
    <row r="96" spans="1:34" x14ac:dyDescent="0.2">
      <c r="A96" t="s">
        <v>593</v>
      </c>
      <c r="B96" t="s">
        <v>79</v>
      </c>
      <c r="C96">
        <v>75</v>
      </c>
      <c r="D96">
        <v>75</v>
      </c>
      <c r="E96">
        <v>64</v>
      </c>
      <c r="F96">
        <v>60</v>
      </c>
      <c r="G96">
        <v>65</v>
      </c>
      <c r="H96">
        <v>75</v>
      </c>
      <c r="I96">
        <v>65</v>
      </c>
      <c r="J96">
        <v>66</v>
      </c>
      <c r="K96">
        <v>53</v>
      </c>
      <c r="L96">
        <v>51</v>
      </c>
      <c r="M96">
        <v>51</v>
      </c>
      <c r="N96">
        <v>47</v>
      </c>
      <c r="O96">
        <v>41</v>
      </c>
      <c r="P96">
        <v>40</v>
      </c>
      <c r="Q96">
        <v>35</v>
      </c>
      <c r="R96">
        <v>43</v>
      </c>
      <c r="S96">
        <v>31</v>
      </c>
      <c r="T96">
        <v>31</v>
      </c>
      <c r="U96">
        <v>31</v>
      </c>
      <c r="V96">
        <v>27</v>
      </c>
      <c r="W96">
        <v>27</v>
      </c>
      <c r="X96">
        <v>22</v>
      </c>
      <c r="Y96">
        <v>14</v>
      </c>
      <c r="Z96">
        <v>13</v>
      </c>
      <c r="AA96">
        <v>13</v>
      </c>
      <c r="AB96">
        <v>11</v>
      </c>
      <c r="AC96">
        <v>12</v>
      </c>
      <c r="AD96">
        <v>12</v>
      </c>
      <c r="AE96">
        <v>9</v>
      </c>
      <c r="AF96">
        <v>10</v>
      </c>
      <c r="AG96">
        <v>10</v>
      </c>
      <c r="AH96">
        <v>10</v>
      </c>
    </row>
    <row r="97" spans="1:34" x14ac:dyDescent="0.2">
      <c r="A97" t="s">
        <v>594</v>
      </c>
      <c r="B97" t="s">
        <v>80</v>
      </c>
      <c r="C97">
        <v>317</v>
      </c>
      <c r="D97">
        <v>291</v>
      </c>
      <c r="E97">
        <v>275</v>
      </c>
      <c r="F97">
        <v>253</v>
      </c>
      <c r="G97">
        <v>238</v>
      </c>
      <c r="H97">
        <v>249</v>
      </c>
      <c r="I97">
        <v>223</v>
      </c>
      <c r="J97">
        <v>203</v>
      </c>
      <c r="K97">
        <v>202</v>
      </c>
      <c r="L97">
        <v>171</v>
      </c>
      <c r="M97">
        <v>177</v>
      </c>
      <c r="N97">
        <v>176</v>
      </c>
      <c r="O97">
        <v>151</v>
      </c>
      <c r="P97">
        <v>146</v>
      </c>
      <c r="Q97">
        <v>138</v>
      </c>
      <c r="R97">
        <v>121</v>
      </c>
      <c r="S97">
        <v>113</v>
      </c>
      <c r="T97">
        <v>90</v>
      </c>
      <c r="U97">
        <v>85</v>
      </c>
      <c r="V97">
        <v>77</v>
      </c>
      <c r="W97">
        <v>76</v>
      </c>
      <c r="X97">
        <v>68</v>
      </c>
      <c r="Y97">
        <v>60</v>
      </c>
      <c r="Z97">
        <v>59</v>
      </c>
      <c r="AA97">
        <v>55</v>
      </c>
      <c r="AB97">
        <v>53</v>
      </c>
      <c r="AC97">
        <v>54</v>
      </c>
      <c r="AD97">
        <v>40</v>
      </c>
      <c r="AE97">
        <v>34</v>
      </c>
      <c r="AF97">
        <v>34</v>
      </c>
      <c r="AG97">
        <v>35</v>
      </c>
      <c r="AH97">
        <v>34</v>
      </c>
    </row>
    <row r="98" spans="1:34" x14ac:dyDescent="0.2">
      <c r="A98" t="s">
        <v>595</v>
      </c>
      <c r="B98" t="s">
        <v>81</v>
      </c>
      <c r="C98">
        <v>46</v>
      </c>
      <c r="D98">
        <v>41</v>
      </c>
      <c r="E98">
        <v>44</v>
      </c>
      <c r="F98">
        <v>45</v>
      </c>
      <c r="G98">
        <v>43</v>
      </c>
      <c r="H98">
        <v>45</v>
      </c>
      <c r="I98">
        <v>31</v>
      </c>
      <c r="J98">
        <v>33</v>
      </c>
      <c r="K98">
        <v>29</v>
      </c>
      <c r="L98">
        <v>27</v>
      </c>
      <c r="M98">
        <v>28</v>
      </c>
      <c r="N98">
        <v>28</v>
      </c>
      <c r="O98">
        <v>31</v>
      </c>
      <c r="P98">
        <v>37</v>
      </c>
      <c r="Q98">
        <v>30</v>
      </c>
      <c r="R98">
        <v>31</v>
      </c>
      <c r="S98">
        <v>35</v>
      </c>
      <c r="T98">
        <v>33</v>
      </c>
      <c r="U98">
        <v>30</v>
      </c>
      <c r="V98">
        <v>23</v>
      </c>
      <c r="W98">
        <v>20</v>
      </c>
      <c r="X98">
        <v>20</v>
      </c>
      <c r="Y98">
        <v>21</v>
      </c>
      <c r="Z98">
        <v>12</v>
      </c>
      <c r="AA98">
        <v>12</v>
      </c>
      <c r="AB98">
        <v>11</v>
      </c>
      <c r="AC98">
        <v>12</v>
      </c>
      <c r="AD98">
        <v>7</v>
      </c>
      <c r="AE98">
        <v>7</v>
      </c>
      <c r="AF98">
        <v>7</v>
      </c>
      <c r="AG98">
        <v>7</v>
      </c>
      <c r="AH98">
        <v>5</v>
      </c>
    </row>
    <row r="99" spans="1:34" x14ac:dyDescent="0.2">
      <c r="A99" t="s">
        <v>596</v>
      </c>
      <c r="B99" t="s">
        <v>82</v>
      </c>
      <c r="C99">
        <v>67</v>
      </c>
      <c r="D99">
        <v>59</v>
      </c>
      <c r="E99">
        <v>48</v>
      </c>
      <c r="F99">
        <v>46</v>
      </c>
      <c r="G99">
        <v>50</v>
      </c>
      <c r="H99">
        <v>37</v>
      </c>
      <c r="I99">
        <v>26</v>
      </c>
      <c r="J99">
        <v>22</v>
      </c>
      <c r="K99">
        <v>18</v>
      </c>
      <c r="L99">
        <v>14</v>
      </c>
      <c r="M99">
        <v>13</v>
      </c>
      <c r="N99">
        <v>9</v>
      </c>
      <c r="O99">
        <v>6</v>
      </c>
      <c r="P99">
        <v>7</v>
      </c>
      <c r="Q99">
        <v>6</v>
      </c>
      <c r="R99">
        <v>4</v>
      </c>
      <c r="S99">
        <v>4</v>
      </c>
      <c r="T99">
        <v>4</v>
      </c>
      <c r="U99">
        <v>5</v>
      </c>
      <c r="V99">
        <v>5</v>
      </c>
      <c r="W99">
        <v>3</v>
      </c>
      <c r="X99">
        <v>2</v>
      </c>
      <c r="Y99">
        <v>2</v>
      </c>
      <c r="Z99">
        <v>2</v>
      </c>
      <c r="AA99">
        <v>2</v>
      </c>
      <c r="AB99">
        <v>1</v>
      </c>
      <c r="AC99">
        <v>0</v>
      </c>
      <c r="AD99">
        <v>0</v>
      </c>
      <c r="AE99">
        <v>0</v>
      </c>
      <c r="AF99">
        <v>0</v>
      </c>
      <c r="AG99">
        <v>0</v>
      </c>
      <c r="AH99">
        <v>0</v>
      </c>
    </row>
    <row r="100" spans="1:34" x14ac:dyDescent="0.2">
      <c r="A100" t="s">
        <v>597</v>
      </c>
      <c r="B100" t="s">
        <v>83</v>
      </c>
      <c r="C100">
        <v>49</v>
      </c>
      <c r="D100">
        <v>44</v>
      </c>
      <c r="E100">
        <v>34</v>
      </c>
      <c r="F100">
        <v>29</v>
      </c>
      <c r="G100">
        <v>28</v>
      </c>
      <c r="H100">
        <v>33</v>
      </c>
      <c r="I100">
        <v>19</v>
      </c>
      <c r="J100">
        <v>14</v>
      </c>
      <c r="K100">
        <v>12</v>
      </c>
      <c r="L100">
        <v>12</v>
      </c>
      <c r="M100">
        <v>14</v>
      </c>
      <c r="N100">
        <v>15</v>
      </c>
      <c r="O100">
        <v>17</v>
      </c>
      <c r="P100">
        <v>21</v>
      </c>
      <c r="Q100">
        <v>22</v>
      </c>
      <c r="R100">
        <v>21</v>
      </c>
      <c r="S100">
        <v>22</v>
      </c>
      <c r="T100">
        <v>22</v>
      </c>
      <c r="U100">
        <v>21</v>
      </c>
      <c r="V100">
        <v>16</v>
      </c>
      <c r="W100">
        <v>14</v>
      </c>
      <c r="X100">
        <v>13</v>
      </c>
      <c r="Y100">
        <v>16</v>
      </c>
      <c r="Z100">
        <v>16</v>
      </c>
      <c r="AA100">
        <v>14</v>
      </c>
      <c r="AB100">
        <v>14</v>
      </c>
      <c r="AC100">
        <v>14</v>
      </c>
      <c r="AD100">
        <v>11</v>
      </c>
      <c r="AE100">
        <v>9</v>
      </c>
      <c r="AF100">
        <v>8</v>
      </c>
      <c r="AG100">
        <v>8</v>
      </c>
      <c r="AH100">
        <v>8</v>
      </c>
    </row>
    <row r="101" spans="1:34" x14ac:dyDescent="0.2">
      <c r="A101" t="s">
        <v>598</v>
      </c>
      <c r="B101" t="s">
        <v>84</v>
      </c>
      <c r="C101">
        <v>10</v>
      </c>
      <c r="D101">
        <v>12</v>
      </c>
      <c r="E101">
        <v>14</v>
      </c>
      <c r="F101">
        <v>14</v>
      </c>
      <c r="G101">
        <v>15</v>
      </c>
      <c r="H101">
        <v>16</v>
      </c>
      <c r="I101">
        <v>12</v>
      </c>
      <c r="J101">
        <v>11</v>
      </c>
      <c r="K101">
        <v>6</v>
      </c>
      <c r="L101">
        <v>4</v>
      </c>
      <c r="M101">
        <v>5</v>
      </c>
      <c r="N101">
        <v>7</v>
      </c>
      <c r="O101">
        <v>5</v>
      </c>
      <c r="P101">
        <v>8</v>
      </c>
      <c r="Q101">
        <v>9</v>
      </c>
      <c r="R101">
        <v>19</v>
      </c>
      <c r="S101">
        <v>20</v>
      </c>
      <c r="T101">
        <v>19</v>
      </c>
      <c r="U101">
        <v>16</v>
      </c>
      <c r="V101">
        <v>17</v>
      </c>
      <c r="W101">
        <v>14</v>
      </c>
      <c r="X101">
        <v>13</v>
      </c>
      <c r="Y101">
        <v>3</v>
      </c>
      <c r="Z101">
        <v>3</v>
      </c>
      <c r="AA101">
        <v>3</v>
      </c>
      <c r="AB101">
        <v>3</v>
      </c>
      <c r="AC101">
        <v>2</v>
      </c>
      <c r="AD101">
        <v>3</v>
      </c>
      <c r="AE101">
        <v>5</v>
      </c>
      <c r="AF101">
        <v>5</v>
      </c>
      <c r="AG101">
        <v>4</v>
      </c>
      <c r="AH101">
        <v>4</v>
      </c>
    </row>
    <row r="102" spans="1:34" x14ac:dyDescent="0.2">
      <c r="A102" t="s">
        <v>599</v>
      </c>
      <c r="B102" t="s">
        <v>85</v>
      </c>
      <c r="C102">
        <v>42</v>
      </c>
      <c r="D102">
        <v>36</v>
      </c>
      <c r="E102">
        <v>30</v>
      </c>
      <c r="F102">
        <v>30</v>
      </c>
      <c r="G102">
        <v>27</v>
      </c>
      <c r="H102">
        <v>30</v>
      </c>
      <c r="I102">
        <v>28</v>
      </c>
      <c r="J102">
        <v>22</v>
      </c>
      <c r="K102">
        <v>21</v>
      </c>
      <c r="L102">
        <v>19</v>
      </c>
      <c r="M102">
        <v>22</v>
      </c>
      <c r="N102">
        <v>22</v>
      </c>
      <c r="O102">
        <v>22</v>
      </c>
      <c r="P102">
        <v>15</v>
      </c>
      <c r="Q102">
        <v>13</v>
      </c>
      <c r="R102">
        <v>9</v>
      </c>
      <c r="S102">
        <v>11</v>
      </c>
      <c r="T102">
        <v>8</v>
      </c>
      <c r="U102">
        <v>9</v>
      </c>
      <c r="V102">
        <v>6</v>
      </c>
      <c r="W102">
        <v>5</v>
      </c>
      <c r="X102">
        <v>4</v>
      </c>
      <c r="Y102">
        <v>4</v>
      </c>
      <c r="Z102">
        <v>2</v>
      </c>
      <c r="AA102">
        <v>2</v>
      </c>
      <c r="AB102">
        <v>2</v>
      </c>
      <c r="AC102">
        <v>3</v>
      </c>
      <c r="AD102">
        <v>3</v>
      </c>
      <c r="AE102">
        <v>5</v>
      </c>
      <c r="AF102">
        <v>8</v>
      </c>
      <c r="AG102">
        <v>10</v>
      </c>
      <c r="AH102">
        <v>11</v>
      </c>
    </row>
    <row r="103" spans="1:34" x14ac:dyDescent="0.2">
      <c r="A103" t="s">
        <v>600</v>
      </c>
      <c r="B103" t="s">
        <v>86</v>
      </c>
      <c r="C103">
        <v>61</v>
      </c>
      <c r="D103">
        <v>58</v>
      </c>
      <c r="E103">
        <v>58</v>
      </c>
      <c r="F103">
        <v>58</v>
      </c>
      <c r="G103">
        <v>70</v>
      </c>
      <c r="H103">
        <v>78</v>
      </c>
      <c r="I103">
        <v>65</v>
      </c>
      <c r="J103">
        <v>48</v>
      </c>
      <c r="K103">
        <v>33</v>
      </c>
      <c r="L103">
        <v>33</v>
      </c>
      <c r="M103">
        <v>33</v>
      </c>
      <c r="N103">
        <v>24</v>
      </c>
      <c r="O103">
        <v>7</v>
      </c>
      <c r="P103">
        <v>8</v>
      </c>
      <c r="Q103">
        <v>6</v>
      </c>
      <c r="R103">
        <v>9</v>
      </c>
      <c r="S103">
        <v>9</v>
      </c>
      <c r="T103">
        <v>9</v>
      </c>
      <c r="U103">
        <v>7</v>
      </c>
      <c r="V103">
        <v>6</v>
      </c>
      <c r="W103">
        <v>5</v>
      </c>
      <c r="X103">
        <v>5</v>
      </c>
      <c r="Y103">
        <v>4</v>
      </c>
      <c r="Z103">
        <v>5</v>
      </c>
      <c r="AA103">
        <v>5</v>
      </c>
      <c r="AB103">
        <v>4</v>
      </c>
      <c r="AC103">
        <v>5</v>
      </c>
      <c r="AD103">
        <v>5</v>
      </c>
      <c r="AE103">
        <v>4</v>
      </c>
      <c r="AF103">
        <v>3</v>
      </c>
      <c r="AG103">
        <v>2</v>
      </c>
      <c r="AH103">
        <v>2</v>
      </c>
    </row>
    <row r="104" spans="1:34" x14ac:dyDescent="0.2">
      <c r="A104" t="s">
        <v>601</v>
      </c>
      <c r="B104" t="s">
        <v>87</v>
      </c>
      <c r="C104">
        <v>27</v>
      </c>
      <c r="D104">
        <v>31</v>
      </c>
      <c r="E104">
        <v>33</v>
      </c>
      <c r="F104">
        <v>33</v>
      </c>
      <c r="G104">
        <v>32</v>
      </c>
      <c r="H104">
        <v>33</v>
      </c>
      <c r="I104">
        <v>32</v>
      </c>
      <c r="J104">
        <v>29</v>
      </c>
      <c r="K104">
        <v>26</v>
      </c>
      <c r="L104">
        <v>22</v>
      </c>
      <c r="M104">
        <v>20</v>
      </c>
      <c r="N104">
        <v>18</v>
      </c>
      <c r="O104">
        <v>17</v>
      </c>
      <c r="P104">
        <v>14</v>
      </c>
      <c r="Q104">
        <v>14</v>
      </c>
      <c r="R104">
        <v>16</v>
      </c>
      <c r="S104">
        <v>18</v>
      </c>
      <c r="T104">
        <v>18</v>
      </c>
      <c r="U104">
        <v>17</v>
      </c>
      <c r="V104">
        <v>14</v>
      </c>
      <c r="W104">
        <v>15</v>
      </c>
      <c r="X104">
        <v>12</v>
      </c>
      <c r="Y104">
        <v>7</v>
      </c>
      <c r="Z104">
        <v>7</v>
      </c>
      <c r="AA104">
        <v>7</v>
      </c>
      <c r="AB104">
        <v>8</v>
      </c>
      <c r="AC104">
        <v>9</v>
      </c>
      <c r="AD104">
        <v>7</v>
      </c>
      <c r="AE104">
        <v>12</v>
      </c>
      <c r="AF104">
        <v>13</v>
      </c>
      <c r="AG104">
        <v>11</v>
      </c>
      <c r="AH104">
        <v>12</v>
      </c>
    </row>
    <row r="105" spans="1:34" x14ac:dyDescent="0.2">
      <c r="A105" t="s">
        <v>602</v>
      </c>
      <c r="B105" t="s">
        <v>88</v>
      </c>
      <c r="C105">
        <v>94</v>
      </c>
      <c r="D105">
        <v>104</v>
      </c>
      <c r="E105">
        <v>91</v>
      </c>
      <c r="F105">
        <v>92</v>
      </c>
      <c r="G105">
        <v>97</v>
      </c>
      <c r="H105">
        <v>105</v>
      </c>
      <c r="I105">
        <v>82</v>
      </c>
      <c r="J105">
        <v>76</v>
      </c>
      <c r="K105">
        <v>55</v>
      </c>
      <c r="L105">
        <v>57</v>
      </c>
      <c r="M105">
        <v>52</v>
      </c>
      <c r="N105">
        <v>50</v>
      </c>
      <c r="O105">
        <v>36</v>
      </c>
      <c r="P105">
        <v>41</v>
      </c>
      <c r="Q105">
        <v>28</v>
      </c>
      <c r="R105">
        <v>35</v>
      </c>
      <c r="S105">
        <v>31</v>
      </c>
      <c r="T105">
        <v>31</v>
      </c>
      <c r="U105">
        <v>22</v>
      </c>
      <c r="V105">
        <v>24</v>
      </c>
      <c r="W105">
        <v>19</v>
      </c>
      <c r="X105">
        <v>18</v>
      </c>
      <c r="Y105">
        <v>10</v>
      </c>
      <c r="Z105">
        <v>10</v>
      </c>
      <c r="AA105">
        <v>10</v>
      </c>
      <c r="AB105">
        <v>10</v>
      </c>
      <c r="AC105">
        <v>7</v>
      </c>
      <c r="AD105">
        <v>6</v>
      </c>
      <c r="AE105">
        <v>5</v>
      </c>
      <c r="AF105">
        <v>6</v>
      </c>
      <c r="AG105">
        <v>7</v>
      </c>
      <c r="AH105">
        <v>8</v>
      </c>
    </row>
    <row r="106" spans="1:34" x14ac:dyDescent="0.2">
      <c r="A106" t="s">
        <v>603</v>
      </c>
      <c r="B106" t="s">
        <v>89</v>
      </c>
      <c r="C106">
        <v>83</v>
      </c>
      <c r="D106">
        <v>80</v>
      </c>
      <c r="E106">
        <v>80</v>
      </c>
      <c r="F106">
        <v>93</v>
      </c>
      <c r="G106">
        <v>92</v>
      </c>
      <c r="H106">
        <v>86</v>
      </c>
      <c r="I106">
        <v>92</v>
      </c>
      <c r="J106">
        <v>84</v>
      </c>
      <c r="K106">
        <v>86</v>
      </c>
      <c r="L106">
        <v>79</v>
      </c>
      <c r="M106">
        <v>69</v>
      </c>
      <c r="N106">
        <v>80</v>
      </c>
      <c r="O106">
        <v>76</v>
      </c>
      <c r="P106">
        <v>69</v>
      </c>
      <c r="Q106">
        <v>73</v>
      </c>
      <c r="R106">
        <v>63</v>
      </c>
      <c r="S106">
        <v>66</v>
      </c>
      <c r="T106">
        <v>65</v>
      </c>
      <c r="U106">
        <v>54</v>
      </c>
      <c r="V106">
        <v>53</v>
      </c>
      <c r="W106">
        <v>42</v>
      </c>
      <c r="X106">
        <v>38</v>
      </c>
      <c r="Y106">
        <v>36</v>
      </c>
      <c r="Z106">
        <v>34</v>
      </c>
      <c r="AA106">
        <v>29</v>
      </c>
      <c r="AB106">
        <v>25</v>
      </c>
      <c r="AC106">
        <v>18</v>
      </c>
      <c r="AD106">
        <v>12</v>
      </c>
      <c r="AE106">
        <v>13</v>
      </c>
      <c r="AF106">
        <v>14</v>
      </c>
      <c r="AG106">
        <v>13</v>
      </c>
      <c r="AH106">
        <v>13</v>
      </c>
    </row>
    <row r="107" spans="1:34" x14ac:dyDescent="0.2">
      <c r="A107" t="s">
        <v>604</v>
      </c>
      <c r="B107" t="s">
        <v>90</v>
      </c>
      <c r="C107">
        <v>144</v>
      </c>
      <c r="D107">
        <v>140</v>
      </c>
      <c r="E107">
        <v>127</v>
      </c>
      <c r="F107">
        <v>121</v>
      </c>
      <c r="G107">
        <v>120</v>
      </c>
      <c r="H107">
        <v>127</v>
      </c>
      <c r="I107">
        <v>103</v>
      </c>
      <c r="J107">
        <v>78</v>
      </c>
      <c r="K107">
        <v>70</v>
      </c>
      <c r="L107">
        <v>74</v>
      </c>
      <c r="M107">
        <v>80</v>
      </c>
      <c r="N107">
        <v>80</v>
      </c>
      <c r="O107">
        <v>86</v>
      </c>
      <c r="P107">
        <v>78</v>
      </c>
      <c r="Q107">
        <v>69</v>
      </c>
      <c r="R107">
        <v>70</v>
      </c>
      <c r="S107">
        <v>67</v>
      </c>
      <c r="T107">
        <v>56</v>
      </c>
      <c r="U107">
        <v>54</v>
      </c>
      <c r="V107">
        <v>48</v>
      </c>
      <c r="W107">
        <v>33</v>
      </c>
      <c r="X107">
        <v>38</v>
      </c>
      <c r="Y107">
        <v>35</v>
      </c>
      <c r="Z107">
        <v>26</v>
      </c>
      <c r="AA107">
        <v>26</v>
      </c>
      <c r="AB107">
        <v>31</v>
      </c>
      <c r="AC107">
        <v>25</v>
      </c>
      <c r="AD107">
        <v>26</v>
      </c>
      <c r="AE107">
        <v>17</v>
      </c>
      <c r="AF107">
        <v>17</v>
      </c>
      <c r="AG107">
        <v>15</v>
      </c>
      <c r="AH107">
        <v>16</v>
      </c>
    </row>
    <row r="108" spans="1:34" x14ac:dyDescent="0.2">
      <c r="A108" t="s">
        <v>605</v>
      </c>
      <c r="B108" t="s">
        <v>91</v>
      </c>
      <c r="C108">
        <v>17</v>
      </c>
      <c r="D108">
        <v>16</v>
      </c>
      <c r="E108">
        <v>17</v>
      </c>
      <c r="F108">
        <v>21</v>
      </c>
      <c r="G108">
        <v>20</v>
      </c>
      <c r="H108">
        <v>20</v>
      </c>
      <c r="I108">
        <v>23</v>
      </c>
      <c r="J108">
        <v>22</v>
      </c>
      <c r="K108">
        <v>28</v>
      </c>
      <c r="L108">
        <v>44</v>
      </c>
      <c r="M108">
        <v>43</v>
      </c>
      <c r="N108">
        <v>46</v>
      </c>
      <c r="O108">
        <v>48</v>
      </c>
      <c r="P108">
        <v>49</v>
      </c>
      <c r="Q108">
        <v>48</v>
      </c>
      <c r="R108">
        <v>45</v>
      </c>
      <c r="S108">
        <v>32</v>
      </c>
      <c r="T108">
        <v>27</v>
      </c>
      <c r="U108">
        <v>25</v>
      </c>
      <c r="V108">
        <v>26</v>
      </c>
      <c r="W108">
        <v>22</v>
      </c>
      <c r="X108">
        <v>20</v>
      </c>
      <c r="Y108">
        <v>15</v>
      </c>
      <c r="Z108">
        <v>10</v>
      </c>
      <c r="AA108">
        <v>9</v>
      </c>
      <c r="AB108">
        <v>7</v>
      </c>
      <c r="AC108">
        <v>3</v>
      </c>
      <c r="AD108">
        <v>3</v>
      </c>
      <c r="AE108">
        <v>3</v>
      </c>
      <c r="AF108">
        <v>2</v>
      </c>
      <c r="AG108">
        <v>1</v>
      </c>
      <c r="AH108">
        <v>1</v>
      </c>
    </row>
    <row r="109" spans="1:34" x14ac:dyDescent="0.2">
      <c r="A109" t="s">
        <v>606</v>
      </c>
      <c r="B109" t="s">
        <v>92</v>
      </c>
      <c r="C109">
        <v>71</v>
      </c>
      <c r="D109">
        <v>72</v>
      </c>
      <c r="E109">
        <v>62</v>
      </c>
      <c r="F109">
        <v>62</v>
      </c>
      <c r="G109">
        <v>68</v>
      </c>
      <c r="H109">
        <v>59</v>
      </c>
      <c r="I109">
        <v>59</v>
      </c>
      <c r="J109">
        <v>46</v>
      </c>
      <c r="K109">
        <v>43</v>
      </c>
      <c r="L109">
        <v>44</v>
      </c>
      <c r="M109">
        <v>44</v>
      </c>
      <c r="N109">
        <v>41</v>
      </c>
      <c r="O109">
        <v>46</v>
      </c>
      <c r="P109">
        <v>45</v>
      </c>
      <c r="Q109">
        <v>41</v>
      </c>
      <c r="R109">
        <v>33</v>
      </c>
      <c r="S109">
        <v>30</v>
      </c>
      <c r="T109">
        <v>30</v>
      </c>
      <c r="U109">
        <v>31</v>
      </c>
      <c r="V109">
        <v>22</v>
      </c>
      <c r="W109">
        <v>13</v>
      </c>
      <c r="X109">
        <v>11</v>
      </c>
      <c r="Y109">
        <v>11</v>
      </c>
      <c r="Z109">
        <v>9</v>
      </c>
      <c r="AA109">
        <v>9</v>
      </c>
      <c r="AB109">
        <v>5</v>
      </c>
      <c r="AC109">
        <v>3</v>
      </c>
      <c r="AD109">
        <v>3</v>
      </c>
      <c r="AE109">
        <v>3</v>
      </c>
      <c r="AF109">
        <v>1</v>
      </c>
      <c r="AG109">
        <v>1</v>
      </c>
      <c r="AH109">
        <v>1</v>
      </c>
    </row>
    <row r="110" spans="1:34" x14ac:dyDescent="0.2">
      <c r="A110" t="s">
        <v>607</v>
      </c>
      <c r="B110" t="s">
        <v>93</v>
      </c>
      <c r="C110">
        <v>26</v>
      </c>
      <c r="D110">
        <v>19</v>
      </c>
      <c r="E110">
        <v>18</v>
      </c>
      <c r="F110">
        <v>24</v>
      </c>
      <c r="G110">
        <v>23</v>
      </c>
      <c r="H110">
        <v>31</v>
      </c>
      <c r="I110">
        <v>36</v>
      </c>
      <c r="J110">
        <v>37</v>
      </c>
      <c r="K110">
        <v>40</v>
      </c>
      <c r="L110">
        <v>37</v>
      </c>
      <c r="M110">
        <v>34</v>
      </c>
      <c r="N110">
        <v>33</v>
      </c>
      <c r="O110">
        <v>28</v>
      </c>
      <c r="P110">
        <v>24</v>
      </c>
      <c r="Q110">
        <v>27</v>
      </c>
      <c r="R110">
        <v>23</v>
      </c>
      <c r="S110">
        <v>28</v>
      </c>
      <c r="T110">
        <v>23</v>
      </c>
      <c r="U110">
        <v>21</v>
      </c>
      <c r="V110">
        <v>15</v>
      </c>
      <c r="W110">
        <v>17</v>
      </c>
      <c r="X110">
        <v>11</v>
      </c>
      <c r="Y110">
        <v>10</v>
      </c>
      <c r="Z110">
        <v>7</v>
      </c>
      <c r="AA110">
        <v>8</v>
      </c>
      <c r="AB110">
        <v>8</v>
      </c>
      <c r="AC110">
        <v>8</v>
      </c>
      <c r="AD110">
        <v>3</v>
      </c>
      <c r="AE110">
        <v>3</v>
      </c>
      <c r="AF110">
        <v>7</v>
      </c>
      <c r="AG110">
        <v>5</v>
      </c>
      <c r="AH110">
        <v>5</v>
      </c>
    </row>
    <row r="111" spans="1:34" x14ac:dyDescent="0.2">
      <c r="A111" t="s">
        <v>608</v>
      </c>
      <c r="B111" t="s">
        <v>94</v>
      </c>
      <c r="C111">
        <v>48</v>
      </c>
      <c r="D111">
        <v>51</v>
      </c>
      <c r="E111">
        <v>52</v>
      </c>
      <c r="F111">
        <v>61</v>
      </c>
      <c r="G111">
        <v>59</v>
      </c>
      <c r="H111">
        <v>63</v>
      </c>
      <c r="I111">
        <v>66</v>
      </c>
      <c r="J111">
        <v>54</v>
      </c>
      <c r="K111">
        <v>45</v>
      </c>
      <c r="L111">
        <v>45</v>
      </c>
      <c r="M111">
        <v>37</v>
      </c>
      <c r="N111">
        <v>38</v>
      </c>
      <c r="O111">
        <v>28</v>
      </c>
      <c r="P111">
        <v>22</v>
      </c>
      <c r="Q111">
        <v>22</v>
      </c>
      <c r="R111">
        <v>23</v>
      </c>
      <c r="S111">
        <v>22</v>
      </c>
      <c r="T111">
        <v>17</v>
      </c>
      <c r="U111">
        <v>16</v>
      </c>
      <c r="V111">
        <v>13</v>
      </c>
      <c r="W111">
        <v>10</v>
      </c>
      <c r="X111">
        <v>10</v>
      </c>
      <c r="Y111">
        <v>8</v>
      </c>
      <c r="Z111">
        <v>7</v>
      </c>
      <c r="AA111">
        <v>7</v>
      </c>
      <c r="AB111">
        <v>7</v>
      </c>
      <c r="AC111">
        <v>7</v>
      </c>
      <c r="AD111">
        <v>9</v>
      </c>
      <c r="AE111">
        <v>5</v>
      </c>
      <c r="AF111">
        <v>9</v>
      </c>
      <c r="AG111">
        <v>8</v>
      </c>
      <c r="AH111">
        <v>10</v>
      </c>
    </row>
    <row r="112" spans="1:34" x14ac:dyDescent="0.2">
      <c r="A112" t="s">
        <v>609</v>
      </c>
      <c r="B112" t="s">
        <v>95</v>
      </c>
      <c r="C112">
        <v>320</v>
      </c>
      <c r="D112">
        <v>313</v>
      </c>
      <c r="E112">
        <v>281</v>
      </c>
      <c r="F112">
        <v>282</v>
      </c>
      <c r="G112">
        <v>296</v>
      </c>
      <c r="H112">
        <v>310</v>
      </c>
      <c r="I112">
        <v>286</v>
      </c>
      <c r="J112">
        <v>217</v>
      </c>
      <c r="K112">
        <v>198</v>
      </c>
      <c r="L112">
        <v>182</v>
      </c>
      <c r="M112">
        <v>177</v>
      </c>
      <c r="N112">
        <v>168</v>
      </c>
      <c r="O112">
        <v>151</v>
      </c>
      <c r="P112">
        <v>124</v>
      </c>
      <c r="Q112">
        <v>114</v>
      </c>
      <c r="R112">
        <v>102</v>
      </c>
      <c r="S112">
        <v>96</v>
      </c>
      <c r="T112">
        <v>91</v>
      </c>
      <c r="U112">
        <v>87</v>
      </c>
      <c r="V112">
        <v>66</v>
      </c>
      <c r="W112">
        <v>52</v>
      </c>
      <c r="X112">
        <v>44</v>
      </c>
      <c r="Y112">
        <v>34</v>
      </c>
      <c r="Z112">
        <v>32</v>
      </c>
      <c r="AA112">
        <v>32</v>
      </c>
      <c r="AB112">
        <v>37</v>
      </c>
      <c r="AC112">
        <v>30</v>
      </c>
      <c r="AD112">
        <v>26</v>
      </c>
      <c r="AE112">
        <v>21</v>
      </c>
      <c r="AF112">
        <v>21</v>
      </c>
      <c r="AG112">
        <v>16</v>
      </c>
      <c r="AH112">
        <v>18</v>
      </c>
    </row>
    <row r="113" spans="1:34" x14ac:dyDescent="0.2">
      <c r="A113" t="s">
        <v>610</v>
      </c>
      <c r="B113" t="s">
        <v>96</v>
      </c>
      <c r="C113">
        <v>220</v>
      </c>
      <c r="D113">
        <v>210</v>
      </c>
      <c r="E113">
        <v>191</v>
      </c>
      <c r="F113">
        <v>195</v>
      </c>
      <c r="G113">
        <v>179</v>
      </c>
      <c r="H113">
        <v>200</v>
      </c>
      <c r="I113">
        <v>198</v>
      </c>
      <c r="J113">
        <v>196</v>
      </c>
      <c r="K113">
        <v>180</v>
      </c>
      <c r="L113">
        <v>161</v>
      </c>
      <c r="M113">
        <v>141</v>
      </c>
      <c r="N113">
        <v>152</v>
      </c>
      <c r="O113">
        <v>133</v>
      </c>
      <c r="P113">
        <v>113</v>
      </c>
      <c r="Q113">
        <v>97</v>
      </c>
      <c r="R113">
        <v>110</v>
      </c>
      <c r="S113">
        <v>104</v>
      </c>
      <c r="T113">
        <v>100</v>
      </c>
      <c r="U113">
        <v>97</v>
      </c>
      <c r="V113">
        <v>85</v>
      </c>
      <c r="W113">
        <v>90</v>
      </c>
      <c r="X113">
        <v>81</v>
      </c>
      <c r="Y113">
        <v>58</v>
      </c>
      <c r="Z113">
        <v>67</v>
      </c>
      <c r="AA113">
        <v>72</v>
      </c>
      <c r="AB113">
        <v>59</v>
      </c>
      <c r="AC113">
        <v>64</v>
      </c>
      <c r="AD113">
        <v>62</v>
      </c>
      <c r="AE113">
        <v>56</v>
      </c>
      <c r="AF113">
        <v>53</v>
      </c>
      <c r="AG113">
        <v>46</v>
      </c>
      <c r="AH113">
        <v>44</v>
      </c>
    </row>
    <row r="114" spans="1:34" x14ac:dyDescent="0.2">
      <c r="A114" t="s">
        <v>611</v>
      </c>
      <c r="B114" t="s">
        <v>97</v>
      </c>
      <c r="C114">
        <v>295</v>
      </c>
      <c r="D114">
        <v>278</v>
      </c>
      <c r="E114">
        <v>262</v>
      </c>
      <c r="F114">
        <v>235</v>
      </c>
      <c r="G114">
        <v>237</v>
      </c>
      <c r="H114">
        <v>219</v>
      </c>
      <c r="I114">
        <v>158</v>
      </c>
      <c r="J114">
        <v>158</v>
      </c>
      <c r="K114">
        <v>138</v>
      </c>
      <c r="L114">
        <v>122</v>
      </c>
      <c r="M114">
        <v>134</v>
      </c>
      <c r="N114">
        <v>121</v>
      </c>
      <c r="O114">
        <v>134</v>
      </c>
      <c r="P114">
        <v>146</v>
      </c>
      <c r="Q114">
        <v>129</v>
      </c>
      <c r="R114">
        <v>134</v>
      </c>
      <c r="S114">
        <v>121</v>
      </c>
      <c r="T114">
        <v>108</v>
      </c>
      <c r="U114">
        <v>113</v>
      </c>
      <c r="V114">
        <v>99</v>
      </c>
      <c r="W114">
        <v>89</v>
      </c>
      <c r="X114">
        <v>81</v>
      </c>
      <c r="Y114">
        <v>68</v>
      </c>
      <c r="Z114">
        <v>69</v>
      </c>
      <c r="AA114">
        <v>65</v>
      </c>
      <c r="AB114">
        <v>62</v>
      </c>
      <c r="AC114">
        <v>58</v>
      </c>
      <c r="AD114">
        <v>45</v>
      </c>
      <c r="AE114">
        <v>49</v>
      </c>
      <c r="AF114">
        <v>50</v>
      </c>
      <c r="AG114">
        <v>42</v>
      </c>
      <c r="AH114">
        <v>42</v>
      </c>
    </row>
    <row r="115" spans="1:34" x14ac:dyDescent="0.2">
      <c r="A115" t="s">
        <v>612</v>
      </c>
      <c r="B115" t="s">
        <v>98</v>
      </c>
      <c r="C115">
        <v>64</v>
      </c>
      <c r="D115">
        <v>64</v>
      </c>
      <c r="E115">
        <v>55</v>
      </c>
      <c r="F115">
        <v>53</v>
      </c>
      <c r="G115">
        <v>51</v>
      </c>
      <c r="H115">
        <v>52</v>
      </c>
      <c r="I115">
        <v>46</v>
      </c>
      <c r="J115">
        <v>45</v>
      </c>
      <c r="K115">
        <v>45</v>
      </c>
      <c r="L115">
        <v>39</v>
      </c>
      <c r="M115">
        <v>39</v>
      </c>
      <c r="N115">
        <v>40</v>
      </c>
      <c r="O115">
        <v>37</v>
      </c>
      <c r="P115">
        <v>37</v>
      </c>
      <c r="Q115">
        <v>33</v>
      </c>
      <c r="R115">
        <v>21</v>
      </c>
      <c r="S115">
        <v>25</v>
      </c>
      <c r="T115">
        <v>21</v>
      </c>
      <c r="U115">
        <v>20</v>
      </c>
      <c r="V115">
        <v>19</v>
      </c>
      <c r="W115">
        <v>17</v>
      </c>
      <c r="X115">
        <v>20</v>
      </c>
      <c r="Y115">
        <v>21</v>
      </c>
      <c r="Z115">
        <v>17</v>
      </c>
      <c r="AA115">
        <v>15</v>
      </c>
      <c r="AB115">
        <v>15</v>
      </c>
      <c r="AC115">
        <v>12</v>
      </c>
      <c r="AD115">
        <v>12</v>
      </c>
      <c r="AE115">
        <v>7</v>
      </c>
      <c r="AF115">
        <v>7</v>
      </c>
      <c r="AG115">
        <v>5</v>
      </c>
      <c r="AH115">
        <v>5</v>
      </c>
    </row>
    <row r="116" spans="1:34" x14ac:dyDescent="0.2">
      <c r="A116" t="s">
        <v>613</v>
      </c>
      <c r="B116" t="s">
        <v>99</v>
      </c>
      <c r="C116">
        <v>9</v>
      </c>
      <c r="D116">
        <v>11</v>
      </c>
      <c r="E116">
        <v>12</v>
      </c>
      <c r="F116">
        <v>13</v>
      </c>
      <c r="G116">
        <v>13</v>
      </c>
      <c r="H116">
        <v>13</v>
      </c>
      <c r="I116">
        <v>11</v>
      </c>
      <c r="J116">
        <v>8</v>
      </c>
      <c r="K116">
        <v>9</v>
      </c>
      <c r="L116">
        <v>10</v>
      </c>
      <c r="M116">
        <v>9</v>
      </c>
      <c r="N116">
        <v>7</v>
      </c>
      <c r="O116">
        <v>6</v>
      </c>
      <c r="P116">
        <v>5</v>
      </c>
      <c r="Q116">
        <v>5</v>
      </c>
      <c r="R116">
        <v>2</v>
      </c>
      <c r="S116">
        <v>0</v>
      </c>
      <c r="T116">
        <v>0</v>
      </c>
      <c r="U116">
        <v>0</v>
      </c>
      <c r="V116">
        <v>0</v>
      </c>
      <c r="W116">
        <v>1</v>
      </c>
      <c r="X116">
        <v>1</v>
      </c>
      <c r="Y116">
        <v>2</v>
      </c>
      <c r="Z116">
        <v>2</v>
      </c>
      <c r="AA116">
        <v>2</v>
      </c>
      <c r="AB116">
        <v>3</v>
      </c>
      <c r="AC116">
        <v>3</v>
      </c>
      <c r="AD116">
        <v>2</v>
      </c>
      <c r="AE116">
        <v>2</v>
      </c>
      <c r="AF116">
        <v>1</v>
      </c>
      <c r="AG116">
        <v>1</v>
      </c>
      <c r="AH116">
        <v>1</v>
      </c>
    </row>
    <row r="117" spans="1:34" x14ac:dyDescent="0.2">
      <c r="A117" t="s">
        <v>614</v>
      </c>
      <c r="B117" t="s">
        <v>100</v>
      </c>
      <c r="C117">
        <v>32</v>
      </c>
      <c r="D117">
        <v>24</v>
      </c>
      <c r="E117">
        <v>20</v>
      </c>
      <c r="F117">
        <v>20</v>
      </c>
      <c r="G117">
        <v>23</v>
      </c>
      <c r="H117">
        <v>26</v>
      </c>
      <c r="I117">
        <v>17</v>
      </c>
      <c r="J117">
        <v>14</v>
      </c>
      <c r="K117">
        <v>18</v>
      </c>
      <c r="L117">
        <v>19</v>
      </c>
      <c r="M117">
        <v>20</v>
      </c>
      <c r="N117">
        <v>21</v>
      </c>
      <c r="O117">
        <v>27</v>
      </c>
      <c r="P117">
        <v>31</v>
      </c>
      <c r="Q117">
        <v>44</v>
      </c>
      <c r="R117">
        <v>41</v>
      </c>
      <c r="S117">
        <v>43</v>
      </c>
      <c r="T117">
        <v>41</v>
      </c>
      <c r="U117">
        <v>38</v>
      </c>
      <c r="V117">
        <v>31</v>
      </c>
      <c r="W117">
        <v>26</v>
      </c>
      <c r="X117">
        <v>12</v>
      </c>
      <c r="Y117">
        <v>13</v>
      </c>
      <c r="Z117">
        <v>11</v>
      </c>
      <c r="AA117">
        <v>11</v>
      </c>
      <c r="AB117">
        <v>11</v>
      </c>
      <c r="AC117">
        <v>10</v>
      </c>
      <c r="AD117">
        <v>7</v>
      </c>
      <c r="AE117">
        <v>8</v>
      </c>
      <c r="AF117">
        <v>6</v>
      </c>
      <c r="AG117">
        <v>5</v>
      </c>
      <c r="AH117">
        <v>5</v>
      </c>
    </row>
    <row r="118" spans="1:34" x14ac:dyDescent="0.2">
      <c r="A118" t="s">
        <v>615</v>
      </c>
      <c r="B118" t="s">
        <v>101</v>
      </c>
      <c r="C118">
        <v>18</v>
      </c>
      <c r="D118">
        <v>17</v>
      </c>
      <c r="E118">
        <v>18</v>
      </c>
      <c r="F118">
        <v>13</v>
      </c>
      <c r="G118">
        <v>15</v>
      </c>
      <c r="H118">
        <v>11</v>
      </c>
      <c r="I118">
        <v>12</v>
      </c>
      <c r="J118">
        <v>13</v>
      </c>
      <c r="K118">
        <v>12</v>
      </c>
      <c r="L118">
        <v>11</v>
      </c>
      <c r="M118">
        <v>11</v>
      </c>
      <c r="N118">
        <v>7</v>
      </c>
      <c r="O118">
        <v>10</v>
      </c>
      <c r="P118">
        <v>14</v>
      </c>
      <c r="Q118">
        <v>14</v>
      </c>
      <c r="R118">
        <v>15</v>
      </c>
      <c r="S118">
        <v>16</v>
      </c>
      <c r="T118">
        <v>16</v>
      </c>
      <c r="U118">
        <v>17</v>
      </c>
      <c r="V118">
        <v>13</v>
      </c>
      <c r="W118">
        <v>9</v>
      </c>
      <c r="X118">
        <v>9</v>
      </c>
      <c r="Y118">
        <v>7</v>
      </c>
      <c r="Z118">
        <v>5</v>
      </c>
      <c r="AA118">
        <v>5</v>
      </c>
      <c r="AB118">
        <v>4</v>
      </c>
      <c r="AC118">
        <v>4</v>
      </c>
      <c r="AD118">
        <v>4</v>
      </c>
      <c r="AE118">
        <v>4</v>
      </c>
      <c r="AF118">
        <v>4</v>
      </c>
      <c r="AG118">
        <v>4</v>
      </c>
      <c r="AH118">
        <v>4</v>
      </c>
    </row>
    <row r="119" spans="1:34" x14ac:dyDescent="0.2">
      <c r="A119" t="s">
        <v>616</v>
      </c>
      <c r="B119" t="s">
        <v>102</v>
      </c>
      <c r="C119">
        <v>20</v>
      </c>
      <c r="D119">
        <v>15</v>
      </c>
      <c r="E119">
        <v>14</v>
      </c>
      <c r="F119">
        <v>14</v>
      </c>
      <c r="G119">
        <v>12</v>
      </c>
      <c r="H119">
        <v>15</v>
      </c>
      <c r="I119">
        <v>12</v>
      </c>
      <c r="J119">
        <v>10</v>
      </c>
      <c r="K119">
        <v>11</v>
      </c>
      <c r="L119">
        <v>10</v>
      </c>
      <c r="M119">
        <v>11</v>
      </c>
      <c r="N119">
        <v>11</v>
      </c>
      <c r="O119">
        <v>8</v>
      </c>
      <c r="P119">
        <v>9</v>
      </c>
      <c r="Q119">
        <v>7</v>
      </c>
      <c r="R119">
        <v>6</v>
      </c>
      <c r="S119">
        <v>7</v>
      </c>
      <c r="T119">
        <v>6</v>
      </c>
      <c r="U119">
        <v>7</v>
      </c>
      <c r="V119">
        <v>5</v>
      </c>
      <c r="W119">
        <v>3</v>
      </c>
      <c r="X119">
        <v>2</v>
      </c>
      <c r="Y119">
        <v>3</v>
      </c>
      <c r="Z119">
        <v>2</v>
      </c>
      <c r="AA119">
        <v>2</v>
      </c>
      <c r="AB119">
        <v>1</v>
      </c>
      <c r="AC119">
        <v>1</v>
      </c>
      <c r="AD119">
        <v>1</v>
      </c>
      <c r="AE119">
        <v>2</v>
      </c>
      <c r="AF119">
        <v>2</v>
      </c>
      <c r="AG119">
        <v>2</v>
      </c>
      <c r="AH119">
        <v>2</v>
      </c>
    </row>
    <row r="120" spans="1:34" x14ac:dyDescent="0.2">
      <c r="A120" t="s">
        <v>617</v>
      </c>
      <c r="B120" t="s">
        <v>103</v>
      </c>
      <c r="C120">
        <v>415</v>
      </c>
      <c r="D120">
        <v>386</v>
      </c>
      <c r="E120">
        <v>374</v>
      </c>
      <c r="F120">
        <v>377</v>
      </c>
      <c r="G120">
        <v>376</v>
      </c>
      <c r="H120">
        <v>400</v>
      </c>
      <c r="I120">
        <v>363</v>
      </c>
      <c r="J120">
        <v>311</v>
      </c>
      <c r="K120">
        <v>272</v>
      </c>
      <c r="L120">
        <v>252</v>
      </c>
      <c r="M120">
        <v>245</v>
      </c>
      <c r="N120">
        <v>251</v>
      </c>
      <c r="O120">
        <v>226</v>
      </c>
      <c r="P120">
        <v>208</v>
      </c>
      <c r="Q120">
        <v>206</v>
      </c>
      <c r="R120">
        <v>206</v>
      </c>
      <c r="S120">
        <v>204</v>
      </c>
      <c r="T120">
        <v>188</v>
      </c>
      <c r="U120">
        <v>177</v>
      </c>
      <c r="V120">
        <v>167</v>
      </c>
      <c r="W120">
        <v>154</v>
      </c>
      <c r="X120">
        <v>139</v>
      </c>
      <c r="Y120">
        <v>132</v>
      </c>
      <c r="Z120">
        <v>136</v>
      </c>
      <c r="AA120">
        <v>139</v>
      </c>
      <c r="AB120">
        <v>140</v>
      </c>
      <c r="AC120">
        <v>143</v>
      </c>
      <c r="AD120">
        <v>139</v>
      </c>
      <c r="AE120">
        <v>133</v>
      </c>
      <c r="AF120">
        <v>143</v>
      </c>
      <c r="AG120">
        <v>136</v>
      </c>
      <c r="AH120">
        <v>130</v>
      </c>
    </row>
    <row r="121" spans="1:34" x14ac:dyDescent="0.2">
      <c r="A121" t="s">
        <v>618</v>
      </c>
      <c r="B121" t="s">
        <v>104</v>
      </c>
      <c r="C121">
        <v>63</v>
      </c>
      <c r="D121">
        <v>73</v>
      </c>
      <c r="E121">
        <v>63</v>
      </c>
      <c r="F121">
        <v>64</v>
      </c>
      <c r="G121">
        <v>61</v>
      </c>
      <c r="H121">
        <v>70</v>
      </c>
      <c r="I121">
        <v>65</v>
      </c>
      <c r="J121">
        <v>63</v>
      </c>
      <c r="K121">
        <v>43</v>
      </c>
      <c r="L121">
        <v>43</v>
      </c>
      <c r="M121">
        <v>41</v>
      </c>
      <c r="N121">
        <v>37</v>
      </c>
      <c r="O121">
        <v>34</v>
      </c>
      <c r="P121">
        <v>30</v>
      </c>
      <c r="Q121">
        <v>29</v>
      </c>
      <c r="R121">
        <v>35</v>
      </c>
      <c r="S121">
        <v>36</v>
      </c>
      <c r="T121">
        <v>32</v>
      </c>
      <c r="U121">
        <v>31</v>
      </c>
      <c r="V121">
        <v>23</v>
      </c>
      <c r="W121">
        <v>21</v>
      </c>
      <c r="X121">
        <v>22</v>
      </c>
      <c r="Y121">
        <v>15</v>
      </c>
      <c r="Z121">
        <v>11</v>
      </c>
      <c r="AA121">
        <v>12</v>
      </c>
      <c r="AB121">
        <v>12</v>
      </c>
      <c r="AC121">
        <v>10</v>
      </c>
      <c r="AD121">
        <v>9</v>
      </c>
      <c r="AE121">
        <v>7</v>
      </c>
      <c r="AF121">
        <v>9</v>
      </c>
      <c r="AG121">
        <v>9</v>
      </c>
      <c r="AH121">
        <v>8</v>
      </c>
    </row>
    <row r="122" spans="1:34" x14ac:dyDescent="0.2">
      <c r="A122" t="s">
        <v>619</v>
      </c>
      <c r="B122" t="s">
        <v>105</v>
      </c>
      <c r="C122">
        <v>45</v>
      </c>
      <c r="D122">
        <v>44</v>
      </c>
      <c r="E122">
        <v>45</v>
      </c>
      <c r="F122">
        <v>45</v>
      </c>
      <c r="G122">
        <v>46</v>
      </c>
      <c r="H122">
        <v>43</v>
      </c>
      <c r="I122">
        <v>43</v>
      </c>
      <c r="J122">
        <v>37</v>
      </c>
      <c r="K122">
        <v>31</v>
      </c>
      <c r="L122">
        <v>28</v>
      </c>
      <c r="M122">
        <v>24</v>
      </c>
      <c r="N122">
        <v>23</v>
      </c>
      <c r="O122">
        <v>17</v>
      </c>
      <c r="P122">
        <v>16</v>
      </c>
      <c r="Q122">
        <v>18</v>
      </c>
      <c r="R122">
        <v>14</v>
      </c>
      <c r="S122">
        <v>12</v>
      </c>
      <c r="T122">
        <v>15</v>
      </c>
      <c r="U122">
        <v>13</v>
      </c>
      <c r="V122">
        <v>15</v>
      </c>
      <c r="W122">
        <v>15</v>
      </c>
      <c r="X122">
        <v>16</v>
      </c>
      <c r="Y122">
        <v>16</v>
      </c>
      <c r="Z122">
        <v>16</v>
      </c>
      <c r="AA122">
        <v>13</v>
      </c>
      <c r="AB122">
        <v>11</v>
      </c>
      <c r="AC122">
        <v>12</v>
      </c>
      <c r="AD122">
        <v>11</v>
      </c>
      <c r="AE122">
        <v>12</v>
      </c>
      <c r="AF122">
        <v>16</v>
      </c>
      <c r="AG122">
        <v>16</v>
      </c>
      <c r="AH122">
        <v>16</v>
      </c>
    </row>
    <row r="123" spans="1:34" x14ac:dyDescent="0.2">
      <c r="A123" t="s">
        <v>620</v>
      </c>
      <c r="B123" t="s">
        <v>106</v>
      </c>
      <c r="C123">
        <v>62</v>
      </c>
      <c r="D123">
        <v>83</v>
      </c>
      <c r="E123">
        <v>77</v>
      </c>
      <c r="F123">
        <v>74</v>
      </c>
      <c r="G123">
        <v>73</v>
      </c>
      <c r="H123">
        <v>83</v>
      </c>
      <c r="I123">
        <v>78</v>
      </c>
      <c r="J123">
        <v>85</v>
      </c>
      <c r="K123">
        <v>60</v>
      </c>
      <c r="L123">
        <v>49</v>
      </c>
      <c r="M123">
        <v>51</v>
      </c>
      <c r="N123">
        <v>52</v>
      </c>
      <c r="O123">
        <v>44</v>
      </c>
      <c r="P123">
        <v>35</v>
      </c>
      <c r="Q123">
        <v>20</v>
      </c>
      <c r="R123">
        <v>21</v>
      </c>
      <c r="S123">
        <v>24</v>
      </c>
      <c r="T123">
        <v>22</v>
      </c>
      <c r="U123">
        <v>21</v>
      </c>
      <c r="V123">
        <v>21</v>
      </c>
      <c r="W123">
        <v>16</v>
      </c>
      <c r="X123">
        <v>15</v>
      </c>
      <c r="Y123">
        <v>14</v>
      </c>
      <c r="Z123">
        <v>11</v>
      </c>
      <c r="AA123">
        <v>11</v>
      </c>
      <c r="AB123">
        <v>11</v>
      </c>
      <c r="AC123">
        <v>4</v>
      </c>
      <c r="AD123">
        <v>4</v>
      </c>
      <c r="AE123">
        <v>1</v>
      </c>
      <c r="AF123">
        <v>2</v>
      </c>
      <c r="AG123">
        <v>3</v>
      </c>
      <c r="AH123">
        <v>3</v>
      </c>
    </row>
    <row r="124" spans="1:34" x14ac:dyDescent="0.2">
      <c r="A124" t="s">
        <v>621</v>
      </c>
      <c r="B124" t="s">
        <v>107</v>
      </c>
      <c r="C124">
        <v>34</v>
      </c>
      <c r="D124">
        <v>38</v>
      </c>
      <c r="E124">
        <v>34</v>
      </c>
      <c r="F124">
        <v>33</v>
      </c>
      <c r="G124">
        <v>31</v>
      </c>
      <c r="H124">
        <v>30</v>
      </c>
      <c r="I124">
        <v>24</v>
      </c>
      <c r="J124">
        <v>20</v>
      </c>
      <c r="K124">
        <v>13</v>
      </c>
      <c r="L124">
        <v>9</v>
      </c>
      <c r="M124">
        <v>9</v>
      </c>
      <c r="N124">
        <v>10</v>
      </c>
      <c r="O124">
        <v>10</v>
      </c>
      <c r="P124">
        <v>11</v>
      </c>
      <c r="Q124">
        <v>8</v>
      </c>
      <c r="R124">
        <v>10</v>
      </c>
      <c r="S124">
        <v>9</v>
      </c>
      <c r="T124">
        <v>8</v>
      </c>
      <c r="U124">
        <v>7</v>
      </c>
      <c r="V124">
        <v>8</v>
      </c>
      <c r="W124">
        <v>6</v>
      </c>
      <c r="X124">
        <v>5</v>
      </c>
      <c r="Y124">
        <v>3</v>
      </c>
      <c r="Z124">
        <v>3</v>
      </c>
      <c r="AA124">
        <v>2</v>
      </c>
      <c r="AB124">
        <v>2</v>
      </c>
      <c r="AC124">
        <v>0</v>
      </c>
      <c r="AD124">
        <v>0</v>
      </c>
      <c r="AE124">
        <v>0</v>
      </c>
      <c r="AF124">
        <v>0</v>
      </c>
      <c r="AG124">
        <v>0</v>
      </c>
      <c r="AH124">
        <v>0</v>
      </c>
    </row>
    <row r="125" spans="1:34" x14ac:dyDescent="0.2">
      <c r="A125" t="s">
        <v>622</v>
      </c>
      <c r="B125" t="s">
        <v>108</v>
      </c>
      <c r="C125">
        <v>11</v>
      </c>
      <c r="D125">
        <v>13</v>
      </c>
      <c r="E125">
        <v>10</v>
      </c>
      <c r="F125">
        <v>10</v>
      </c>
      <c r="G125">
        <v>10</v>
      </c>
      <c r="H125">
        <v>9</v>
      </c>
      <c r="I125">
        <v>6</v>
      </c>
      <c r="J125">
        <v>4</v>
      </c>
      <c r="K125">
        <v>0</v>
      </c>
      <c r="L125">
        <v>0</v>
      </c>
      <c r="M125">
        <v>0</v>
      </c>
      <c r="N125">
        <v>0</v>
      </c>
      <c r="O125">
        <v>2</v>
      </c>
      <c r="P125">
        <v>2</v>
      </c>
      <c r="Q125">
        <v>2</v>
      </c>
      <c r="R125">
        <v>2</v>
      </c>
      <c r="S125">
        <v>2</v>
      </c>
      <c r="T125">
        <v>2</v>
      </c>
      <c r="U125">
        <v>2</v>
      </c>
      <c r="V125">
        <v>1</v>
      </c>
      <c r="W125">
        <v>1</v>
      </c>
      <c r="X125">
        <v>1</v>
      </c>
      <c r="Y125">
        <v>1</v>
      </c>
      <c r="Z125">
        <v>1</v>
      </c>
      <c r="AA125">
        <v>1</v>
      </c>
      <c r="AB125">
        <v>1</v>
      </c>
      <c r="AC125">
        <v>0</v>
      </c>
      <c r="AD125">
        <v>0</v>
      </c>
      <c r="AE125">
        <v>0</v>
      </c>
      <c r="AF125">
        <v>0</v>
      </c>
      <c r="AG125">
        <v>0</v>
      </c>
      <c r="AH125">
        <v>0</v>
      </c>
    </row>
    <row r="126" spans="1:34" x14ac:dyDescent="0.2">
      <c r="A126" t="s">
        <v>623</v>
      </c>
      <c r="B126" t="s">
        <v>109</v>
      </c>
      <c r="C126">
        <v>78</v>
      </c>
      <c r="D126">
        <v>68</v>
      </c>
      <c r="E126">
        <v>43</v>
      </c>
      <c r="F126">
        <v>44</v>
      </c>
      <c r="G126">
        <v>53</v>
      </c>
      <c r="H126">
        <v>53</v>
      </c>
      <c r="I126">
        <v>45</v>
      </c>
      <c r="J126">
        <v>43</v>
      </c>
      <c r="K126">
        <v>29</v>
      </c>
      <c r="L126">
        <v>27</v>
      </c>
      <c r="M126">
        <v>29</v>
      </c>
      <c r="N126">
        <v>20</v>
      </c>
      <c r="O126">
        <v>19</v>
      </c>
      <c r="P126">
        <v>21</v>
      </c>
      <c r="Q126">
        <v>14</v>
      </c>
      <c r="R126">
        <v>17</v>
      </c>
      <c r="S126">
        <v>18</v>
      </c>
      <c r="T126">
        <v>15</v>
      </c>
      <c r="U126">
        <v>15</v>
      </c>
      <c r="V126">
        <v>17</v>
      </c>
      <c r="W126">
        <v>13</v>
      </c>
      <c r="X126">
        <v>13</v>
      </c>
      <c r="Y126">
        <v>17</v>
      </c>
      <c r="Z126">
        <v>14</v>
      </c>
      <c r="AA126">
        <v>14</v>
      </c>
      <c r="AB126">
        <v>17</v>
      </c>
      <c r="AC126">
        <v>16</v>
      </c>
      <c r="AD126">
        <v>18</v>
      </c>
      <c r="AE126">
        <v>17</v>
      </c>
      <c r="AF126">
        <v>12</v>
      </c>
      <c r="AG126">
        <v>12</v>
      </c>
      <c r="AH126">
        <v>17</v>
      </c>
    </row>
    <row r="127" spans="1:34" x14ac:dyDescent="0.2">
      <c r="A127" t="s">
        <v>624</v>
      </c>
      <c r="B127" t="s">
        <v>110</v>
      </c>
      <c r="C127">
        <v>58</v>
      </c>
      <c r="D127">
        <v>57</v>
      </c>
      <c r="E127">
        <v>61</v>
      </c>
      <c r="F127">
        <v>59</v>
      </c>
      <c r="G127">
        <v>59</v>
      </c>
      <c r="H127">
        <v>64</v>
      </c>
      <c r="I127">
        <v>57</v>
      </c>
      <c r="J127">
        <v>55</v>
      </c>
      <c r="K127">
        <v>53</v>
      </c>
      <c r="L127">
        <v>47</v>
      </c>
      <c r="M127">
        <v>45</v>
      </c>
      <c r="N127">
        <v>44</v>
      </c>
      <c r="O127">
        <v>45</v>
      </c>
      <c r="P127">
        <v>44</v>
      </c>
      <c r="Q127">
        <v>41</v>
      </c>
      <c r="R127">
        <v>33</v>
      </c>
      <c r="S127">
        <v>27</v>
      </c>
      <c r="T127">
        <v>30</v>
      </c>
      <c r="U127">
        <v>27</v>
      </c>
      <c r="V127">
        <v>24</v>
      </c>
      <c r="W127">
        <v>19</v>
      </c>
      <c r="X127">
        <v>14</v>
      </c>
      <c r="Y127">
        <v>13</v>
      </c>
      <c r="Z127">
        <v>13</v>
      </c>
      <c r="AA127">
        <v>9</v>
      </c>
      <c r="AB127">
        <v>8</v>
      </c>
      <c r="AC127">
        <v>6</v>
      </c>
      <c r="AD127">
        <v>8</v>
      </c>
      <c r="AE127">
        <v>8</v>
      </c>
      <c r="AF127">
        <v>8</v>
      </c>
      <c r="AG127">
        <v>8</v>
      </c>
      <c r="AH127">
        <v>9</v>
      </c>
    </row>
    <row r="128" spans="1:34" x14ac:dyDescent="0.2">
      <c r="A128" t="s">
        <v>625</v>
      </c>
      <c r="B128" t="s">
        <v>111</v>
      </c>
      <c r="C128">
        <v>66</v>
      </c>
      <c r="D128">
        <v>62</v>
      </c>
      <c r="E128">
        <v>59</v>
      </c>
      <c r="F128">
        <v>53</v>
      </c>
      <c r="G128">
        <v>47</v>
      </c>
      <c r="H128">
        <v>50</v>
      </c>
      <c r="I128">
        <v>51</v>
      </c>
      <c r="J128">
        <v>48</v>
      </c>
      <c r="K128">
        <v>43</v>
      </c>
      <c r="L128">
        <v>37</v>
      </c>
      <c r="M128">
        <v>40</v>
      </c>
      <c r="N128">
        <v>37</v>
      </c>
      <c r="O128">
        <v>38</v>
      </c>
      <c r="P128">
        <v>29</v>
      </c>
      <c r="Q128">
        <v>24</v>
      </c>
      <c r="R128">
        <v>28</v>
      </c>
      <c r="S128">
        <v>32</v>
      </c>
      <c r="T128">
        <v>28</v>
      </c>
      <c r="U128">
        <v>29</v>
      </c>
      <c r="V128">
        <v>26</v>
      </c>
      <c r="W128">
        <v>25</v>
      </c>
      <c r="X128">
        <v>26</v>
      </c>
      <c r="Y128">
        <v>26</v>
      </c>
      <c r="Z128">
        <v>21</v>
      </c>
      <c r="AA128">
        <v>22</v>
      </c>
      <c r="AB128">
        <v>22</v>
      </c>
      <c r="AC128">
        <v>22</v>
      </c>
      <c r="AD128">
        <v>26</v>
      </c>
      <c r="AE128">
        <v>24</v>
      </c>
      <c r="AF128">
        <v>19</v>
      </c>
      <c r="AG128">
        <v>19</v>
      </c>
      <c r="AH128">
        <v>20</v>
      </c>
    </row>
    <row r="129" spans="1:34" x14ac:dyDescent="0.2">
      <c r="A129" t="s">
        <v>626</v>
      </c>
      <c r="B129" t="s">
        <v>112</v>
      </c>
      <c r="C129">
        <v>48</v>
      </c>
      <c r="D129">
        <v>44</v>
      </c>
      <c r="E129">
        <v>51</v>
      </c>
      <c r="F129">
        <v>52</v>
      </c>
      <c r="G129">
        <v>49</v>
      </c>
      <c r="H129">
        <v>54</v>
      </c>
      <c r="I129">
        <v>48</v>
      </c>
      <c r="J129">
        <v>40</v>
      </c>
      <c r="K129">
        <v>40</v>
      </c>
      <c r="L129">
        <v>28</v>
      </c>
      <c r="M129">
        <v>30</v>
      </c>
      <c r="N129">
        <v>28</v>
      </c>
      <c r="O129">
        <v>18</v>
      </c>
      <c r="P129">
        <v>18</v>
      </c>
      <c r="Q129">
        <v>16</v>
      </c>
      <c r="R129">
        <v>19</v>
      </c>
      <c r="S129">
        <v>21</v>
      </c>
      <c r="T129">
        <v>17</v>
      </c>
      <c r="U129">
        <v>17</v>
      </c>
      <c r="V129">
        <v>16</v>
      </c>
      <c r="W129">
        <v>13</v>
      </c>
      <c r="X129">
        <v>13</v>
      </c>
      <c r="Y129">
        <v>8</v>
      </c>
      <c r="Z129">
        <v>6</v>
      </c>
      <c r="AA129">
        <v>6</v>
      </c>
      <c r="AB129">
        <v>7</v>
      </c>
      <c r="AC129">
        <v>6</v>
      </c>
      <c r="AD129">
        <v>8</v>
      </c>
      <c r="AE129">
        <v>9</v>
      </c>
      <c r="AF129">
        <v>9</v>
      </c>
      <c r="AG129">
        <v>9</v>
      </c>
      <c r="AH129">
        <v>9</v>
      </c>
    </row>
    <row r="130" spans="1:34" x14ac:dyDescent="0.2">
      <c r="A130" t="s">
        <v>627</v>
      </c>
      <c r="B130" t="s">
        <v>113</v>
      </c>
      <c r="C130">
        <v>38</v>
      </c>
      <c r="D130">
        <v>41</v>
      </c>
      <c r="E130">
        <v>39</v>
      </c>
      <c r="F130">
        <v>42</v>
      </c>
      <c r="G130">
        <v>39</v>
      </c>
      <c r="H130">
        <v>46</v>
      </c>
      <c r="I130">
        <v>39</v>
      </c>
      <c r="J130">
        <v>33</v>
      </c>
      <c r="K130">
        <v>24</v>
      </c>
      <c r="L130">
        <v>34</v>
      </c>
      <c r="M130">
        <v>37</v>
      </c>
      <c r="N130">
        <v>37</v>
      </c>
      <c r="O130">
        <v>31</v>
      </c>
      <c r="P130">
        <v>27</v>
      </c>
      <c r="Q130">
        <v>29</v>
      </c>
      <c r="R130">
        <v>31</v>
      </c>
      <c r="S130">
        <v>19</v>
      </c>
      <c r="T130">
        <v>13</v>
      </c>
      <c r="U130">
        <v>15</v>
      </c>
      <c r="V130">
        <v>17</v>
      </c>
      <c r="W130">
        <v>18</v>
      </c>
      <c r="X130">
        <v>16</v>
      </c>
      <c r="Y130">
        <v>16</v>
      </c>
      <c r="Z130">
        <v>16</v>
      </c>
      <c r="AA130">
        <v>16</v>
      </c>
      <c r="AB130">
        <v>13</v>
      </c>
      <c r="AC130">
        <v>10</v>
      </c>
      <c r="AD130">
        <v>9</v>
      </c>
      <c r="AE130">
        <v>5</v>
      </c>
      <c r="AF130">
        <v>5</v>
      </c>
      <c r="AG130">
        <v>3</v>
      </c>
      <c r="AH130">
        <v>3</v>
      </c>
    </row>
    <row r="131" spans="1:34" x14ac:dyDescent="0.2">
      <c r="A131" t="s">
        <v>628</v>
      </c>
      <c r="B131" t="s">
        <v>114</v>
      </c>
      <c r="C131">
        <v>128</v>
      </c>
      <c r="D131">
        <v>126</v>
      </c>
      <c r="E131">
        <v>129</v>
      </c>
      <c r="F131">
        <v>129</v>
      </c>
      <c r="G131">
        <v>152</v>
      </c>
      <c r="H131">
        <v>138</v>
      </c>
      <c r="I131">
        <v>142</v>
      </c>
      <c r="J131">
        <v>116</v>
      </c>
      <c r="K131">
        <v>94</v>
      </c>
      <c r="L131">
        <v>91</v>
      </c>
      <c r="M131">
        <v>88</v>
      </c>
      <c r="N131">
        <v>79</v>
      </c>
      <c r="O131">
        <v>74</v>
      </c>
      <c r="P131">
        <v>61</v>
      </c>
      <c r="Q131">
        <v>73</v>
      </c>
      <c r="R131">
        <v>72</v>
      </c>
      <c r="S131">
        <v>70</v>
      </c>
      <c r="T131">
        <v>70</v>
      </c>
      <c r="U131">
        <v>63</v>
      </c>
      <c r="V131">
        <v>48</v>
      </c>
      <c r="W131">
        <v>42</v>
      </c>
      <c r="X131">
        <v>33</v>
      </c>
      <c r="Y131">
        <v>25</v>
      </c>
      <c r="Z131">
        <v>25</v>
      </c>
      <c r="AA131">
        <v>25</v>
      </c>
      <c r="AB131">
        <v>20</v>
      </c>
      <c r="AC131">
        <v>20</v>
      </c>
      <c r="AD131">
        <v>19</v>
      </c>
      <c r="AE131">
        <v>16</v>
      </c>
      <c r="AF131">
        <v>15</v>
      </c>
      <c r="AG131">
        <v>15</v>
      </c>
      <c r="AH131">
        <v>15</v>
      </c>
    </row>
    <row r="132" spans="1:34" x14ac:dyDescent="0.2">
      <c r="A132" t="s">
        <v>629</v>
      </c>
      <c r="B132" t="s">
        <v>115</v>
      </c>
      <c r="C132">
        <v>24</v>
      </c>
      <c r="D132">
        <v>21</v>
      </c>
      <c r="E132">
        <v>18</v>
      </c>
      <c r="F132">
        <v>17</v>
      </c>
      <c r="G132">
        <v>22</v>
      </c>
      <c r="H132">
        <v>26</v>
      </c>
      <c r="I132">
        <v>25</v>
      </c>
      <c r="J132">
        <v>23</v>
      </c>
      <c r="K132">
        <v>25</v>
      </c>
      <c r="L132">
        <v>28</v>
      </c>
      <c r="M132">
        <v>28</v>
      </c>
      <c r="N132">
        <v>24</v>
      </c>
      <c r="O132">
        <v>16</v>
      </c>
      <c r="P132">
        <v>17</v>
      </c>
      <c r="Q132">
        <v>14</v>
      </c>
      <c r="R132">
        <v>11</v>
      </c>
      <c r="S132">
        <v>7</v>
      </c>
      <c r="T132">
        <v>7</v>
      </c>
      <c r="U132">
        <v>9</v>
      </c>
      <c r="V132">
        <v>11</v>
      </c>
      <c r="W132">
        <v>9</v>
      </c>
      <c r="X132">
        <v>9</v>
      </c>
      <c r="Y132">
        <v>9</v>
      </c>
      <c r="Z132">
        <v>8</v>
      </c>
      <c r="AA132">
        <v>8</v>
      </c>
      <c r="AB132">
        <v>6</v>
      </c>
      <c r="AC132">
        <v>6</v>
      </c>
      <c r="AD132">
        <v>7</v>
      </c>
      <c r="AE132">
        <v>5</v>
      </c>
      <c r="AF132">
        <v>5</v>
      </c>
      <c r="AG132">
        <v>5</v>
      </c>
      <c r="AH132">
        <v>5</v>
      </c>
    </row>
    <row r="133" spans="1:34" x14ac:dyDescent="0.2">
      <c r="A133" t="s">
        <v>630</v>
      </c>
      <c r="B133" t="s">
        <v>116</v>
      </c>
      <c r="C133">
        <v>20</v>
      </c>
      <c r="D133">
        <v>19</v>
      </c>
      <c r="E133">
        <v>20</v>
      </c>
      <c r="F133">
        <v>25</v>
      </c>
      <c r="G133">
        <v>26</v>
      </c>
      <c r="H133">
        <v>34</v>
      </c>
      <c r="I133">
        <v>37</v>
      </c>
      <c r="J133">
        <v>37</v>
      </c>
      <c r="K133">
        <v>38</v>
      </c>
      <c r="L133">
        <v>38</v>
      </c>
      <c r="M133">
        <v>33</v>
      </c>
      <c r="N133">
        <v>32</v>
      </c>
      <c r="O133">
        <v>29</v>
      </c>
      <c r="P133">
        <v>24</v>
      </c>
      <c r="Q133">
        <v>27</v>
      </c>
      <c r="R133">
        <v>23</v>
      </c>
      <c r="S133">
        <v>24</v>
      </c>
      <c r="T133">
        <v>25</v>
      </c>
      <c r="U133">
        <v>24</v>
      </c>
      <c r="V133">
        <v>22</v>
      </c>
      <c r="W133">
        <v>18</v>
      </c>
      <c r="X133">
        <v>12</v>
      </c>
      <c r="Y133">
        <v>13</v>
      </c>
      <c r="Z133">
        <v>12</v>
      </c>
      <c r="AA133">
        <v>11</v>
      </c>
      <c r="AB133">
        <v>12</v>
      </c>
      <c r="AC133">
        <v>10</v>
      </c>
      <c r="AD133">
        <v>10</v>
      </c>
      <c r="AE133">
        <v>8</v>
      </c>
      <c r="AF133">
        <v>7</v>
      </c>
      <c r="AG133">
        <v>8</v>
      </c>
      <c r="AH133">
        <v>8</v>
      </c>
    </row>
    <row r="134" spans="1:34" x14ac:dyDescent="0.2">
      <c r="A134" t="s">
        <v>631</v>
      </c>
      <c r="B134" t="s">
        <v>117</v>
      </c>
      <c r="C134">
        <v>109</v>
      </c>
      <c r="D134">
        <v>114</v>
      </c>
      <c r="E134">
        <v>106</v>
      </c>
      <c r="F134">
        <v>105</v>
      </c>
      <c r="G134">
        <v>103</v>
      </c>
      <c r="H134">
        <v>119</v>
      </c>
      <c r="I134">
        <v>113</v>
      </c>
      <c r="J134">
        <v>105</v>
      </c>
      <c r="K134">
        <v>86</v>
      </c>
      <c r="L134">
        <v>85</v>
      </c>
      <c r="M134">
        <v>83</v>
      </c>
      <c r="N134">
        <v>81</v>
      </c>
      <c r="O134">
        <v>61</v>
      </c>
      <c r="P134">
        <v>55</v>
      </c>
      <c r="Q134">
        <v>63</v>
      </c>
      <c r="R134">
        <v>63</v>
      </c>
      <c r="S134">
        <v>56</v>
      </c>
      <c r="T134">
        <v>56</v>
      </c>
      <c r="U134">
        <v>50</v>
      </c>
      <c r="V134">
        <v>44</v>
      </c>
      <c r="W134">
        <v>37</v>
      </c>
      <c r="X134">
        <v>31</v>
      </c>
      <c r="Y134">
        <v>37</v>
      </c>
      <c r="Z134">
        <v>35</v>
      </c>
      <c r="AA134">
        <v>34</v>
      </c>
      <c r="AB134">
        <v>33</v>
      </c>
      <c r="AC134">
        <v>30</v>
      </c>
      <c r="AD134">
        <v>33</v>
      </c>
      <c r="AE134">
        <v>28</v>
      </c>
      <c r="AF134">
        <v>23</v>
      </c>
      <c r="AG134">
        <v>25</v>
      </c>
      <c r="AH134">
        <v>25</v>
      </c>
    </row>
    <row r="135" spans="1:34" x14ac:dyDescent="0.2">
      <c r="A135" t="s">
        <v>632</v>
      </c>
      <c r="B135" t="s">
        <v>118</v>
      </c>
      <c r="C135">
        <v>72</v>
      </c>
      <c r="D135">
        <v>66</v>
      </c>
      <c r="E135">
        <v>55</v>
      </c>
      <c r="F135">
        <v>55</v>
      </c>
      <c r="G135">
        <v>57</v>
      </c>
      <c r="H135">
        <v>61</v>
      </c>
      <c r="I135">
        <v>60</v>
      </c>
      <c r="J135">
        <v>52</v>
      </c>
      <c r="K135">
        <v>45</v>
      </c>
      <c r="L135">
        <v>39</v>
      </c>
      <c r="M135">
        <v>43</v>
      </c>
      <c r="N135">
        <v>43</v>
      </c>
      <c r="O135">
        <v>42</v>
      </c>
      <c r="P135">
        <v>39</v>
      </c>
      <c r="Q135">
        <v>31</v>
      </c>
      <c r="R135">
        <v>23</v>
      </c>
      <c r="S135">
        <v>22</v>
      </c>
      <c r="T135">
        <v>18</v>
      </c>
      <c r="U135">
        <v>16</v>
      </c>
      <c r="V135">
        <v>12</v>
      </c>
      <c r="W135">
        <v>5</v>
      </c>
      <c r="X135">
        <v>3</v>
      </c>
      <c r="Y135">
        <v>2</v>
      </c>
      <c r="Z135">
        <v>5</v>
      </c>
      <c r="AA135">
        <v>4</v>
      </c>
      <c r="AB135">
        <v>4</v>
      </c>
      <c r="AC135">
        <v>4</v>
      </c>
      <c r="AD135">
        <v>3</v>
      </c>
      <c r="AE135">
        <v>7</v>
      </c>
      <c r="AF135">
        <v>8</v>
      </c>
      <c r="AG135">
        <v>6</v>
      </c>
      <c r="AH135">
        <v>6</v>
      </c>
    </row>
    <row r="136" spans="1:34" x14ac:dyDescent="0.2">
      <c r="A136" t="s">
        <v>633</v>
      </c>
      <c r="B136" t="s">
        <v>119</v>
      </c>
      <c r="C136">
        <v>145</v>
      </c>
      <c r="D136">
        <v>140</v>
      </c>
      <c r="E136">
        <v>133</v>
      </c>
      <c r="F136">
        <v>117</v>
      </c>
      <c r="G136">
        <v>123</v>
      </c>
      <c r="H136">
        <v>116</v>
      </c>
      <c r="I136">
        <v>119</v>
      </c>
      <c r="J136">
        <v>98</v>
      </c>
      <c r="K136">
        <v>86</v>
      </c>
      <c r="L136">
        <v>75</v>
      </c>
      <c r="M136">
        <v>80</v>
      </c>
      <c r="N136">
        <v>73</v>
      </c>
      <c r="O136">
        <v>79</v>
      </c>
      <c r="P136">
        <v>71</v>
      </c>
      <c r="Q136">
        <v>75</v>
      </c>
      <c r="R136">
        <v>68</v>
      </c>
      <c r="S136">
        <v>60</v>
      </c>
      <c r="T136">
        <v>60</v>
      </c>
      <c r="U136">
        <v>61</v>
      </c>
      <c r="V136">
        <v>56</v>
      </c>
      <c r="W136">
        <v>63</v>
      </c>
      <c r="X136">
        <v>74</v>
      </c>
      <c r="Y136">
        <v>74</v>
      </c>
      <c r="Z136">
        <v>80</v>
      </c>
      <c r="AA136">
        <v>76</v>
      </c>
      <c r="AB136">
        <v>74</v>
      </c>
      <c r="AC136">
        <v>68</v>
      </c>
      <c r="AD136">
        <v>74</v>
      </c>
      <c r="AE136">
        <v>61</v>
      </c>
      <c r="AF136">
        <v>63</v>
      </c>
      <c r="AG136">
        <v>56</v>
      </c>
      <c r="AH136">
        <v>54</v>
      </c>
    </row>
    <row r="137" spans="1:34" x14ac:dyDescent="0.2">
      <c r="A137" t="s">
        <v>634</v>
      </c>
      <c r="B137" t="s">
        <v>120</v>
      </c>
      <c r="C137">
        <v>147</v>
      </c>
      <c r="D137">
        <v>154</v>
      </c>
      <c r="E137">
        <v>160</v>
      </c>
      <c r="F137">
        <v>161</v>
      </c>
      <c r="G137">
        <v>175</v>
      </c>
      <c r="H137">
        <v>105</v>
      </c>
      <c r="I137">
        <v>88</v>
      </c>
      <c r="J137">
        <v>73</v>
      </c>
      <c r="K137">
        <v>62</v>
      </c>
      <c r="L137">
        <v>55</v>
      </c>
      <c r="M137">
        <v>54</v>
      </c>
      <c r="N137">
        <v>44</v>
      </c>
      <c r="O137">
        <v>35</v>
      </c>
      <c r="P137">
        <v>24</v>
      </c>
      <c r="Q137">
        <v>24</v>
      </c>
      <c r="R137">
        <v>23</v>
      </c>
      <c r="S137">
        <v>21</v>
      </c>
      <c r="T137">
        <v>21</v>
      </c>
      <c r="U137">
        <v>19</v>
      </c>
      <c r="V137">
        <v>18</v>
      </c>
      <c r="W137">
        <v>13</v>
      </c>
      <c r="X137">
        <v>12</v>
      </c>
      <c r="Y137">
        <v>13</v>
      </c>
      <c r="Z137">
        <v>13</v>
      </c>
      <c r="AA137">
        <v>13</v>
      </c>
      <c r="AB137">
        <v>14</v>
      </c>
      <c r="AC137">
        <v>13</v>
      </c>
      <c r="AD137">
        <v>12</v>
      </c>
      <c r="AE137">
        <v>11</v>
      </c>
      <c r="AF137">
        <v>9</v>
      </c>
      <c r="AG137">
        <v>7</v>
      </c>
      <c r="AH137">
        <v>7</v>
      </c>
    </row>
    <row r="138" spans="1:34" x14ac:dyDescent="0.2">
      <c r="A138" t="s">
        <v>635</v>
      </c>
      <c r="B138" t="s">
        <v>121</v>
      </c>
      <c r="C138">
        <v>38</v>
      </c>
      <c r="D138">
        <v>30</v>
      </c>
      <c r="E138">
        <v>22</v>
      </c>
      <c r="F138">
        <v>22</v>
      </c>
      <c r="G138">
        <v>23</v>
      </c>
      <c r="H138">
        <v>23</v>
      </c>
      <c r="I138">
        <v>12</v>
      </c>
      <c r="J138">
        <v>6</v>
      </c>
      <c r="K138">
        <v>3</v>
      </c>
      <c r="L138">
        <v>1</v>
      </c>
      <c r="M138">
        <v>1</v>
      </c>
      <c r="N138">
        <v>0</v>
      </c>
      <c r="O138">
        <v>2</v>
      </c>
      <c r="P138">
        <v>2</v>
      </c>
      <c r="Q138">
        <v>2</v>
      </c>
      <c r="R138">
        <v>3</v>
      </c>
      <c r="S138">
        <v>3</v>
      </c>
      <c r="T138">
        <v>3</v>
      </c>
      <c r="U138">
        <v>3</v>
      </c>
      <c r="V138">
        <v>1</v>
      </c>
      <c r="W138">
        <v>1</v>
      </c>
      <c r="X138">
        <v>1</v>
      </c>
      <c r="Y138">
        <v>0</v>
      </c>
      <c r="Z138">
        <v>0</v>
      </c>
      <c r="AA138">
        <v>0</v>
      </c>
      <c r="AB138">
        <v>0</v>
      </c>
      <c r="AC138">
        <v>0</v>
      </c>
      <c r="AD138">
        <v>0</v>
      </c>
      <c r="AE138">
        <v>0</v>
      </c>
      <c r="AF138">
        <v>0</v>
      </c>
      <c r="AG138">
        <v>0</v>
      </c>
      <c r="AH138">
        <v>0</v>
      </c>
    </row>
    <row r="139" spans="1:34" x14ac:dyDescent="0.2">
      <c r="A139" t="s">
        <v>636</v>
      </c>
      <c r="B139" t="s">
        <v>122</v>
      </c>
      <c r="C139">
        <v>154</v>
      </c>
      <c r="D139">
        <v>99</v>
      </c>
      <c r="E139">
        <v>89</v>
      </c>
      <c r="F139">
        <v>89</v>
      </c>
      <c r="G139">
        <v>94</v>
      </c>
      <c r="H139">
        <v>100</v>
      </c>
      <c r="I139">
        <v>104</v>
      </c>
      <c r="J139">
        <v>77</v>
      </c>
      <c r="K139">
        <v>82</v>
      </c>
      <c r="L139">
        <v>81</v>
      </c>
      <c r="M139">
        <v>81</v>
      </c>
      <c r="N139">
        <v>71</v>
      </c>
      <c r="O139">
        <v>67</v>
      </c>
      <c r="P139">
        <v>56</v>
      </c>
      <c r="Q139">
        <v>50</v>
      </c>
      <c r="R139">
        <v>41</v>
      </c>
      <c r="S139">
        <v>35</v>
      </c>
      <c r="T139">
        <v>35</v>
      </c>
      <c r="U139">
        <v>34</v>
      </c>
      <c r="V139">
        <v>30</v>
      </c>
      <c r="W139">
        <v>26</v>
      </c>
      <c r="X139">
        <v>24</v>
      </c>
      <c r="Y139">
        <v>22</v>
      </c>
      <c r="Z139">
        <v>13</v>
      </c>
      <c r="AA139">
        <v>14</v>
      </c>
      <c r="AB139">
        <v>14</v>
      </c>
      <c r="AC139">
        <v>14</v>
      </c>
      <c r="AD139">
        <v>12</v>
      </c>
      <c r="AE139">
        <v>11</v>
      </c>
      <c r="AF139">
        <v>9</v>
      </c>
      <c r="AG139">
        <v>9</v>
      </c>
      <c r="AH139">
        <v>8</v>
      </c>
    </row>
    <row r="140" spans="1:34" x14ac:dyDescent="0.2">
      <c r="A140" t="s">
        <v>637</v>
      </c>
      <c r="B140" t="s">
        <v>123</v>
      </c>
      <c r="C140">
        <v>74</v>
      </c>
      <c r="D140">
        <v>79</v>
      </c>
      <c r="E140">
        <v>74</v>
      </c>
      <c r="F140">
        <v>74</v>
      </c>
      <c r="G140">
        <v>73</v>
      </c>
      <c r="H140">
        <v>85</v>
      </c>
      <c r="I140">
        <v>93</v>
      </c>
      <c r="J140">
        <v>89</v>
      </c>
      <c r="K140">
        <v>76</v>
      </c>
      <c r="L140">
        <v>71</v>
      </c>
      <c r="M140">
        <v>71</v>
      </c>
      <c r="N140">
        <v>65</v>
      </c>
      <c r="O140">
        <v>59</v>
      </c>
      <c r="P140">
        <v>43</v>
      </c>
      <c r="Q140">
        <v>29</v>
      </c>
      <c r="R140">
        <v>30</v>
      </c>
      <c r="S140">
        <v>30</v>
      </c>
      <c r="T140">
        <v>30</v>
      </c>
      <c r="U140">
        <v>31</v>
      </c>
      <c r="V140">
        <v>21</v>
      </c>
      <c r="W140">
        <v>17</v>
      </c>
      <c r="X140">
        <v>18</v>
      </c>
      <c r="Y140">
        <v>13</v>
      </c>
      <c r="Z140">
        <v>10</v>
      </c>
      <c r="AA140">
        <v>10</v>
      </c>
      <c r="AB140">
        <v>10</v>
      </c>
      <c r="AC140">
        <v>10</v>
      </c>
      <c r="AD140">
        <v>11</v>
      </c>
      <c r="AE140">
        <v>9</v>
      </c>
      <c r="AF140">
        <v>8</v>
      </c>
      <c r="AG140">
        <v>8</v>
      </c>
      <c r="AH140">
        <v>8</v>
      </c>
    </row>
    <row r="141" spans="1:34" x14ac:dyDescent="0.2">
      <c r="A141" t="s">
        <v>638</v>
      </c>
      <c r="B141" t="s">
        <v>124</v>
      </c>
      <c r="C141">
        <v>35</v>
      </c>
      <c r="D141">
        <v>30</v>
      </c>
      <c r="E141">
        <v>35</v>
      </c>
      <c r="F141">
        <v>37</v>
      </c>
      <c r="G141">
        <v>32</v>
      </c>
      <c r="H141">
        <v>37</v>
      </c>
      <c r="I141">
        <v>45</v>
      </c>
      <c r="J141">
        <v>40</v>
      </c>
      <c r="K141">
        <v>42</v>
      </c>
      <c r="L141">
        <v>40</v>
      </c>
      <c r="M141">
        <v>40</v>
      </c>
      <c r="N141">
        <v>41</v>
      </c>
      <c r="O141">
        <v>38</v>
      </c>
      <c r="P141">
        <v>29</v>
      </c>
      <c r="Q141">
        <v>26</v>
      </c>
      <c r="R141">
        <v>26</v>
      </c>
      <c r="S141">
        <v>25</v>
      </c>
      <c r="T141">
        <v>21</v>
      </c>
      <c r="U141">
        <v>22</v>
      </c>
      <c r="V141">
        <v>24</v>
      </c>
      <c r="W141">
        <v>24</v>
      </c>
      <c r="X141">
        <v>23</v>
      </c>
      <c r="Y141">
        <v>18</v>
      </c>
      <c r="Z141">
        <v>14</v>
      </c>
      <c r="AA141">
        <v>11</v>
      </c>
      <c r="AB141">
        <v>9</v>
      </c>
      <c r="AC141">
        <v>5</v>
      </c>
      <c r="AD141">
        <v>4</v>
      </c>
      <c r="AE141">
        <v>5</v>
      </c>
      <c r="AF141">
        <v>5</v>
      </c>
      <c r="AG141">
        <v>6</v>
      </c>
      <c r="AH141">
        <v>6</v>
      </c>
    </row>
    <row r="142" spans="1:34" x14ac:dyDescent="0.2">
      <c r="A142" t="s">
        <v>639</v>
      </c>
      <c r="B142" t="s">
        <v>125</v>
      </c>
      <c r="C142">
        <v>51</v>
      </c>
      <c r="D142">
        <v>51</v>
      </c>
      <c r="E142">
        <v>41</v>
      </c>
      <c r="F142">
        <v>39</v>
      </c>
      <c r="G142">
        <v>38</v>
      </c>
      <c r="H142">
        <v>41</v>
      </c>
      <c r="I142">
        <v>35</v>
      </c>
      <c r="J142">
        <v>24</v>
      </c>
      <c r="K142">
        <v>16</v>
      </c>
      <c r="L142">
        <v>17</v>
      </c>
      <c r="M142">
        <v>13</v>
      </c>
      <c r="N142">
        <v>12</v>
      </c>
      <c r="O142">
        <v>6</v>
      </c>
      <c r="P142">
        <v>5</v>
      </c>
      <c r="Q142">
        <v>4</v>
      </c>
      <c r="R142">
        <v>3</v>
      </c>
      <c r="S142">
        <v>3</v>
      </c>
      <c r="T142">
        <v>3</v>
      </c>
      <c r="U142">
        <v>3</v>
      </c>
      <c r="V142">
        <v>4</v>
      </c>
      <c r="W142">
        <v>5</v>
      </c>
      <c r="X142">
        <v>5</v>
      </c>
      <c r="Y142">
        <v>5</v>
      </c>
      <c r="Z142">
        <v>3</v>
      </c>
      <c r="AA142">
        <v>3</v>
      </c>
      <c r="AB142">
        <v>3</v>
      </c>
      <c r="AC142">
        <v>2</v>
      </c>
      <c r="AD142">
        <v>0</v>
      </c>
      <c r="AE142">
        <v>0</v>
      </c>
      <c r="AF142">
        <v>0</v>
      </c>
      <c r="AG142">
        <v>0</v>
      </c>
      <c r="AH142">
        <v>0</v>
      </c>
    </row>
    <row r="143" spans="1:34" x14ac:dyDescent="0.2">
      <c r="A143" t="s">
        <v>640</v>
      </c>
      <c r="B143" t="s">
        <v>126</v>
      </c>
      <c r="C143">
        <v>184</v>
      </c>
      <c r="D143">
        <v>190</v>
      </c>
      <c r="E143">
        <v>177</v>
      </c>
      <c r="F143">
        <v>185</v>
      </c>
      <c r="G143">
        <v>194</v>
      </c>
      <c r="H143">
        <v>230</v>
      </c>
      <c r="I143">
        <v>227</v>
      </c>
      <c r="J143">
        <v>222</v>
      </c>
      <c r="K143">
        <v>173</v>
      </c>
      <c r="L143">
        <v>189</v>
      </c>
      <c r="M143">
        <v>182</v>
      </c>
      <c r="N143">
        <v>174</v>
      </c>
      <c r="O143">
        <v>175</v>
      </c>
      <c r="P143">
        <v>175</v>
      </c>
      <c r="Q143">
        <v>170</v>
      </c>
      <c r="R143">
        <v>180</v>
      </c>
      <c r="S143">
        <v>147</v>
      </c>
      <c r="T143">
        <v>143</v>
      </c>
      <c r="U143">
        <v>146</v>
      </c>
      <c r="V143">
        <v>113</v>
      </c>
      <c r="W143">
        <v>105</v>
      </c>
      <c r="X143">
        <v>94</v>
      </c>
      <c r="Y143">
        <v>94</v>
      </c>
      <c r="Z143">
        <v>90</v>
      </c>
      <c r="AA143">
        <v>90</v>
      </c>
      <c r="AB143">
        <v>85</v>
      </c>
      <c r="AC143">
        <v>83</v>
      </c>
      <c r="AD143">
        <v>59</v>
      </c>
      <c r="AE143">
        <v>41</v>
      </c>
      <c r="AF143">
        <v>26</v>
      </c>
      <c r="AG143">
        <v>31</v>
      </c>
      <c r="AH143">
        <v>31</v>
      </c>
    </row>
    <row r="144" spans="1:34" x14ac:dyDescent="0.2">
      <c r="A144" t="s">
        <v>641</v>
      </c>
      <c r="B144" t="s">
        <v>127</v>
      </c>
      <c r="C144">
        <v>140</v>
      </c>
      <c r="D144">
        <v>126</v>
      </c>
      <c r="E144">
        <v>133</v>
      </c>
      <c r="F144">
        <v>131</v>
      </c>
      <c r="G144">
        <v>141</v>
      </c>
      <c r="H144">
        <v>158</v>
      </c>
      <c r="I144">
        <v>133</v>
      </c>
      <c r="J144">
        <v>106</v>
      </c>
      <c r="K144">
        <v>102</v>
      </c>
      <c r="L144">
        <v>93</v>
      </c>
      <c r="M144">
        <v>92</v>
      </c>
      <c r="N144">
        <v>86</v>
      </c>
      <c r="O144">
        <v>74</v>
      </c>
      <c r="P144">
        <v>68</v>
      </c>
      <c r="Q144">
        <v>75</v>
      </c>
      <c r="R144">
        <v>73</v>
      </c>
      <c r="S144">
        <v>62</v>
      </c>
      <c r="T144">
        <v>63</v>
      </c>
      <c r="U144">
        <v>56</v>
      </c>
      <c r="V144">
        <v>48</v>
      </c>
      <c r="W144">
        <v>38</v>
      </c>
      <c r="X144">
        <v>30</v>
      </c>
      <c r="Y144">
        <v>27</v>
      </c>
      <c r="Z144">
        <v>24</v>
      </c>
      <c r="AA144">
        <v>23</v>
      </c>
      <c r="AB144">
        <v>22</v>
      </c>
      <c r="AC144">
        <v>15</v>
      </c>
      <c r="AD144">
        <v>18</v>
      </c>
      <c r="AE144">
        <v>22</v>
      </c>
      <c r="AF144">
        <v>18</v>
      </c>
      <c r="AG144">
        <v>18</v>
      </c>
      <c r="AH144">
        <v>18</v>
      </c>
    </row>
    <row r="145" spans="1:34" x14ac:dyDescent="0.2">
      <c r="A145" t="s">
        <v>642</v>
      </c>
      <c r="B145" t="s">
        <v>128</v>
      </c>
      <c r="C145">
        <v>298</v>
      </c>
      <c r="D145">
        <v>287</v>
      </c>
      <c r="E145">
        <v>275</v>
      </c>
      <c r="F145">
        <v>250</v>
      </c>
      <c r="G145">
        <v>258</v>
      </c>
      <c r="H145">
        <v>251</v>
      </c>
      <c r="I145">
        <v>236</v>
      </c>
      <c r="J145">
        <v>202</v>
      </c>
      <c r="K145">
        <v>163</v>
      </c>
      <c r="L145">
        <v>148</v>
      </c>
      <c r="M145">
        <v>146</v>
      </c>
      <c r="N145">
        <v>140</v>
      </c>
      <c r="O145">
        <v>127</v>
      </c>
      <c r="P145">
        <v>96</v>
      </c>
      <c r="Q145">
        <v>87</v>
      </c>
      <c r="R145">
        <v>94</v>
      </c>
      <c r="S145">
        <v>92</v>
      </c>
      <c r="T145">
        <v>89</v>
      </c>
      <c r="U145">
        <v>84</v>
      </c>
      <c r="V145">
        <v>57</v>
      </c>
      <c r="W145">
        <v>50</v>
      </c>
      <c r="X145">
        <v>49</v>
      </c>
      <c r="Y145">
        <v>32</v>
      </c>
      <c r="Z145">
        <v>28</v>
      </c>
      <c r="AA145">
        <v>28</v>
      </c>
      <c r="AB145">
        <v>26</v>
      </c>
      <c r="AC145">
        <v>26</v>
      </c>
      <c r="AD145">
        <v>21</v>
      </c>
      <c r="AE145">
        <v>16</v>
      </c>
      <c r="AF145">
        <v>14</v>
      </c>
      <c r="AG145">
        <v>11</v>
      </c>
      <c r="AH145">
        <v>11</v>
      </c>
    </row>
    <row r="146" spans="1:34" x14ac:dyDescent="0.2">
      <c r="A146" t="s">
        <v>643</v>
      </c>
      <c r="B146" t="s">
        <v>129</v>
      </c>
      <c r="C146">
        <v>199</v>
      </c>
      <c r="D146">
        <v>180</v>
      </c>
      <c r="E146">
        <v>171</v>
      </c>
      <c r="F146">
        <v>171</v>
      </c>
      <c r="G146">
        <v>172</v>
      </c>
      <c r="H146">
        <v>171</v>
      </c>
      <c r="I146">
        <v>162</v>
      </c>
      <c r="J146">
        <v>132</v>
      </c>
      <c r="K146">
        <v>115</v>
      </c>
      <c r="L146">
        <v>110</v>
      </c>
      <c r="M146">
        <v>111</v>
      </c>
      <c r="N146">
        <v>107</v>
      </c>
      <c r="O146">
        <v>107</v>
      </c>
      <c r="P146">
        <v>100</v>
      </c>
      <c r="Q146">
        <v>98</v>
      </c>
      <c r="R146">
        <v>89</v>
      </c>
      <c r="S146">
        <v>91</v>
      </c>
      <c r="T146">
        <v>71</v>
      </c>
      <c r="U146">
        <v>68</v>
      </c>
      <c r="V146">
        <v>60</v>
      </c>
      <c r="W146">
        <v>55</v>
      </c>
      <c r="X146">
        <v>57</v>
      </c>
      <c r="Y146">
        <v>56</v>
      </c>
      <c r="Z146">
        <v>51</v>
      </c>
      <c r="AA146">
        <v>57</v>
      </c>
      <c r="AB146">
        <v>54</v>
      </c>
      <c r="AC146">
        <v>47</v>
      </c>
      <c r="AD146">
        <v>37</v>
      </c>
      <c r="AE146">
        <v>31</v>
      </c>
      <c r="AF146">
        <v>27</v>
      </c>
      <c r="AG146">
        <v>22</v>
      </c>
      <c r="AH146">
        <v>19</v>
      </c>
    </row>
    <row r="147" spans="1:34" x14ac:dyDescent="0.2">
      <c r="A147" t="s">
        <v>644</v>
      </c>
      <c r="B147" t="s">
        <v>130</v>
      </c>
      <c r="C147">
        <v>77</v>
      </c>
      <c r="D147">
        <v>74</v>
      </c>
      <c r="E147">
        <v>81</v>
      </c>
      <c r="F147">
        <v>69</v>
      </c>
      <c r="G147">
        <v>69</v>
      </c>
      <c r="H147">
        <v>67</v>
      </c>
      <c r="I147">
        <v>63</v>
      </c>
      <c r="J147">
        <v>61</v>
      </c>
      <c r="K147">
        <v>62</v>
      </c>
      <c r="L147">
        <v>57</v>
      </c>
      <c r="M147">
        <v>56</v>
      </c>
      <c r="N147">
        <v>53</v>
      </c>
      <c r="O147">
        <v>51</v>
      </c>
      <c r="P147">
        <v>48</v>
      </c>
      <c r="Q147">
        <v>40</v>
      </c>
      <c r="R147">
        <v>33</v>
      </c>
      <c r="S147">
        <v>25</v>
      </c>
      <c r="T147">
        <v>21</v>
      </c>
      <c r="U147">
        <v>20</v>
      </c>
      <c r="V147">
        <v>14</v>
      </c>
      <c r="W147">
        <v>12</v>
      </c>
      <c r="X147">
        <v>12</v>
      </c>
      <c r="Y147">
        <v>11</v>
      </c>
      <c r="Z147">
        <v>8</v>
      </c>
      <c r="AA147">
        <v>8</v>
      </c>
      <c r="AB147">
        <v>8</v>
      </c>
      <c r="AC147">
        <v>7</v>
      </c>
      <c r="AD147">
        <v>4</v>
      </c>
      <c r="AE147">
        <v>4</v>
      </c>
      <c r="AF147">
        <v>4</v>
      </c>
      <c r="AG147">
        <v>2</v>
      </c>
      <c r="AH147">
        <v>3</v>
      </c>
    </row>
    <row r="148" spans="1:34" x14ac:dyDescent="0.2">
      <c r="A148" t="s">
        <v>645</v>
      </c>
      <c r="B148" t="s">
        <v>131</v>
      </c>
      <c r="C148">
        <v>529</v>
      </c>
      <c r="D148">
        <v>509</v>
      </c>
      <c r="E148">
        <v>467</v>
      </c>
      <c r="F148">
        <v>423</v>
      </c>
      <c r="G148">
        <v>453</v>
      </c>
      <c r="H148">
        <v>458</v>
      </c>
      <c r="I148">
        <v>438</v>
      </c>
      <c r="J148">
        <v>424</v>
      </c>
      <c r="K148">
        <v>401</v>
      </c>
      <c r="L148">
        <v>380</v>
      </c>
      <c r="M148">
        <v>391</v>
      </c>
      <c r="N148">
        <v>358</v>
      </c>
      <c r="O148">
        <v>351</v>
      </c>
      <c r="P148">
        <v>343</v>
      </c>
      <c r="Q148">
        <v>315</v>
      </c>
      <c r="R148">
        <v>300</v>
      </c>
      <c r="S148">
        <v>289</v>
      </c>
      <c r="T148">
        <v>287</v>
      </c>
      <c r="U148">
        <v>285</v>
      </c>
      <c r="V148">
        <v>273</v>
      </c>
      <c r="W148">
        <v>241</v>
      </c>
      <c r="X148">
        <v>250</v>
      </c>
      <c r="Y148">
        <v>248</v>
      </c>
      <c r="Z148">
        <v>248</v>
      </c>
      <c r="AA148">
        <v>229</v>
      </c>
      <c r="AB148">
        <v>234</v>
      </c>
      <c r="AC148">
        <v>227</v>
      </c>
      <c r="AD148">
        <v>229</v>
      </c>
      <c r="AE148">
        <v>209</v>
      </c>
      <c r="AF148">
        <v>204</v>
      </c>
      <c r="AG148">
        <v>194</v>
      </c>
      <c r="AH148">
        <v>184</v>
      </c>
    </row>
    <row r="149" spans="1:34" x14ac:dyDescent="0.2">
      <c r="A149" t="s">
        <v>646</v>
      </c>
      <c r="B149" t="s">
        <v>132</v>
      </c>
      <c r="C149">
        <v>25</v>
      </c>
      <c r="D149">
        <v>21</v>
      </c>
      <c r="E149">
        <v>14</v>
      </c>
      <c r="F149">
        <v>13</v>
      </c>
      <c r="G149">
        <v>15</v>
      </c>
      <c r="H149">
        <v>17</v>
      </c>
      <c r="I149">
        <v>14</v>
      </c>
      <c r="J149">
        <v>15</v>
      </c>
      <c r="K149">
        <v>14</v>
      </c>
      <c r="L149">
        <v>13</v>
      </c>
      <c r="M149">
        <v>14</v>
      </c>
      <c r="N149">
        <v>13</v>
      </c>
      <c r="O149">
        <v>11</v>
      </c>
      <c r="P149">
        <v>11</v>
      </c>
      <c r="Q149">
        <v>9</v>
      </c>
      <c r="R149">
        <v>8</v>
      </c>
      <c r="S149">
        <v>8</v>
      </c>
      <c r="T149">
        <v>7</v>
      </c>
      <c r="U149">
        <v>6</v>
      </c>
      <c r="V149">
        <v>4</v>
      </c>
      <c r="W149">
        <v>2</v>
      </c>
      <c r="X149">
        <v>2</v>
      </c>
      <c r="Y149">
        <v>6</v>
      </c>
      <c r="Z149">
        <v>8</v>
      </c>
      <c r="AA149">
        <v>8</v>
      </c>
      <c r="AB149">
        <v>8</v>
      </c>
      <c r="AC149">
        <v>7</v>
      </c>
      <c r="AD149">
        <v>9</v>
      </c>
      <c r="AE149">
        <v>9</v>
      </c>
      <c r="AF149">
        <v>5</v>
      </c>
      <c r="AG149">
        <v>3</v>
      </c>
      <c r="AH149">
        <v>3</v>
      </c>
    </row>
    <row r="150" spans="1:34" x14ac:dyDescent="0.2">
      <c r="A150" t="s">
        <v>647</v>
      </c>
      <c r="B150" t="s">
        <v>133</v>
      </c>
      <c r="C150">
        <v>87</v>
      </c>
      <c r="D150">
        <v>79</v>
      </c>
      <c r="E150">
        <v>86</v>
      </c>
      <c r="F150">
        <v>85</v>
      </c>
      <c r="G150">
        <v>93</v>
      </c>
      <c r="H150">
        <v>76</v>
      </c>
      <c r="I150">
        <v>72</v>
      </c>
      <c r="J150">
        <v>68</v>
      </c>
      <c r="K150">
        <v>66</v>
      </c>
      <c r="L150">
        <v>54</v>
      </c>
      <c r="M150">
        <v>53</v>
      </c>
      <c r="N150">
        <v>45</v>
      </c>
      <c r="O150">
        <v>49</v>
      </c>
      <c r="P150">
        <v>49</v>
      </c>
      <c r="Q150">
        <v>41</v>
      </c>
      <c r="R150">
        <v>41</v>
      </c>
      <c r="S150">
        <v>34</v>
      </c>
      <c r="T150">
        <v>26</v>
      </c>
      <c r="U150">
        <v>24</v>
      </c>
      <c r="V150">
        <v>15</v>
      </c>
      <c r="W150">
        <v>10</v>
      </c>
      <c r="X150">
        <v>10</v>
      </c>
      <c r="Y150">
        <v>8</v>
      </c>
      <c r="Z150">
        <v>8</v>
      </c>
      <c r="AA150">
        <v>8</v>
      </c>
      <c r="AB150">
        <v>8</v>
      </c>
      <c r="AC150">
        <v>7</v>
      </c>
      <c r="AD150">
        <v>10</v>
      </c>
      <c r="AE150">
        <v>10</v>
      </c>
      <c r="AF150">
        <v>15</v>
      </c>
      <c r="AG150">
        <v>18</v>
      </c>
      <c r="AH150">
        <v>20</v>
      </c>
    </row>
    <row r="151" spans="1:34" x14ac:dyDescent="0.2">
      <c r="A151" t="s">
        <v>648</v>
      </c>
      <c r="B151" t="s">
        <v>134</v>
      </c>
      <c r="C151">
        <v>395</v>
      </c>
      <c r="D151">
        <v>379</v>
      </c>
      <c r="E151">
        <v>323</v>
      </c>
      <c r="F151">
        <v>328</v>
      </c>
      <c r="G151">
        <v>325</v>
      </c>
      <c r="H151">
        <v>347</v>
      </c>
      <c r="I151">
        <v>315</v>
      </c>
      <c r="J151">
        <v>303</v>
      </c>
      <c r="K151">
        <v>251</v>
      </c>
      <c r="L151">
        <v>243</v>
      </c>
      <c r="M151">
        <v>214</v>
      </c>
      <c r="N151">
        <v>214</v>
      </c>
      <c r="O151">
        <v>188</v>
      </c>
      <c r="P151">
        <v>158</v>
      </c>
      <c r="Q151">
        <v>158</v>
      </c>
      <c r="R151">
        <v>150</v>
      </c>
      <c r="S151">
        <v>141</v>
      </c>
      <c r="T151">
        <v>136</v>
      </c>
      <c r="U151">
        <v>137</v>
      </c>
      <c r="V151">
        <v>129</v>
      </c>
      <c r="W151">
        <v>117</v>
      </c>
      <c r="X151">
        <v>91</v>
      </c>
      <c r="Y151">
        <v>92</v>
      </c>
      <c r="Z151">
        <v>83</v>
      </c>
      <c r="AA151">
        <v>81</v>
      </c>
      <c r="AB151">
        <v>78</v>
      </c>
      <c r="AC151">
        <v>76</v>
      </c>
      <c r="AD151">
        <v>73</v>
      </c>
      <c r="AE151">
        <v>67</v>
      </c>
      <c r="AF151">
        <v>51</v>
      </c>
      <c r="AG151">
        <v>46</v>
      </c>
      <c r="AH151">
        <v>45</v>
      </c>
    </row>
    <row r="152" spans="1:34" x14ac:dyDescent="0.2">
      <c r="A152" t="s">
        <v>649</v>
      </c>
      <c r="B152" t="s">
        <v>135</v>
      </c>
      <c r="C152">
        <v>41</v>
      </c>
      <c r="D152">
        <v>28</v>
      </c>
      <c r="E152">
        <v>20</v>
      </c>
      <c r="F152">
        <v>18</v>
      </c>
      <c r="G152">
        <v>18</v>
      </c>
      <c r="H152">
        <v>19</v>
      </c>
      <c r="I152">
        <v>20</v>
      </c>
      <c r="J152">
        <v>19</v>
      </c>
      <c r="K152">
        <v>18</v>
      </c>
      <c r="L152">
        <v>19</v>
      </c>
      <c r="M152">
        <v>18</v>
      </c>
      <c r="N152">
        <v>17</v>
      </c>
      <c r="O152">
        <v>17</v>
      </c>
      <c r="P152">
        <v>12</v>
      </c>
      <c r="Q152">
        <v>10</v>
      </c>
      <c r="R152">
        <v>7</v>
      </c>
      <c r="S152">
        <v>8</v>
      </c>
      <c r="T152">
        <v>9</v>
      </c>
      <c r="U152">
        <v>9</v>
      </c>
      <c r="V152">
        <v>10</v>
      </c>
      <c r="W152">
        <v>11</v>
      </c>
      <c r="X152">
        <v>14</v>
      </c>
      <c r="Y152">
        <v>14</v>
      </c>
      <c r="Z152">
        <v>11</v>
      </c>
      <c r="AA152">
        <v>10</v>
      </c>
      <c r="AB152">
        <v>11</v>
      </c>
      <c r="AC152">
        <v>16</v>
      </c>
      <c r="AD152">
        <v>17</v>
      </c>
      <c r="AE152">
        <v>14</v>
      </c>
      <c r="AF152">
        <v>14</v>
      </c>
      <c r="AG152">
        <v>13</v>
      </c>
      <c r="AH152">
        <v>14</v>
      </c>
    </row>
    <row r="153" spans="1:34" x14ac:dyDescent="0.2">
      <c r="A153" t="s">
        <v>650</v>
      </c>
      <c r="B153" t="s">
        <v>136</v>
      </c>
      <c r="C153">
        <v>111</v>
      </c>
      <c r="D153">
        <v>100</v>
      </c>
      <c r="E153">
        <v>88</v>
      </c>
      <c r="F153">
        <v>82</v>
      </c>
      <c r="G153">
        <v>83</v>
      </c>
      <c r="H153">
        <v>86</v>
      </c>
      <c r="I153">
        <v>97</v>
      </c>
      <c r="J153">
        <v>83</v>
      </c>
      <c r="K153">
        <v>78</v>
      </c>
      <c r="L153">
        <v>69</v>
      </c>
      <c r="M153">
        <v>62</v>
      </c>
      <c r="N153">
        <v>52</v>
      </c>
      <c r="O153">
        <v>52</v>
      </c>
      <c r="P153">
        <v>39</v>
      </c>
      <c r="Q153">
        <v>27</v>
      </c>
      <c r="R153">
        <v>23</v>
      </c>
      <c r="S153">
        <v>17</v>
      </c>
      <c r="T153">
        <v>13</v>
      </c>
      <c r="U153">
        <v>12</v>
      </c>
      <c r="V153">
        <v>11</v>
      </c>
      <c r="W153">
        <v>10</v>
      </c>
      <c r="X153">
        <v>10</v>
      </c>
      <c r="Y153">
        <v>8</v>
      </c>
      <c r="Z153">
        <v>7</v>
      </c>
      <c r="AA153">
        <v>6</v>
      </c>
      <c r="AB153">
        <v>6</v>
      </c>
      <c r="AC153">
        <v>4</v>
      </c>
      <c r="AD153">
        <v>3</v>
      </c>
      <c r="AE153">
        <v>2</v>
      </c>
      <c r="AF153">
        <v>2</v>
      </c>
      <c r="AG153">
        <v>1</v>
      </c>
      <c r="AH153">
        <v>1</v>
      </c>
    </row>
    <row r="154" spans="1:34" x14ac:dyDescent="0.2">
      <c r="A154" t="s">
        <v>651</v>
      </c>
      <c r="B154" t="s">
        <v>137</v>
      </c>
      <c r="C154">
        <v>31</v>
      </c>
      <c r="D154">
        <v>34</v>
      </c>
      <c r="E154">
        <v>29</v>
      </c>
      <c r="F154">
        <v>27</v>
      </c>
      <c r="G154">
        <v>28</v>
      </c>
      <c r="H154">
        <v>31</v>
      </c>
      <c r="I154">
        <v>23</v>
      </c>
      <c r="J154">
        <v>17</v>
      </c>
      <c r="K154">
        <v>14</v>
      </c>
      <c r="L154">
        <v>12</v>
      </c>
      <c r="M154">
        <v>15</v>
      </c>
      <c r="N154">
        <v>14</v>
      </c>
      <c r="O154">
        <v>14</v>
      </c>
      <c r="P154">
        <v>20</v>
      </c>
      <c r="Q154">
        <v>20</v>
      </c>
      <c r="R154">
        <v>22</v>
      </c>
      <c r="S154">
        <v>28</v>
      </c>
      <c r="T154">
        <v>25</v>
      </c>
      <c r="U154">
        <v>25</v>
      </c>
      <c r="V154">
        <v>24</v>
      </c>
      <c r="W154">
        <v>17</v>
      </c>
      <c r="X154">
        <v>15</v>
      </c>
      <c r="Y154">
        <v>12</v>
      </c>
      <c r="Z154">
        <v>4</v>
      </c>
      <c r="AA154">
        <v>4</v>
      </c>
      <c r="AB154">
        <v>4</v>
      </c>
      <c r="AC154">
        <v>2</v>
      </c>
      <c r="AD154">
        <v>0</v>
      </c>
      <c r="AE154">
        <v>0</v>
      </c>
      <c r="AF154">
        <v>0</v>
      </c>
      <c r="AG154">
        <v>1</v>
      </c>
      <c r="AH154">
        <v>1</v>
      </c>
    </row>
    <row r="155" spans="1:34" x14ac:dyDescent="0.2">
      <c r="A155" t="s">
        <v>652</v>
      </c>
      <c r="B155" t="s">
        <v>138</v>
      </c>
      <c r="C155">
        <v>51</v>
      </c>
      <c r="D155">
        <v>39</v>
      </c>
      <c r="E155">
        <v>38</v>
      </c>
      <c r="F155">
        <v>39</v>
      </c>
      <c r="G155">
        <v>39</v>
      </c>
      <c r="H155">
        <v>46</v>
      </c>
      <c r="I155">
        <v>42</v>
      </c>
      <c r="J155">
        <v>36</v>
      </c>
      <c r="K155">
        <v>38</v>
      </c>
      <c r="L155">
        <v>33</v>
      </c>
      <c r="M155">
        <v>25</v>
      </c>
      <c r="N155">
        <v>25</v>
      </c>
      <c r="O155">
        <v>18</v>
      </c>
      <c r="P155">
        <v>13</v>
      </c>
      <c r="Q155">
        <v>9</v>
      </c>
      <c r="R155">
        <v>11</v>
      </c>
      <c r="S155">
        <v>11</v>
      </c>
      <c r="T155">
        <v>10</v>
      </c>
      <c r="U155">
        <v>10</v>
      </c>
      <c r="V155">
        <v>9</v>
      </c>
      <c r="W155">
        <v>7</v>
      </c>
      <c r="X155">
        <v>8</v>
      </c>
      <c r="Y155">
        <v>5</v>
      </c>
      <c r="Z155">
        <v>6</v>
      </c>
      <c r="AA155">
        <v>5</v>
      </c>
      <c r="AB155">
        <v>5</v>
      </c>
      <c r="AC155">
        <v>4</v>
      </c>
      <c r="AD155">
        <v>4</v>
      </c>
      <c r="AE155">
        <v>3</v>
      </c>
      <c r="AF155">
        <v>2</v>
      </c>
      <c r="AG155">
        <v>1</v>
      </c>
      <c r="AH155">
        <v>1</v>
      </c>
    </row>
    <row r="156" spans="1:34" x14ac:dyDescent="0.2">
      <c r="A156" t="s">
        <v>653</v>
      </c>
      <c r="B156" t="s">
        <v>139</v>
      </c>
      <c r="C156">
        <v>26</v>
      </c>
      <c r="D156">
        <v>20</v>
      </c>
      <c r="E156">
        <v>19</v>
      </c>
      <c r="F156">
        <v>19</v>
      </c>
      <c r="G156">
        <v>21</v>
      </c>
      <c r="H156">
        <v>24</v>
      </c>
      <c r="I156">
        <v>14</v>
      </c>
      <c r="J156">
        <v>13</v>
      </c>
      <c r="K156">
        <v>11</v>
      </c>
      <c r="L156">
        <v>13</v>
      </c>
      <c r="M156">
        <v>13</v>
      </c>
      <c r="N156">
        <v>12</v>
      </c>
      <c r="O156">
        <v>6</v>
      </c>
      <c r="P156">
        <v>6</v>
      </c>
      <c r="Q156">
        <v>4</v>
      </c>
      <c r="R156">
        <v>4</v>
      </c>
      <c r="S156">
        <v>2</v>
      </c>
      <c r="T156">
        <v>2</v>
      </c>
      <c r="U156">
        <v>1</v>
      </c>
      <c r="V156">
        <v>1</v>
      </c>
      <c r="W156">
        <v>5</v>
      </c>
      <c r="X156">
        <v>4</v>
      </c>
      <c r="Y156">
        <v>4</v>
      </c>
      <c r="Z156">
        <v>4</v>
      </c>
      <c r="AA156">
        <v>4</v>
      </c>
      <c r="AB156">
        <v>4</v>
      </c>
      <c r="AC156">
        <v>4</v>
      </c>
      <c r="AD156">
        <v>0</v>
      </c>
      <c r="AE156">
        <v>0</v>
      </c>
      <c r="AF156">
        <v>0</v>
      </c>
      <c r="AG156">
        <v>0</v>
      </c>
      <c r="AH156">
        <v>0</v>
      </c>
    </row>
    <row r="157" spans="1:34" x14ac:dyDescent="0.2">
      <c r="A157" t="s">
        <v>654</v>
      </c>
      <c r="B157" t="s">
        <v>140</v>
      </c>
      <c r="C157">
        <v>32</v>
      </c>
      <c r="D157">
        <v>30</v>
      </c>
      <c r="E157">
        <v>27</v>
      </c>
      <c r="F157">
        <v>22</v>
      </c>
      <c r="G157">
        <v>23</v>
      </c>
      <c r="H157">
        <v>23</v>
      </c>
      <c r="I157">
        <v>21</v>
      </c>
      <c r="J157">
        <v>20</v>
      </c>
      <c r="K157">
        <v>17</v>
      </c>
      <c r="L157">
        <v>16</v>
      </c>
      <c r="M157">
        <v>19</v>
      </c>
      <c r="N157">
        <v>15</v>
      </c>
      <c r="O157">
        <v>20</v>
      </c>
      <c r="P157">
        <v>19</v>
      </c>
      <c r="Q157">
        <v>17</v>
      </c>
      <c r="R157">
        <v>20</v>
      </c>
      <c r="S157">
        <v>19</v>
      </c>
      <c r="T157">
        <v>15</v>
      </c>
      <c r="U157">
        <v>16</v>
      </c>
      <c r="V157">
        <v>12</v>
      </c>
      <c r="W157">
        <v>12</v>
      </c>
      <c r="X157">
        <v>11</v>
      </c>
      <c r="Y157">
        <v>7</v>
      </c>
      <c r="Z157">
        <v>11</v>
      </c>
      <c r="AA157">
        <v>13</v>
      </c>
      <c r="AB157">
        <v>15</v>
      </c>
      <c r="AC157">
        <v>16</v>
      </c>
      <c r="AD157">
        <v>15</v>
      </c>
      <c r="AE157">
        <v>16</v>
      </c>
      <c r="AF157">
        <v>16</v>
      </c>
      <c r="AG157">
        <v>12</v>
      </c>
      <c r="AH157">
        <v>10</v>
      </c>
    </row>
    <row r="158" spans="1:34" x14ac:dyDescent="0.2">
      <c r="A158" t="s">
        <v>655</v>
      </c>
      <c r="B158" t="s">
        <v>141</v>
      </c>
      <c r="C158">
        <v>94</v>
      </c>
      <c r="D158">
        <v>92</v>
      </c>
      <c r="E158">
        <v>83</v>
      </c>
      <c r="F158">
        <v>91</v>
      </c>
      <c r="G158">
        <v>96</v>
      </c>
      <c r="H158">
        <v>93</v>
      </c>
      <c r="I158">
        <v>93</v>
      </c>
      <c r="J158">
        <v>72</v>
      </c>
      <c r="K158">
        <v>74</v>
      </c>
      <c r="L158">
        <v>68</v>
      </c>
      <c r="M158">
        <v>77</v>
      </c>
      <c r="N158">
        <v>75</v>
      </c>
      <c r="O158">
        <v>68</v>
      </c>
      <c r="P158">
        <v>69</v>
      </c>
      <c r="Q158">
        <v>69</v>
      </c>
      <c r="R158">
        <v>68</v>
      </c>
      <c r="S158">
        <v>66</v>
      </c>
      <c r="T158">
        <v>48</v>
      </c>
      <c r="U158">
        <v>47</v>
      </c>
      <c r="V158">
        <v>44</v>
      </c>
      <c r="W158">
        <v>43</v>
      </c>
      <c r="X158">
        <v>36</v>
      </c>
      <c r="Y158">
        <v>32</v>
      </c>
      <c r="Z158">
        <v>29</v>
      </c>
      <c r="AA158">
        <v>29</v>
      </c>
      <c r="AB158">
        <v>26</v>
      </c>
      <c r="AC158">
        <v>22</v>
      </c>
      <c r="AD158">
        <v>15</v>
      </c>
      <c r="AE158">
        <v>20</v>
      </c>
      <c r="AF158">
        <v>15</v>
      </c>
      <c r="AG158">
        <v>17</v>
      </c>
      <c r="AH158">
        <v>17</v>
      </c>
    </row>
    <row r="159" spans="1:34" x14ac:dyDescent="0.2">
      <c r="A159" t="s">
        <v>656</v>
      </c>
      <c r="B159" t="s">
        <v>142</v>
      </c>
      <c r="C159">
        <v>116</v>
      </c>
      <c r="D159">
        <v>88</v>
      </c>
      <c r="E159">
        <v>78</v>
      </c>
      <c r="F159">
        <v>78</v>
      </c>
      <c r="G159">
        <v>76</v>
      </c>
      <c r="H159">
        <v>95</v>
      </c>
      <c r="I159">
        <v>94</v>
      </c>
      <c r="J159">
        <v>80</v>
      </c>
      <c r="K159">
        <v>70</v>
      </c>
      <c r="L159">
        <v>64</v>
      </c>
      <c r="M159">
        <v>65</v>
      </c>
      <c r="N159">
        <v>63</v>
      </c>
      <c r="O159">
        <v>71</v>
      </c>
      <c r="P159">
        <v>69</v>
      </c>
      <c r="Q159">
        <v>69</v>
      </c>
      <c r="R159">
        <v>79</v>
      </c>
      <c r="S159">
        <v>82</v>
      </c>
      <c r="T159">
        <v>82</v>
      </c>
      <c r="U159">
        <v>84</v>
      </c>
      <c r="V159">
        <v>68</v>
      </c>
      <c r="W159">
        <v>62</v>
      </c>
      <c r="X159">
        <v>58</v>
      </c>
      <c r="Y159">
        <v>49</v>
      </c>
      <c r="Z159">
        <v>37</v>
      </c>
      <c r="AA159">
        <v>36</v>
      </c>
      <c r="AB159">
        <v>37</v>
      </c>
      <c r="AC159">
        <v>27</v>
      </c>
      <c r="AD159">
        <v>30</v>
      </c>
      <c r="AE159">
        <v>28</v>
      </c>
      <c r="AF159">
        <v>39</v>
      </c>
      <c r="AG159">
        <v>40</v>
      </c>
      <c r="AH159">
        <v>40</v>
      </c>
    </row>
    <row r="160" spans="1:34" x14ac:dyDescent="0.2">
      <c r="A160" t="s">
        <v>657</v>
      </c>
      <c r="B160" t="s">
        <v>143</v>
      </c>
      <c r="C160">
        <v>211</v>
      </c>
      <c r="D160">
        <v>170</v>
      </c>
      <c r="E160">
        <v>144</v>
      </c>
      <c r="F160">
        <v>139</v>
      </c>
      <c r="G160">
        <v>148</v>
      </c>
      <c r="H160">
        <v>169</v>
      </c>
      <c r="I160">
        <v>143</v>
      </c>
      <c r="J160">
        <v>129</v>
      </c>
      <c r="K160">
        <v>116</v>
      </c>
      <c r="L160">
        <v>117</v>
      </c>
      <c r="M160">
        <v>107</v>
      </c>
      <c r="N160">
        <v>104</v>
      </c>
      <c r="O160">
        <v>89</v>
      </c>
      <c r="P160">
        <v>84</v>
      </c>
      <c r="Q160">
        <v>76</v>
      </c>
      <c r="R160">
        <v>90</v>
      </c>
      <c r="S160">
        <v>83</v>
      </c>
      <c r="T160">
        <v>83</v>
      </c>
      <c r="U160">
        <v>82</v>
      </c>
      <c r="V160">
        <v>79</v>
      </c>
      <c r="W160">
        <v>75</v>
      </c>
      <c r="X160">
        <v>77</v>
      </c>
      <c r="Y160">
        <v>62</v>
      </c>
      <c r="Z160">
        <v>61</v>
      </c>
      <c r="AA160">
        <v>61</v>
      </c>
      <c r="AB160">
        <v>60</v>
      </c>
      <c r="AC160">
        <v>53</v>
      </c>
      <c r="AD160">
        <v>42</v>
      </c>
      <c r="AE160">
        <v>36</v>
      </c>
      <c r="AF160">
        <v>32</v>
      </c>
      <c r="AG160">
        <v>27</v>
      </c>
      <c r="AH160">
        <v>27</v>
      </c>
    </row>
    <row r="161" spans="1:34" x14ac:dyDescent="0.2">
      <c r="A161" t="s">
        <v>658</v>
      </c>
      <c r="B161" t="s">
        <v>144</v>
      </c>
      <c r="C161">
        <v>106</v>
      </c>
      <c r="D161">
        <v>85</v>
      </c>
      <c r="E161">
        <v>81</v>
      </c>
      <c r="F161">
        <v>79</v>
      </c>
      <c r="G161">
        <v>80</v>
      </c>
      <c r="H161">
        <v>84</v>
      </c>
      <c r="I161">
        <v>70</v>
      </c>
      <c r="J161">
        <v>56</v>
      </c>
      <c r="K161">
        <v>46</v>
      </c>
      <c r="L161">
        <v>39</v>
      </c>
      <c r="M161">
        <v>41</v>
      </c>
      <c r="N161">
        <v>40</v>
      </c>
      <c r="O161">
        <v>28</v>
      </c>
      <c r="P161">
        <v>28</v>
      </c>
      <c r="Q161">
        <v>39</v>
      </c>
      <c r="R161">
        <v>40</v>
      </c>
      <c r="S161">
        <v>39</v>
      </c>
      <c r="T161">
        <v>35</v>
      </c>
      <c r="U161">
        <v>41</v>
      </c>
      <c r="V161">
        <v>35</v>
      </c>
      <c r="W161">
        <v>27</v>
      </c>
      <c r="X161">
        <v>16</v>
      </c>
      <c r="Y161">
        <v>13</v>
      </c>
      <c r="Z161">
        <v>13</v>
      </c>
      <c r="AA161">
        <v>13</v>
      </c>
      <c r="AB161">
        <v>8</v>
      </c>
      <c r="AC161">
        <v>7</v>
      </c>
      <c r="AD161">
        <v>5</v>
      </c>
      <c r="AE161">
        <v>4</v>
      </c>
      <c r="AF161">
        <v>6</v>
      </c>
      <c r="AG161">
        <v>6</v>
      </c>
      <c r="AH161">
        <v>6</v>
      </c>
    </row>
    <row r="162" spans="1:34" x14ac:dyDescent="0.2">
      <c r="A162" t="s">
        <v>659</v>
      </c>
      <c r="B162" t="s">
        <v>145</v>
      </c>
      <c r="C162">
        <v>17</v>
      </c>
      <c r="D162">
        <v>16</v>
      </c>
      <c r="E162">
        <v>12</v>
      </c>
      <c r="F162">
        <v>12</v>
      </c>
      <c r="G162">
        <v>12</v>
      </c>
      <c r="H162">
        <v>16</v>
      </c>
      <c r="I162">
        <v>15</v>
      </c>
      <c r="J162">
        <v>13</v>
      </c>
      <c r="K162">
        <v>9</v>
      </c>
      <c r="L162">
        <v>10</v>
      </c>
      <c r="M162">
        <v>10</v>
      </c>
      <c r="N162">
        <v>10</v>
      </c>
      <c r="O162">
        <v>8</v>
      </c>
      <c r="P162">
        <v>5</v>
      </c>
      <c r="Q162">
        <v>4</v>
      </c>
      <c r="R162">
        <v>4</v>
      </c>
      <c r="S162">
        <v>2</v>
      </c>
      <c r="T162">
        <v>2</v>
      </c>
      <c r="U162">
        <v>2</v>
      </c>
      <c r="V162">
        <v>0</v>
      </c>
      <c r="W162">
        <v>1</v>
      </c>
      <c r="X162">
        <v>1</v>
      </c>
      <c r="Y162">
        <v>1</v>
      </c>
      <c r="Z162">
        <v>1</v>
      </c>
      <c r="AA162">
        <v>1</v>
      </c>
      <c r="AB162">
        <v>1</v>
      </c>
      <c r="AC162">
        <v>2</v>
      </c>
      <c r="AD162">
        <v>1</v>
      </c>
      <c r="AE162">
        <v>1</v>
      </c>
      <c r="AF162">
        <v>1</v>
      </c>
      <c r="AG162">
        <v>1</v>
      </c>
      <c r="AH162">
        <v>1</v>
      </c>
    </row>
    <row r="163" spans="1:34" x14ac:dyDescent="0.2">
      <c r="A163" t="s">
        <v>660</v>
      </c>
      <c r="B163" t="s">
        <v>146</v>
      </c>
      <c r="C163">
        <v>70</v>
      </c>
      <c r="D163">
        <v>61</v>
      </c>
      <c r="E163">
        <v>59</v>
      </c>
      <c r="F163">
        <v>57</v>
      </c>
      <c r="G163">
        <v>55</v>
      </c>
      <c r="H163">
        <v>67</v>
      </c>
      <c r="I163">
        <v>64</v>
      </c>
      <c r="J163">
        <v>55</v>
      </c>
      <c r="K163">
        <v>52</v>
      </c>
      <c r="L163">
        <v>46</v>
      </c>
      <c r="M163">
        <v>48</v>
      </c>
      <c r="N163">
        <v>46</v>
      </c>
      <c r="O163">
        <v>35</v>
      </c>
      <c r="P163">
        <v>31</v>
      </c>
      <c r="Q163">
        <v>28</v>
      </c>
      <c r="R163">
        <v>22</v>
      </c>
      <c r="S163">
        <v>21</v>
      </c>
      <c r="T163">
        <v>15</v>
      </c>
      <c r="U163">
        <v>12</v>
      </c>
      <c r="V163">
        <v>9</v>
      </c>
      <c r="W163">
        <v>8</v>
      </c>
      <c r="X163">
        <v>6</v>
      </c>
      <c r="Y163">
        <v>5</v>
      </c>
      <c r="Z163">
        <v>5</v>
      </c>
      <c r="AA163">
        <v>6</v>
      </c>
      <c r="AB163">
        <v>6</v>
      </c>
      <c r="AC163">
        <v>5</v>
      </c>
      <c r="AD163">
        <v>5</v>
      </c>
      <c r="AE163">
        <v>5</v>
      </c>
      <c r="AF163">
        <v>6</v>
      </c>
      <c r="AG163">
        <v>4</v>
      </c>
      <c r="AH163">
        <v>3</v>
      </c>
    </row>
    <row r="164" spans="1:34" x14ac:dyDescent="0.2">
      <c r="A164" t="s">
        <v>661</v>
      </c>
      <c r="B164" t="s">
        <v>147</v>
      </c>
      <c r="C164">
        <v>72</v>
      </c>
      <c r="D164">
        <v>57</v>
      </c>
      <c r="E164">
        <v>61</v>
      </c>
      <c r="F164">
        <v>61</v>
      </c>
      <c r="G164">
        <v>59</v>
      </c>
      <c r="H164">
        <v>59</v>
      </c>
      <c r="I164">
        <v>55</v>
      </c>
      <c r="J164">
        <v>54</v>
      </c>
      <c r="K164">
        <v>46</v>
      </c>
      <c r="L164">
        <v>38</v>
      </c>
      <c r="M164">
        <v>38</v>
      </c>
      <c r="N164">
        <v>42</v>
      </c>
      <c r="O164">
        <v>42</v>
      </c>
      <c r="P164">
        <v>34</v>
      </c>
      <c r="Q164">
        <v>31</v>
      </c>
      <c r="R164">
        <v>28</v>
      </c>
      <c r="S164">
        <v>29</v>
      </c>
      <c r="T164">
        <v>29</v>
      </c>
      <c r="U164">
        <v>18</v>
      </c>
      <c r="V164">
        <v>13</v>
      </c>
      <c r="W164">
        <v>13</v>
      </c>
      <c r="X164">
        <v>14</v>
      </c>
      <c r="Y164">
        <v>13</v>
      </c>
      <c r="Z164">
        <v>14</v>
      </c>
      <c r="AA164">
        <v>14</v>
      </c>
      <c r="AB164">
        <v>13</v>
      </c>
      <c r="AC164">
        <v>13</v>
      </c>
      <c r="AD164">
        <v>12</v>
      </c>
      <c r="AE164">
        <v>10</v>
      </c>
      <c r="AF164">
        <v>9</v>
      </c>
      <c r="AG164">
        <v>6</v>
      </c>
      <c r="AH164">
        <v>6</v>
      </c>
    </row>
    <row r="165" spans="1:34" x14ac:dyDescent="0.2">
      <c r="A165" t="s">
        <v>662</v>
      </c>
      <c r="B165" t="s">
        <v>148</v>
      </c>
      <c r="C165">
        <v>69</v>
      </c>
      <c r="D165">
        <v>56</v>
      </c>
      <c r="E165">
        <v>58</v>
      </c>
      <c r="F165">
        <v>42</v>
      </c>
      <c r="G165">
        <v>59</v>
      </c>
      <c r="H165">
        <v>70</v>
      </c>
      <c r="I165">
        <v>60</v>
      </c>
      <c r="J165">
        <v>47</v>
      </c>
      <c r="K165">
        <v>46</v>
      </c>
      <c r="L165">
        <v>59</v>
      </c>
      <c r="M165">
        <v>59</v>
      </c>
      <c r="N165">
        <v>65</v>
      </c>
      <c r="O165">
        <v>59</v>
      </c>
      <c r="P165">
        <v>51</v>
      </c>
      <c r="Q165">
        <v>57</v>
      </c>
      <c r="R165">
        <v>57</v>
      </c>
      <c r="S165">
        <v>42</v>
      </c>
      <c r="T165">
        <v>42</v>
      </c>
      <c r="U165">
        <v>28</v>
      </c>
      <c r="V165">
        <v>22</v>
      </c>
      <c r="W165">
        <v>23</v>
      </c>
      <c r="X165">
        <v>17</v>
      </c>
      <c r="Y165">
        <v>14</v>
      </c>
      <c r="Z165">
        <v>14</v>
      </c>
      <c r="AA165">
        <v>14</v>
      </c>
      <c r="AB165">
        <v>8</v>
      </c>
      <c r="AC165">
        <v>6</v>
      </c>
      <c r="AD165">
        <v>5</v>
      </c>
      <c r="AE165">
        <v>5</v>
      </c>
      <c r="AF165">
        <v>5</v>
      </c>
      <c r="AG165">
        <v>5</v>
      </c>
      <c r="AH165">
        <v>5</v>
      </c>
    </row>
    <row r="166" spans="1:34" x14ac:dyDescent="0.2">
      <c r="A166" t="s">
        <v>663</v>
      </c>
      <c r="B166" t="s">
        <v>149</v>
      </c>
      <c r="C166">
        <v>61</v>
      </c>
      <c r="D166">
        <v>58</v>
      </c>
      <c r="E166">
        <v>51</v>
      </c>
      <c r="F166">
        <v>52</v>
      </c>
      <c r="G166">
        <v>53</v>
      </c>
      <c r="H166">
        <v>51</v>
      </c>
      <c r="I166">
        <v>38</v>
      </c>
      <c r="J166">
        <v>31</v>
      </c>
      <c r="K166">
        <v>25</v>
      </c>
      <c r="L166">
        <v>21</v>
      </c>
      <c r="M166">
        <v>24</v>
      </c>
      <c r="N166">
        <v>24</v>
      </c>
      <c r="O166">
        <v>24</v>
      </c>
      <c r="P166">
        <v>22</v>
      </c>
      <c r="Q166">
        <v>21</v>
      </c>
      <c r="R166">
        <v>21</v>
      </c>
      <c r="S166">
        <v>24</v>
      </c>
      <c r="T166">
        <v>20</v>
      </c>
      <c r="U166">
        <v>18</v>
      </c>
      <c r="V166">
        <v>16</v>
      </c>
      <c r="W166">
        <v>16</v>
      </c>
      <c r="X166">
        <v>15</v>
      </c>
      <c r="Y166">
        <v>19</v>
      </c>
      <c r="Z166">
        <v>15</v>
      </c>
      <c r="AA166">
        <v>14</v>
      </c>
      <c r="AB166">
        <v>15</v>
      </c>
      <c r="AC166">
        <v>15</v>
      </c>
      <c r="AD166">
        <v>13</v>
      </c>
      <c r="AE166">
        <v>12</v>
      </c>
      <c r="AF166">
        <v>6</v>
      </c>
      <c r="AG166">
        <v>7</v>
      </c>
      <c r="AH166">
        <v>7</v>
      </c>
    </row>
    <row r="167" spans="1:34" x14ac:dyDescent="0.2">
      <c r="A167" t="s">
        <v>664</v>
      </c>
      <c r="B167" t="s">
        <v>150</v>
      </c>
      <c r="C167">
        <v>70</v>
      </c>
      <c r="D167">
        <v>64</v>
      </c>
      <c r="E167">
        <v>80</v>
      </c>
      <c r="F167">
        <v>80</v>
      </c>
      <c r="G167">
        <v>94</v>
      </c>
      <c r="H167">
        <v>91</v>
      </c>
      <c r="I167">
        <v>80</v>
      </c>
      <c r="J167">
        <v>73</v>
      </c>
      <c r="K167">
        <v>70</v>
      </c>
      <c r="L167">
        <v>53</v>
      </c>
      <c r="M167">
        <v>53</v>
      </c>
      <c r="N167">
        <v>43</v>
      </c>
      <c r="O167">
        <v>35</v>
      </c>
      <c r="P167">
        <v>31</v>
      </c>
      <c r="Q167">
        <v>31</v>
      </c>
      <c r="R167">
        <v>26</v>
      </c>
      <c r="S167">
        <v>23</v>
      </c>
      <c r="T167">
        <v>23</v>
      </c>
      <c r="U167">
        <v>19</v>
      </c>
      <c r="V167">
        <v>18</v>
      </c>
      <c r="W167">
        <v>15</v>
      </c>
      <c r="X167">
        <v>9</v>
      </c>
      <c r="Y167">
        <v>8</v>
      </c>
      <c r="Z167">
        <v>8</v>
      </c>
      <c r="AA167">
        <v>8</v>
      </c>
      <c r="AB167">
        <v>14</v>
      </c>
      <c r="AC167">
        <v>10</v>
      </c>
      <c r="AD167">
        <v>11</v>
      </c>
      <c r="AE167">
        <v>11</v>
      </c>
      <c r="AF167">
        <v>9</v>
      </c>
      <c r="AG167">
        <v>9</v>
      </c>
      <c r="AH167">
        <v>9</v>
      </c>
    </row>
    <row r="168" spans="1:34" x14ac:dyDescent="0.2">
      <c r="A168" t="s">
        <v>665</v>
      </c>
      <c r="B168" t="s">
        <v>151</v>
      </c>
      <c r="C168">
        <v>64</v>
      </c>
      <c r="D168">
        <v>50</v>
      </c>
      <c r="E168">
        <v>45</v>
      </c>
      <c r="F168">
        <v>44</v>
      </c>
      <c r="G168">
        <v>50</v>
      </c>
      <c r="H168">
        <v>53</v>
      </c>
      <c r="I168">
        <v>58</v>
      </c>
      <c r="J168">
        <v>59</v>
      </c>
      <c r="K168">
        <v>51</v>
      </c>
      <c r="L168">
        <v>58</v>
      </c>
      <c r="M168">
        <v>56</v>
      </c>
      <c r="N168">
        <v>60</v>
      </c>
      <c r="O168">
        <v>69</v>
      </c>
      <c r="P168">
        <v>64</v>
      </c>
      <c r="Q168">
        <v>67</v>
      </c>
      <c r="R168">
        <v>72</v>
      </c>
      <c r="S168">
        <v>64</v>
      </c>
      <c r="T168">
        <v>67</v>
      </c>
      <c r="U168">
        <v>57</v>
      </c>
      <c r="V168">
        <v>48</v>
      </c>
      <c r="W168">
        <v>37</v>
      </c>
      <c r="X168">
        <v>29</v>
      </c>
      <c r="Y168">
        <v>21</v>
      </c>
      <c r="Z168">
        <v>19</v>
      </c>
      <c r="AA168">
        <v>16</v>
      </c>
      <c r="AB168">
        <v>18</v>
      </c>
      <c r="AC168">
        <v>13</v>
      </c>
      <c r="AD168">
        <v>13</v>
      </c>
      <c r="AE168">
        <v>9</v>
      </c>
      <c r="AF168">
        <v>10</v>
      </c>
      <c r="AG168">
        <v>6</v>
      </c>
      <c r="AH168">
        <v>6</v>
      </c>
    </row>
    <row r="169" spans="1:34" x14ac:dyDescent="0.2">
      <c r="A169" t="s">
        <v>666</v>
      </c>
      <c r="B169" t="s">
        <v>152</v>
      </c>
      <c r="C169">
        <v>107</v>
      </c>
      <c r="D169">
        <v>111</v>
      </c>
      <c r="E169">
        <v>106</v>
      </c>
      <c r="F169">
        <v>104</v>
      </c>
      <c r="G169">
        <v>104</v>
      </c>
      <c r="H169">
        <v>132</v>
      </c>
      <c r="I169">
        <v>123</v>
      </c>
      <c r="J169">
        <v>94</v>
      </c>
      <c r="K169">
        <v>87</v>
      </c>
      <c r="L169">
        <v>81</v>
      </c>
      <c r="M169">
        <v>80</v>
      </c>
      <c r="N169">
        <v>79</v>
      </c>
      <c r="O169">
        <v>66</v>
      </c>
      <c r="P169">
        <v>64</v>
      </c>
      <c r="Q169">
        <v>60</v>
      </c>
      <c r="R169">
        <v>57</v>
      </c>
      <c r="S169">
        <v>50</v>
      </c>
      <c r="T169">
        <v>48</v>
      </c>
      <c r="U169">
        <v>53</v>
      </c>
      <c r="V169">
        <v>39</v>
      </c>
      <c r="W169">
        <v>29</v>
      </c>
      <c r="X169">
        <v>23</v>
      </c>
      <c r="Y169">
        <v>23</v>
      </c>
      <c r="Z169">
        <v>24</v>
      </c>
      <c r="AA169">
        <v>23</v>
      </c>
      <c r="AB169">
        <v>16</v>
      </c>
      <c r="AC169">
        <v>21</v>
      </c>
      <c r="AD169">
        <v>27</v>
      </c>
      <c r="AE169">
        <v>26</v>
      </c>
      <c r="AF169">
        <v>26</v>
      </c>
      <c r="AG169">
        <v>32</v>
      </c>
      <c r="AH169">
        <v>32</v>
      </c>
    </row>
    <row r="170" spans="1:34" x14ac:dyDescent="0.2">
      <c r="A170" t="s">
        <v>667</v>
      </c>
      <c r="B170" t="s">
        <v>153</v>
      </c>
      <c r="C170">
        <v>78</v>
      </c>
      <c r="D170">
        <v>82</v>
      </c>
      <c r="E170">
        <v>77</v>
      </c>
      <c r="F170">
        <v>74</v>
      </c>
      <c r="G170">
        <v>79</v>
      </c>
      <c r="H170">
        <v>70</v>
      </c>
      <c r="I170">
        <v>67</v>
      </c>
      <c r="J170">
        <v>52</v>
      </c>
      <c r="K170">
        <v>45</v>
      </c>
      <c r="L170">
        <v>38</v>
      </c>
      <c r="M170">
        <v>38</v>
      </c>
      <c r="N170">
        <v>33</v>
      </c>
      <c r="O170">
        <v>36</v>
      </c>
      <c r="P170">
        <v>27</v>
      </c>
      <c r="Q170">
        <v>28</v>
      </c>
      <c r="R170">
        <v>21</v>
      </c>
      <c r="S170">
        <v>19</v>
      </c>
      <c r="T170">
        <v>19</v>
      </c>
      <c r="U170">
        <v>19</v>
      </c>
      <c r="V170">
        <v>11</v>
      </c>
      <c r="W170">
        <v>7</v>
      </c>
      <c r="X170">
        <v>7</v>
      </c>
      <c r="Y170">
        <v>6</v>
      </c>
      <c r="Z170">
        <v>6</v>
      </c>
      <c r="AA170">
        <v>6</v>
      </c>
      <c r="AB170">
        <v>5</v>
      </c>
      <c r="AC170">
        <v>9</v>
      </c>
      <c r="AD170">
        <v>7</v>
      </c>
      <c r="AE170">
        <v>9</v>
      </c>
      <c r="AF170">
        <v>9</v>
      </c>
      <c r="AG170">
        <v>9</v>
      </c>
      <c r="AH170">
        <v>9</v>
      </c>
    </row>
    <row r="171" spans="1:34" x14ac:dyDescent="0.2">
      <c r="A171" t="s">
        <v>668</v>
      </c>
      <c r="B171" t="s">
        <v>154</v>
      </c>
      <c r="C171">
        <v>17</v>
      </c>
      <c r="D171">
        <v>14</v>
      </c>
      <c r="E171">
        <v>12</v>
      </c>
      <c r="F171">
        <v>11</v>
      </c>
      <c r="G171">
        <v>6</v>
      </c>
      <c r="H171">
        <v>4</v>
      </c>
      <c r="I171">
        <v>7</v>
      </c>
      <c r="J171">
        <v>5</v>
      </c>
      <c r="K171">
        <v>4</v>
      </c>
      <c r="L171">
        <v>7</v>
      </c>
      <c r="M171">
        <v>7</v>
      </c>
      <c r="N171">
        <v>9</v>
      </c>
      <c r="O171">
        <v>16</v>
      </c>
      <c r="P171">
        <v>15</v>
      </c>
      <c r="Q171">
        <v>16</v>
      </c>
      <c r="R171">
        <v>21</v>
      </c>
      <c r="S171">
        <v>18</v>
      </c>
      <c r="T171">
        <v>18</v>
      </c>
      <c r="U171">
        <v>16</v>
      </c>
      <c r="V171">
        <v>9</v>
      </c>
      <c r="W171">
        <v>6</v>
      </c>
      <c r="X171">
        <v>5</v>
      </c>
      <c r="Y171">
        <v>1</v>
      </c>
      <c r="Z171">
        <v>1</v>
      </c>
      <c r="AA171">
        <v>2</v>
      </c>
      <c r="AB171">
        <v>2</v>
      </c>
      <c r="AC171">
        <v>3</v>
      </c>
      <c r="AD171">
        <v>3</v>
      </c>
      <c r="AE171">
        <v>4</v>
      </c>
      <c r="AF171">
        <v>3</v>
      </c>
      <c r="AG171">
        <v>4</v>
      </c>
      <c r="AH171">
        <v>3</v>
      </c>
    </row>
    <row r="172" spans="1:34" x14ac:dyDescent="0.2">
      <c r="A172" t="s">
        <v>669</v>
      </c>
      <c r="B172" t="s">
        <v>155</v>
      </c>
      <c r="C172">
        <v>23</v>
      </c>
      <c r="D172">
        <v>48</v>
      </c>
      <c r="E172">
        <v>49</v>
      </c>
      <c r="F172">
        <v>52</v>
      </c>
      <c r="G172">
        <v>53</v>
      </c>
      <c r="H172">
        <v>57</v>
      </c>
      <c r="I172">
        <v>57</v>
      </c>
      <c r="J172">
        <v>53</v>
      </c>
      <c r="K172">
        <v>33</v>
      </c>
      <c r="L172">
        <v>32</v>
      </c>
      <c r="M172">
        <v>27</v>
      </c>
      <c r="N172">
        <v>27</v>
      </c>
      <c r="O172">
        <v>24</v>
      </c>
      <c r="P172">
        <v>23</v>
      </c>
      <c r="Q172">
        <v>21</v>
      </c>
      <c r="R172">
        <v>15</v>
      </c>
      <c r="S172">
        <v>12</v>
      </c>
      <c r="T172">
        <v>12</v>
      </c>
      <c r="U172">
        <v>9</v>
      </c>
      <c r="V172">
        <v>7</v>
      </c>
      <c r="W172">
        <v>9</v>
      </c>
      <c r="X172">
        <v>8</v>
      </c>
      <c r="Y172">
        <v>6</v>
      </c>
      <c r="Z172">
        <v>6</v>
      </c>
      <c r="AA172">
        <v>6</v>
      </c>
      <c r="AB172">
        <v>6</v>
      </c>
      <c r="AC172">
        <v>8</v>
      </c>
      <c r="AD172">
        <v>3</v>
      </c>
      <c r="AE172">
        <v>2</v>
      </c>
      <c r="AF172">
        <v>3</v>
      </c>
      <c r="AG172">
        <v>3</v>
      </c>
      <c r="AH172">
        <v>4</v>
      </c>
    </row>
    <row r="173" spans="1:34" x14ac:dyDescent="0.2">
      <c r="A173" t="s">
        <v>670</v>
      </c>
      <c r="B173" t="s">
        <v>156</v>
      </c>
      <c r="C173">
        <v>57</v>
      </c>
      <c r="D173">
        <v>65</v>
      </c>
      <c r="E173">
        <v>58</v>
      </c>
      <c r="F173">
        <v>60</v>
      </c>
      <c r="G173">
        <v>61</v>
      </c>
      <c r="H173">
        <v>71</v>
      </c>
      <c r="I173">
        <v>60</v>
      </c>
      <c r="J173">
        <v>56</v>
      </c>
      <c r="K173">
        <v>36</v>
      </c>
      <c r="L173">
        <v>31</v>
      </c>
      <c r="M173">
        <v>29</v>
      </c>
      <c r="N173">
        <v>28</v>
      </c>
      <c r="O173">
        <v>21</v>
      </c>
      <c r="P173">
        <v>19</v>
      </c>
      <c r="Q173">
        <v>18</v>
      </c>
      <c r="R173">
        <v>16</v>
      </c>
      <c r="S173">
        <v>16</v>
      </c>
      <c r="T173">
        <v>16</v>
      </c>
      <c r="U173">
        <v>16</v>
      </c>
      <c r="V173">
        <v>13</v>
      </c>
      <c r="W173">
        <v>10</v>
      </c>
      <c r="X173">
        <v>6</v>
      </c>
      <c r="Y173">
        <v>6</v>
      </c>
      <c r="Z173">
        <v>3</v>
      </c>
      <c r="AA173">
        <v>3</v>
      </c>
      <c r="AB173">
        <v>3</v>
      </c>
      <c r="AC173">
        <v>3</v>
      </c>
      <c r="AD173">
        <v>4</v>
      </c>
      <c r="AE173">
        <v>4</v>
      </c>
      <c r="AF173">
        <v>4</v>
      </c>
      <c r="AG173">
        <v>5</v>
      </c>
      <c r="AH173">
        <v>5</v>
      </c>
    </row>
    <row r="174" spans="1:34" x14ac:dyDescent="0.2">
      <c r="A174" t="s">
        <v>671</v>
      </c>
      <c r="B174" t="s">
        <v>157</v>
      </c>
      <c r="C174">
        <v>45</v>
      </c>
      <c r="D174">
        <v>42</v>
      </c>
      <c r="E174">
        <v>42</v>
      </c>
      <c r="F174">
        <v>42</v>
      </c>
      <c r="G174">
        <v>35</v>
      </c>
      <c r="H174">
        <v>35</v>
      </c>
      <c r="I174">
        <v>26</v>
      </c>
      <c r="J174">
        <v>18</v>
      </c>
      <c r="K174">
        <v>18</v>
      </c>
      <c r="L174">
        <v>18</v>
      </c>
      <c r="M174">
        <v>18</v>
      </c>
      <c r="N174">
        <v>13</v>
      </c>
      <c r="O174">
        <v>17</v>
      </c>
      <c r="P174">
        <v>11</v>
      </c>
      <c r="Q174">
        <v>10</v>
      </c>
      <c r="R174">
        <v>6</v>
      </c>
      <c r="S174">
        <v>6</v>
      </c>
      <c r="T174">
        <v>6</v>
      </c>
      <c r="U174">
        <v>5</v>
      </c>
      <c r="V174">
        <v>9</v>
      </c>
      <c r="W174">
        <v>10</v>
      </c>
      <c r="X174">
        <v>12</v>
      </c>
      <c r="Y174">
        <v>14</v>
      </c>
      <c r="Z174">
        <v>14</v>
      </c>
      <c r="AA174">
        <v>14</v>
      </c>
      <c r="AB174">
        <v>14</v>
      </c>
      <c r="AC174">
        <v>8</v>
      </c>
      <c r="AD174">
        <v>9</v>
      </c>
      <c r="AE174">
        <v>7</v>
      </c>
      <c r="AF174">
        <v>7</v>
      </c>
      <c r="AG174">
        <v>7</v>
      </c>
      <c r="AH174">
        <v>7</v>
      </c>
    </row>
    <row r="175" spans="1:34" x14ac:dyDescent="0.2">
      <c r="A175" t="s">
        <v>672</v>
      </c>
      <c r="B175" t="s">
        <v>158</v>
      </c>
      <c r="C175">
        <v>60</v>
      </c>
      <c r="D175">
        <v>50</v>
      </c>
      <c r="E175">
        <v>51</v>
      </c>
      <c r="F175">
        <v>47</v>
      </c>
      <c r="G175">
        <v>49</v>
      </c>
      <c r="H175">
        <v>55</v>
      </c>
      <c r="I175">
        <v>47</v>
      </c>
      <c r="J175">
        <v>40</v>
      </c>
      <c r="K175">
        <v>36</v>
      </c>
      <c r="L175">
        <v>28</v>
      </c>
      <c r="M175">
        <v>28</v>
      </c>
      <c r="N175">
        <v>27</v>
      </c>
      <c r="O175">
        <v>19</v>
      </c>
      <c r="P175">
        <v>18</v>
      </c>
      <c r="Q175">
        <v>13</v>
      </c>
      <c r="R175">
        <v>22</v>
      </c>
      <c r="S175">
        <v>29</v>
      </c>
      <c r="T175">
        <v>28</v>
      </c>
      <c r="U175">
        <v>27</v>
      </c>
      <c r="V175">
        <v>27</v>
      </c>
      <c r="W175">
        <v>26</v>
      </c>
      <c r="X175">
        <v>21</v>
      </c>
      <c r="Y175">
        <v>11</v>
      </c>
      <c r="Z175">
        <v>3</v>
      </c>
      <c r="AA175">
        <v>3</v>
      </c>
      <c r="AB175">
        <v>3</v>
      </c>
      <c r="AC175">
        <v>2</v>
      </c>
      <c r="AD175">
        <v>1</v>
      </c>
      <c r="AE175">
        <v>0</v>
      </c>
      <c r="AF175">
        <v>0</v>
      </c>
      <c r="AG175">
        <v>0</v>
      </c>
      <c r="AH175">
        <v>0</v>
      </c>
    </row>
    <row r="176" spans="1:34" x14ac:dyDescent="0.2">
      <c r="A176" t="s">
        <v>673</v>
      </c>
      <c r="B176" t="s">
        <v>159</v>
      </c>
      <c r="C176">
        <v>86</v>
      </c>
      <c r="D176">
        <v>74</v>
      </c>
      <c r="E176">
        <v>67</v>
      </c>
      <c r="F176">
        <v>68</v>
      </c>
      <c r="G176">
        <v>65</v>
      </c>
      <c r="H176">
        <v>60</v>
      </c>
      <c r="I176">
        <v>51</v>
      </c>
      <c r="J176">
        <v>46</v>
      </c>
      <c r="K176">
        <v>39</v>
      </c>
      <c r="L176">
        <v>39</v>
      </c>
      <c r="M176">
        <v>38</v>
      </c>
      <c r="N176">
        <v>32</v>
      </c>
      <c r="O176">
        <v>27</v>
      </c>
      <c r="P176">
        <v>23</v>
      </c>
      <c r="Q176">
        <v>22</v>
      </c>
      <c r="R176">
        <v>22</v>
      </c>
      <c r="S176">
        <v>16</v>
      </c>
      <c r="T176">
        <v>12</v>
      </c>
      <c r="U176">
        <v>11</v>
      </c>
      <c r="V176">
        <v>10</v>
      </c>
      <c r="W176">
        <v>10</v>
      </c>
      <c r="X176">
        <v>6</v>
      </c>
      <c r="Y176">
        <v>5</v>
      </c>
      <c r="Z176">
        <v>4</v>
      </c>
      <c r="AA176">
        <v>4</v>
      </c>
      <c r="AB176">
        <v>4</v>
      </c>
      <c r="AC176">
        <v>3</v>
      </c>
      <c r="AD176">
        <v>1</v>
      </c>
      <c r="AE176">
        <v>1</v>
      </c>
      <c r="AF176">
        <v>1</v>
      </c>
      <c r="AG176">
        <v>0</v>
      </c>
      <c r="AH176">
        <v>0</v>
      </c>
    </row>
    <row r="177" spans="1:34" x14ac:dyDescent="0.2">
      <c r="A177" t="s">
        <v>674</v>
      </c>
      <c r="B177" t="s">
        <v>160</v>
      </c>
      <c r="C177">
        <v>83</v>
      </c>
      <c r="D177">
        <v>75</v>
      </c>
      <c r="E177">
        <v>77</v>
      </c>
      <c r="F177">
        <v>82</v>
      </c>
      <c r="G177">
        <v>80</v>
      </c>
      <c r="H177">
        <v>95</v>
      </c>
      <c r="I177">
        <v>94</v>
      </c>
      <c r="J177">
        <v>77</v>
      </c>
      <c r="K177">
        <v>74</v>
      </c>
      <c r="L177">
        <v>68</v>
      </c>
      <c r="M177">
        <v>64</v>
      </c>
      <c r="N177">
        <v>64</v>
      </c>
      <c r="O177">
        <v>59</v>
      </c>
      <c r="P177">
        <v>48</v>
      </c>
      <c r="Q177">
        <v>47</v>
      </c>
      <c r="R177">
        <v>48</v>
      </c>
      <c r="S177">
        <v>45</v>
      </c>
      <c r="T177">
        <v>39</v>
      </c>
      <c r="U177">
        <v>39</v>
      </c>
      <c r="V177">
        <v>30</v>
      </c>
      <c r="W177">
        <v>24</v>
      </c>
      <c r="X177">
        <v>21</v>
      </c>
      <c r="Y177">
        <v>17</v>
      </c>
      <c r="Z177">
        <v>22</v>
      </c>
      <c r="AA177">
        <v>22</v>
      </c>
      <c r="AB177">
        <v>19</v>
      </c>
      <c r="AC177">
        <v>13</v>
      </c>
      <c r="AD177">
        <v>14</v>
      </c>
      <c r="AE177">
        <v>17</v>
      </c>
      <c r="AF177">
        <v>16</v>
      </c>
      <c r="AG177">
        <v>9</v>
      </c>
      <c r="AH177">
        <v>10</v>
      </c>
    </row>
    <row r="178" spans="1:34" x14ac:dyDescent="0.2">
      <c r="A178" t="s">
        <v>675</v>
      </c>
      <c r="B178" t="s">
        <v>161</v>
      </c>
      <c r="C178">
        <v>24</v>
      </c>
      <c r="D178">
        <v>26</v>
      </c>
      <c r="E178">
        <v>20</v>
      </c>
      <c r="F178">
        <v>20</v>
      </c>
      <c r="G178">
        <v>22</v>
      </c>
      <c r="H178">
        <v>30</v>
      </c>
      <c r="I178">
        <v>26</v>
      </c>
      <c r="J178">
        <v>25</v>
      </c>
      <c r="K178">
        <v>23</v>
      </c>
      <c r="L178">
        <v>22</v>
      </c>
      <c r="M178">
        <v>22</v>
      </c>
      <c r="N178">
        <v>19</v>
      </c>
      <c r="O178">
        <v>12</v>
      </c>
      <c r="P178">
        <v>10</v>
      </c>
      <c r="Q178">
        <v>10</v>
      </c>
      <c r="R178">
        <v>10</v>
      </c>
      <c r="S178">
        <v>9</v>
      </c>
      <c r="T178">
        <v>8</v>
      </c>
      <c r="U178">
        <v>9</v>
      </c>
      <c r="V178">
        <v>7</v>
      </c>
      <c r="W178">
        <v>8</v>
      </c>
      <c r="X178">
        <v>6</v>
      </c>
      <c r="Y178">
        <v>3</v>
      </c>
      <c r="Z178">
        <v>3</v>
      </c>
      <c r="AA178">
        <v>3</v>
      </c>
      <c r="AB178">
        <v>2</v>
      </c>
      <c r="AC178">
        <v>2</v>
      </c>
      <c r="AD178">
        <v>0</v>
      </c>
      <c r="AE178">
        <v>0</v>
      </c>
      <c r="AF178">
        <v>0</v>
      </c>
      <c r="AG178">
        <v>0</v>
      </c>
      <c r="AH178">
        <v>0</v>
      </c>
    </row>
    <row r="179" spans="1:34" x14ac:dyDescent="0.2">
      <c r="A179" t="s">
        <v>676</v>
      </c>
      <c r="B179" t="s">
        <v>162</v>
      </c>
      <c r="C179">
        <v>21</v>
      </c>
      <c r="D179">
        <v>20</v>
      </c>
      <c r="E179">
        <v>20</v>
      </c>
      <c r="F179">
        <v>20</v>
      </c>
      <c r="G179">
        <v>20</v>
      </c>
      <c r="H179">
        <v>20</v>
      </c>
      <c r="I179">
        <v>15</v>
      </c>
      <c r="J179">
        <v>11</v>
      </c>
      <c r="K179">
        <v>8</v>
      </c>
      <c r="L179">
        <v>5</v>
      </c>
      <c r="M179">
        <v>5</v>
      </c>
      <c r="N179">
        <v>6</v>
      </c>
      <c r="O179">
        <v>5</v>
      </c>
      <c r="P179">
        <v>6</v>
      </c>
      <c r="Q179">
        <v>6</v>
      </c>
      <c r="R179">
        <v>5</v>
      </c>
      <c r="S179">
        <v>5</v>
      </c>
      <c r="T179">
        <v>4</v>
      </c>
      <c r="U179">
        <v>3</v>
      </c>
      <c r="V179">
        <v>1</v>
      </c>
      <c r="W179">
        <v>0</v>
      </c>
      <c r="X179">
        <v>0</v>
      </c>
      <c r="Y179">
        <v>0</v>
      </c>
      <c r="Z179">
        <v>1</v>
      </c>
      <c r="AA179">
        <v>1</v>
      </c>
      <c r="AB179">
        <v>1</v>
      </c>
      <c r="AC179">
        <v>2</v>
      </c>
      <c r="AD179">
        <v>2</v>
      </c>
      <c r="AE179">
        <v>2</v>
      </c>
      <c r="AF179">
        <v>2</v>
      </c>
      <c r="AG179">
        <v>1</v>
      </c>
      <c r="AH179">
        <v>1</v>
      </c>
    </row>
    <row r="180" spans="1:34" x14ac:dyDescent="0.2">
      <c r="A180" t="s">
        <v>677</v>
      </c>
      <c r="B180" t="s">
        <v>163</v>
      </c>
      <c r="C180">
        <v>60</v>
      </c>
      <c r="D180">
        <v>64</v>
      </c>
      <c r="E180">
        <v>52</v>
      </c>
      <c r="F180">
        <v>52</v>
      </c>
      <c r="G180">
        <v>54</v>
      </c>
      <c r="H180">
        <v>55</v>
      </c>
      <c r="I180">
        <v>63</v>
      </c>
      <c r="J180">
        <v>50</v>
      </c>
      <c r="K180">
        <v>41</v>
      </c>
      <c r="L180">
        <v>36</v>
      </c>
      <c r="M180">
        <v>36</v>
      </c>
      <c r="N180">
        <v>37</v>
      </c>
      <c r="O180">
        <v>29</v>
      </c>
      <c r="P180">
        <v>23</v>
      </c>
      <c r="Q180">
        <v>26</v>
      </c>
      <c r="R180">
        <v>23</v>
      </c>
      <c r="S180">
        <v>19</v>
      </c>
      <c r="T180">
        <v>19</v>
      </c>
      <c r="U180">
        <v>17</v>
      </c>
      <c r="V180">
        <v>17</v>
      </c>
      <c r="W180">
        <v>10</v>
      </c>
      <c r="X180">
        <v>10</v>
      </c>
      <c r="Y180">
        <v>10</v>
      </c>
      <c r="Z180">
        <v>10</v>
      </c>
      <c r="AA180">
        <v>10</v>
      </c>
      <c r="AB180">
        <v>10</v>
      </c>
      <c r="AC180">
        <v>9</v>
      </c>
      <c r="AD180">
        <v>6</v>
      </c>
      <c r="AE180">
        <v>4</v>
      </c>
      <c r="AF180">
        <v>6</v>
      </c>
      <c r="AG180">
        <v>6</v>
      </c>
      <c r="AH180">
        <v>6</v>
      </c>
    </row>
    <row r="181" spans="1:34" x14ac:dyDescent="0.2">
      <c r="A181" t="s">
        <v>678</v>
      </c>
      <c r="B181" t="s">
        <v>164</v>
      </c>
      <c r="C181">
        <v>43</v>
      </c>
      <c r="D181">
        <v>36</v>
      </c>
      <c r="E181">
        <v>39</v>
      </c>
      <c r="F181">
        <v>39</v>
      </c>
      <c r="G181">
        <v>41</v>
      </c>
      <c r="H181">
        <v>29</v>
      </c>
      <c r="I181">
        <v>29</v>
      </c>
      <c r="J181">
        <v>24</v>
      </c>
      <c r="K181">
        <v>28</v>
      </c>
      <c r="L181">
        <v>18</v>
      </c>
      <c r="M181">
        <v>18</v>
      </c>
      <c r="N181">
        <v>17</v>
      </c>
      <c r="O181">
        <v>19</v>
      </c>
      <c r="P181">
        <v>11</v>
      </c>
      <c r="Q181">
        <v>16</v>
      </c>
      <c r="R181">
        <v>12</v>
      </c>
      <c r="S181">
        <v>12</v>
      </c>
      <c r="T181">
        <v>12</v>
      </c>
      <c r="U181">
        <v>13</v>
      </c>
      <c r="V181">
        <v>11</v>
      </c>
      <c r="W181">
        <v>10</v>
      </c>
      <c r="X181">
        <v>8</v>
      </c>
      <c r="Y181">
        <v>8</v>
      </c>
      <c r="Z181">
        <v>8</v>
      </c>
      <c r="AA181">
        <v>8</v>
      </c>
      <c r="AB181">
        <v>6</v>
      </c>
      <c r="AC181">
        <v>6</v>
      </c>
      <c r="AD181">
        <v>10</v>
      </c>
      <c r="AE181">
        <v>7</v>
      </c>
      <c r="AF181">
        <v>7</v>
      </c>
      <c r="AG181">
        <v>7</v>
      </c>
      <c r="AH181">
        <v>7</v>
      </c>
    </row>
    <row r="182" spans="1:34" x14ac:dyDescent="0.2">
      <c r="A182" t="s">
        <v>679</v>
      </c>
      <c r="B182" t="s">
        <v>165</v>
      </c>
      <c r="C182">
        <v>111</v>
      </c>
      <c r="D182">
        <v>102</v>
      </c>
      <c r="E182">
        <v>76</v>
      </c>
      <c r="F182">
        <v>75</v>
      </c>
      <c r="G182">
        <v>77</v>
      </c>
      <c r="H182">
        <v>81</v>
      </c>
      <c r="I182">
        <v>75</v>
      </c>
      <c r="J182">
        <v>68</v>
      </c>
      <c r="K182">
        <v>63</v>
      </c>
      <c r="L182">
        <v>56</v>
      </c>
      <c r="M182">
        <v>54</v>
      </c>
      <c r="N182">
        <v>53</v>
      </c>
      <c r="O182">
        <v>51</v>
      </c>
      <c r="P182">
        <v>41</v>
      </c>
      <c r="Q182">
        <v>36</v>
      </c>
      <c r="R182">
        <v>27</v>
      </c>
      <c r="S182">
        <v>23</v>
      </c>
      <c r="T182">
        <v>21</v>
      </c>
      <c r="U182">
        <v>20</v>
      </c>
      <c r="V182">
        <v>16</v>
      </c>
      <c r="W182">
        <v>14</v>
      </c>
      <c r="X182">
        <v>14</v>
      </c>
      <c r="Y182">
        <v>12</v>
      </c>
      <c r="Z182">
        <v>10</v>
      </c>
      <c r="AA182">
        <v>11</v>
      </c>
      <c r="AB182">
        <v>11</v>
      </c>
      <c r="AC182">
        <v>7</v>
      </c>
      <c r="AD182">
        <v>7</v>
      </c>
      <c r="AE182">
        <v>7</v>
      </c>
      <c r="AF182">
        <v>5</v>
      </c>
      <c r="AG182">
        <v>5</v>
      </c>
      <c r="AH182">
        <v>4</v>
      </c>
    </row>
    <row r="183" spans="1:34" x14ac:dyDescent="0.2">
      <c r="A183" t="s">
        <v>680</v>
      </c>
      <c r="B183" t="s">
        <v>166</v>
      </c>
      <c r="C183">
        <v>168</v>
      </c>
      <c r="D183">
        <v>163</v>
      </c>
      <c r="E183">
        <v>139</v>
      </c>
      <c r="F183">
        <v>135</v>
      </c>
      <c r="G183">
        <v>138</v>
      </c>
      <c r="H183">
        <v>153</v>
      </c>
      <c r="I183">
        <v>141</v>
      </c>
      <c r="J183">
        <v>113</v>
      </c>
      <c r="K183">
        <v>88</v>
      </c>
      <c r="L183">
        <v>94</v>
      </c>
      <c r="M183">
        <v>96</v>
      </c>
      <c r="N183">
        <v>97</v>
      </c>
      <c r="O183">
        <v>87</v>
      </c>
      <c r="P183">
        <v>83</v>
      </c>
      <c r="Q183">
        <v>90</v>
      </c>
      <c r="R183">
        <v>94</v>
      </c>
      <c r="S183">
        <v>82</v>
      </c>
      <c r="T183">
        <v>79</v>
      </c>
      <c r="U183">
        <v>74</v>
      </c>
      <c r="V183">
        <v>65</v>
      </c>
      <c r="W183">
        <v>54</v>
      </c>
      <c r="X183">
        <v>48</v>
      </c>
      <c r="Y183">
        <v>49</v>
      </c>
      <c r="Z183">
        <v>43</v>
      </c>
      <c r="AA183">
        <v>40</v>
      </c>
      <c r="AB183">
        <v>39</v>
      </c>
      <c r="AC183">
        <v>33</v>
      </c>
      <c r="AD183">
        <v>35</v>
      </c>
      <c r="AE183">
        <v>25</v>
      </c>
      <c r="AF183">
        <v>19</v>
      </c>
      <c r="AG183">
        <v>19</v>
      </c>
      <c r="AH183">
        <v>18</v>
      </c>
    </row>
    <row r="184" spans="1:34" x14ac:dyDescent="0.2">
      <c r="A184" t="s">
        <v>681</v>
      </c>
      <c r="B184" t="s">
        <v>167</v>
      </c>
      <c r="C184">
        <v>157</v>
      </c>
      <c r="D184">
        <v>159</v>
      </c>
      <c r="E184">
        <v>123</v>
      </c>
      <c r="F184">
        <v>121</v>
      </c>
      <c r="G184">
        <v>127</v>
      </c>
      <c r="H184">
        <v>142</v>
      </c>
      <c r="I184">
        <v>110</v>
      </c>
      <c r="J184">
        <v>91</v>
      </c>
      <c r="K184">
        <v>65</v>
      </c>
      <c r="L184">
        <v>62</v>
      </c>
      <c r="M184">
        <v>61</v>
      </c>
      <c r="N184">
        <v>54</v>
      </c>
      <c r="O184">
        <v>42</v>
      </c>
      <c r="P184">
        <v>42</v>
      </c>
      <c r="Q184">
        <v>45</v>
      </c>
      <c r="R184">
        <v>49</v>
      </c>
      <c r="S184">
        <v>48</v>
      </c>
      <c r="T184">
        <v>48</v>
      </c>
      <c r="U184">
        <v>45</v>
      </c>
      <c r="V184">
        <v>36</v>
      </c>
      <c r="W184">
        <v>31</v>
      </c>
      <c r="X184">
        <v>25</v>
      </c>
      <c r="Y184">
        <v>19</v>
      </c>
      <c r="Z184">
        <v>12</v>
      </c>
      <c r="AA184">
        <v>13</v>
      </c>
      <c r="AB184">
        <v>12</v>
      </c>
      <c r="AC184">
        <v>14</v>
      </c>
      <c r="AD184">
        <v>14</v>
      </c>
      <c r="AE184">
        <v>14</v>
      </c>
      <c r="AF184">
        <v>12</v>
      </c>
      <c r="AG184">
        <v>15</v>
      </c>
      <c r="AH184">
        <v>12</v>
      </c>
    </row>
    <row r="185" spans="1:34" x14ac:dyDescent="0.2">
      <c r="A185" t="s">
        <v>682</v>
      </c>
      <c r="B185" t="s">
        <v>168</v>
      </c>
      <c r="C185">
        <v>90</v>
      </c>
      <c r="D185">
        <v>89</v>
      </c>
      <c r="E185">
        <v>81</v>
      </c>
      <c r="F185">
        <v>85</v>
      </c>
      <c r="G185">
        <v>89</v>
      </c>
      <c r="H185">
        <v>104</v>
      </c>
      <c r="I185">
        <v>89</v>
      </c>
      <c r="J185">
        <v>82</v>
      </c>
      <c r="K185">
        <v>68</v>
      </c>
      <c r="L185">
        <v>69</v>
      </c>
      <c r="M185">
        <v>67</v>
      </c>
      <c r="N185">
        <v>61</v>
      </c>
      <c r="O185">
        <v>56</v>
      </c>
      <c r="P185">
        <v>43</v>
      </c>
      <c r="Q185">
        <v>43</v>
      </c>
      <c r="R185">
        <v>42</v>
      </c>
      <c r="S185">
        <v>33</v>
      </c>
      <c r="T185">
        <v>33</v>
      </c>
      <c r="U185">
        <v>34</v>
      </c>
      <c r="V185">
        <v>24</v>
      </c>
      <c r="W185">
        <v>26</v>
      </c>
      <c r="X185">
        <v>19</v>
      </c>
      <c r="Y185">
        <v>18</v>
      </c>
      <c r="Z185">
        <v>17</v>
      </c>
      <c r="AA185">
        <v>13</v>
      </c>
      <c r="AB185">
        <v>14</v>
      </c>
      <c r="AC185">
        <v>14</v>
      </c>
      <c r="AD185">
        <v>13</v>
      </c>
      <c r="AE185">
        <v>10</v>
      </c>
      <c r="AF185">
        <v>11</v>
      </c>
      <c r="AG185">
        <v>13</v>
      </c>
      <c r="AH185">
        <v>12</v>
      </c>
    </row>
    <row r="186" spans="1:34" x14ac:dyDescent="0.2">
      <c r="A186" t="s">
        <v>683</v>
      </c>
      <c r="B186" t="s">
        <v>169</v>
      </c>
      <c r="C186">
        <v>29</v>
      </c>
      <c r="D186">
        <v>30</v>
      </c>
      <c r="E186">
        <v>21</v>
      </c>
      <c r="F186">
        <v>21</v>
      </c>
      <c r="G186">
        <v>14</v>
      </c>
      <c r="H186">
        <v>16</v>
      </c>
      <c r="I186">
        <v>7</v>
      </c>
      <c r="J186">
        <v>7</v>
      </c>
      <c r="K186">
        <v>7</v>
      </c>
      <c r="L186">
        <v>10</v>
      </c>
      <c r="M186">
        <v>10</v>
      </c>
      <c r="N186">
        <v>13</v>
      </c>
      <c r="O186">
        <v>13</v>
      </c>
      <c r="P186">
        <v>12</v>
      </c>
      <c r="Q186">
        <v>12</v>
      </c>
      <c r="R186">
        <v>13</v>
      </c>
      <c r="S186">
        <v>11</v>
      </c>
      <c r="T186">
        <v>11</v>
      </c>
      <c r="U186">
        <v>9</v>
      </c>
      <c r="V186">
        <v>9</v>
      </c>
      <c r="W186">
        <v>8</v>
      </c>
      <c r="X186">
        <v>8</v>
      </c>
      <c r="Y186">
        <v>7</v>
      </c>
      <c r="Z186">
        <v>6</v>
      </c>
      <c r="AA186">
        <v>6</v>
      </c>
      <c r="AB186">
        <v>5</v>
      </c>
      <c r="AC186">
        <v>3</v>
      </c>
      <c r="AD186">
        <v>2</v>
      </c>
      <c r="AE186">
        <v>2</v>
      </c>
      <c r="AF186">
        <v>1</v>
      </c>
      <c r="AG186">
        <v>0</v>
      </c>
      <c r="AH186">
        <v>0</v>
      </c>
    </row>
    <row r="187" spans="1:34" x14ac:dyDescent="0.2">
      <c r="A187" t="s">
        <v>684</v>
      </c>
      <c r="B187" t="s">
        <v>170</v>
      </c>
      <c r="C187">
        <v>42</v>
      </c>
      <c r="D187">
        <v>43</v>
      </c>
      <c r="E187">
        <v>37</v>
      </c>
      <c r="F187">
        <v>38</v>
      </c>
      <c r="G187">
        <v>39</v>
      </c>
      <c r="H187">
        <v>40</v>
      </c>
      <c r="I187">
        <v>38</v>
      </c>
      <c r="J187">
        <v>26</v>
      </c>
      <c r="K187">
        <v>21</v>
      </c>
      <c r="L187">
        <v>19</v>
      </c>
      <c r="M187">
        <v>16</v>
      </c>
      <c r="N187">
        <v>11</v>
      </c>
      <c r="O187">
        <v>13</v>
      </c>
      <c r="P187">
        <v>10</v>
      </c>
      <c r="Q187">
        <v>14</v>
      </c>
      <c r="R187">
        <v>13</v>
      </c>
      <c r="S187">
        <v>19</v>
      </c>
      <c r="T187">
        <v>20</v>
      </c>
      <c r="U187">
        <v>20</v>
      </c>
      <c r="V187">
        <v>15</v>
      </c>
      <c r="W187">
        <v>16</v>
      </c>
      <c r="X187">
        <v>12</v>
      </c>
      <c r="Y187">
        <v>13</v>
      </c>
      <c r="Z187">
        <v>7</v>
      </c>
      <c r="AA187">
        <v>6</v>
      </c>
      <c r="AB187">
        <v>6</v>
      </c>
      <c r="AC187">
        <v>5</v>
      </c>
      <c r="AD187">
        <v>2</v>
      </c>
      <c r="AE187">
        <v>1</v>
      </c>
      <c r="AF187">
        <v>0</v>
      </c>
      <c r="AG187">
        <v>1</v>
      </c>
      <c r="AH187">
        <v>1</v>
      </c>
    </row>
    <row r="188" spans="1:34" x14ac:dyDescent="0.2">
      <c r="A188" t="s">
        <v>685</v>
      </c>
      <c r="B188" t="s">
        <v>171</v>
      </c>
      <c r="C188">
        <v>59</v>
      </c>
      <c r="D188">
        <v>64</v>
      </c>
      <c r="E188">
        <v>52</v>
      </c>
      <c r="F188">
        <v>56</v>
      </c>
      <c r="G188">
        <v>51</v>
      </c>
      <c r="H188">
        <v>47</v>
      </c>
      <c r="I188">
        <v>36</v>
      </c>
      <c r="J188">
        <v>32</v>
      </c>
      <c r="K188">
        <v>21</v>
      </c>
      <c r="L188">
        <v>19</v>
      </c>
      <c r="M188">
        <v>17</v>
      </c>
      <c r="N188">
        <v>15</v>
      </c>
      <c r="O188">
        <v>15</v>
      </c>
      <c r="P188">
        <v>14</v>
      </c>
      <c r="Q188">
        <v>11</v>
      </c>
      <c r="R188">
        <v>10</v>
      </c>
      <c r="S188">
        <v>11</v>
      </c>
      <c r="T188">
        <v>11</v>
      </c>
      <c r="U188">
        <v>11</v>
      </c>
      <c r="V188">
        <v>10</v>
      </c>
      <c r="W188">
        <v>10</v>
      </c>
      <c r="X188">
        <v>7</v>
      </c>
      <c r="Y188">
        <v>10</v>
      </c>
      <c r="Z188">
        <v>9</v>
      </c>
      <c r="AA188">
        <v>8</v>
      </c>
      <c r="AB188">
        <v>8</v>
      </c>
      <c r="AC188">
        <v>4</v>
      </c>
      <c r="AD188">
        <v>4</v>
      </c>
      <c r="AE188">
        <v>4</v>
      </c>
      <c r="AF188">
        <v>1</v>
      </c>
      <c r="AG188">
        <v>1</v>
      </c>
      <c r="AH188">
        <v>0</v>
      </c>
    </row>
    <row r="189" spans="1:34" x14ac:dyDescent="0.2">
      <c r="A189" t="s">
        <v>686</v>
      </c>
      <c r="B189" t="s">
        <v>172</v>
      </c>
      <c r="C189">
        <v>64</v>
      </c>
      <c r="D189">
        <v>59</v>
      </c>
      <c r="E189">
        <v>54</v>
      </c>
      <c r="F189">
        <v>53</v>
      </c>
      <c r="G189">
        <v>53</v>
      </c>
      <c r="H189">
        <v>52</v>
      </c>
      <c r="I189">
        <v>49</v>
      </c>
      <c r="J189">
        <v>43</v>
      </c>
      <c r="K189">
        <v>35</v>
      </c>
      <c r="L189">
        <v>27</v>
      </c>
      <c r="M189">
        <v>24</v>
      </c>
      <c r="N189">
        <v>22</v>
      </c>
      <c r="O189">
        <v>23</v>
      </c>
      <c r="P189">
        <v>22</v>
      </c>
      <c r="Q189">
        <v>23</v>
      </c>
      <c r="R189">
        <v>20</v>
      </c>
      <c r="S189">
        <v>20</v>
      </c>
      <c r="T189">
        <v>19</v>
      </c>
      <c r="U189">
        <v>16</v>
      </c>
      <c r="V189">
        <v>16</v>
      </c>
      <c r="W189">
        <v>11</v>
      </c>
      <c r="X189">
        <v>12</v>
      </c>
      <c r="Y189">
        <v>13</v>
      </c>
      <c r="Z189">
        <v>12</v>
      </c>
      <c r="AA189">
        <v>12</v>
      </c>
      <c r="AB189">
        <v>13</v>
      </c>
      <c r="AC189">
        <v>11</v>
      </c>
      <c r="AD189">
        <v>12</v>
      </c>
      <c r="AE189">
        <v>9</v>
      </c>
      <c r="AF189">
        <v>10</v>
      </c>
      <c r="AG189">
        <v>13</v>
      </c>
      <c r="AH189">
        <v>13</v>
      </c>
    </row>
    <row r="190" spans="1:34" x14ac:dyDescent="0.2">
      <c r="A190" t="s">
        <v>687</v>
      </c>
      <c r="B190" t="s">
        <v>173</v>
      </c>
      <c r="C190">
        <v>61</v>
      </c>
      <c r="D190">
        <v>65</v>
      </c>
      <c r="E190">
        <v>53</v>
      </c>
      <c r="F190">
        <v>61</v>
      </c>
      <c r="G190">
        <v>59</v>
      </c>
      <c r="H190">
        <v>72</v>
      </c>
      <c r="I190">
        <v>62</v>
      </c>
      <c r="J190">
        <v>58</v>
      </c>
      <c r="K190">
        <v>49</v>
      </c>
      <c r="L190">
        <v>49</v>
      </c>
      <c r="M190">
        <v>45</v>
      </c>
      <c r="N190">
        <v>45</v>
      </c>
      <c r="O190">
        <v>39</v>
      </c>
      <c r="P190">
        <v>42</v>
      </c>
      <c r="Q190">
        <v>34</v>
      </c>
      <c r="R190">
        <v>31</v>
      </c>
      <c r="S190">
        <v>29</v>
      </c>
      <c r="T190">
        <v>25</v>
      </c>
      <c r="U190">
        <v>25</v>
      </c>
      <c r="V190">
        <v>18</v>
      </c>
      <c r="W190">
        <v>7</v>
      </c>
      <c r="X190">
        <v>5</v>
      </c>
      <c r="Y190">
        <v>7</v>
      </c>
      <c r="Z190">
        <v>6</v>
      </c>
      <c r="AA190">
        <v>6</v>
      </c>
      <c r="AB190">
        <v>6</v>
      </c>
      <c r="AC190">
        <v>7</v>
      </c>
      <c r="AD190">
        <v>7</v>
      </c>
      <c r="AE190">
        <v>6</v>
      </c>
      <c r="AF190">
        <v>5</v>
      </c>
      <c r="AG190">
        <v>6</v>
      </c>
      <c r="AH190">
        <v>6</v>
      </c>
    </row>
    <row r="191" spans="1:34" x14ac:dyDescent="0.2">
      <c r="A191" t="s">
        <v>688</v>
      </c>
      <c r="B191" t="s">
        <v>174</v>
      </c>
      <c r="C191">
        <v>142</v>
      </c>
      <c r="D191">
        <v>151</v>
      </c>
      <c r="E191">
        <v>152</v>
      </c>
      <c r="F191">
        <v>149</v>
      </c>
      <c r="G191">
        <v>144</v>
      </c>
      <c r="H191">
        <v>164</v>
      </c>
      <c r="I191">
        <v>155</v>
      </c>
      <c r="J191">
        <v>129</v>
      </c>
      <c r="K191">
        <v>113</v>
      </c>
      <c r="L191">
        <v>96</v>
      </c>
      <c r="M191">
        <v>100</v>
      </c>
      <c r="N191">
        <v>103</v>
      </c>
      <c r="O191">
        <v>79</v>
      </c>
      <c r="P191">
        <v>63</v>
      </c>
      <c r="Q191">
        <v>61</v>
      </c>
      <c r="R191">
        <v>48</v>
      </c>
      <c r="S191">
        <v>50</v>
      </c>
      <c r="T191">
        <v>43</v>
      </c>
      <c r="U191">
        <v>37</v>
      </c>
      <c r="V191">
        <v>31</v>
      </c>
      <c r="W191">
        <v>30</v>
      </c>
      <c r="X191">
        <v>24</v>
      </c>
      <c r="Y191">
        <v>27</v>
      </c>
      <c r="Z191">
        <v>26</v>
      </c>
      <c r="AA191">
        <v>23</v>
      </c>
      <c r="AB191">
        <v>23</v>
      </c>
      <c r="AC191">
        <v>19</v>
      </c>
      <c r="AD191">
        <v>22</v>
      </c>
      <c r="AE191">
        <v>23</v>
      </c>
      <c r="AF191">
        <v>22</v>
      </c>
      <c r="AG191">
        <v>23</v>
      </c>
      <c r="AH191">
        <v>23</v>
      </c>
    </row>
    <row r="192" spans="1:34" x14ac:dyDescent="0.2">
      <c r="A192" t="s">
        <v>689</v>
      </c>
      <c r="B192" t="s">
        <v>175</v>
      </c>
      <c r="C192">
        <v>25</v>
      </c>
      <c r="D192">
        <v>22</v>
      </c>
      <c r="E192">
        <v>21</v>
      </c>
      <c r="F192">
        <v>17</v>
      </c>
      <c r="G192">
        <v>18</v>
      </c>
      <c r="H192">
        <v>17</v>
      </c>
      <c r="I192">
        <v>16</v>
      </c>
      <c r="J192">
        <v>23</v>
      </c>
      <c r="K192">
        <v>23</v>
      </c>
      <c r="L192">
        <v>22</v>
      </c>
      <c r="M192">
        <v>26</v>
      </c>
      <c r="N192">
        <v>24</v>
      </c>
      <c r="O192">
        <v>21</v>
      </c>
      <c r="P192">
        <v>22</v>
      </c>
      <c r="Q192">
        <v>18</v>
      </c>
      <c r="R192">
        <v>15</v>
      </c>
      <c r="S192">
        <v>17</v>
      </c>
      <c r="T192">
        <v>12</v>
      </c>
      <c r="U192">
        <v>12</v>
      </c>
      <c r="V192">
        <v>13</v>
      </c>
      <c r="W192">
        <v>12</v>
      </c>
      <c r="X192">
        <v>8</v>
      </c>
      <c r="Y192">
        <v>7</v>
      </c>
      <c r="Z192">
        <v>4</v>
      </c>
      <c r="AA192">
        <v>5</v>
      </c>
      <c r="AB192">
        <v>5</v>
      </c>
      <c r="AC192">
        <v>3</v>
      </c>
      <c r="AD192">
        <v>4</v>
      </c>
      <c r="AE192">
        <v>4</v>
      </c>
      <c r="AF192">
        <v>4</v>
      </c>
      <c r="AG192">
        <v>4</v>
      </c>
      <c r="AH192">
        <v>3</v>
      </c>
    </row>
    <row r="193" spans="1:34" x14ac:dyDescent="0.2">
      <c r="A193" t="s">
        <v>690</v>
      </c>
      <c r="B193" t="s">
        <v>176</v>
      </c>
      <c r="C193">
        <v>598</v>
      </c>
      <c r="D193">
        <v>501</v>
      </c>
      <c r="E193">
        <v>489</v>
      </c>
      <c r="F193">
        <v>464</v>
      </c>
      <c r="G193">
        <v>433</v>
      </c>
      <c r="H193">
        <v>451</v>
      </c>
      <c r="I193">
        <v>442</v>
      </c>
      <c r="J193">
        <v>377</v>
      </c>
      <c r="K193">
        <v>354</v>
      </c>
      <c r="L193">
        <v>311</v>
      </c>
      <c r="M193">
        <v>298</v>
      </c>
      <c r="N193">
        <v>272</v>
      </c>
      <c r="O193">
        <v>262</v>
      </c>
      <c r="P193">
        <v>236</v>
      </c>
      <c r="Q193">
        <v>257</v>
      </c>
      <c r="R193">
        <v>248</v>
      </c>
      <c r="S193">
        <v>235</v>
      </c>
      <c r="T193">
        <v>234</v>
      </c>
      <c r="U193">
        <v>235</v>
      </c>
      <c r="V193">
        <v>203</v>
      </c>
      <c r="W193">
        <v>176</v>
      </c>
      <c r="X193">
        <v>141</v>
      </c>
      <c r="Y193">
        <v>135</v>
      </c>
      <c r="Z193">
        <v>135</v>
      </c>
      <c r="AA193">
        <v>130</v>
      </c>
      <c r="AB193">
        <v>113</v>
      </c>
      <c r="AC193">
        <v>105</v>
      </c>
      <c r="AD193">
        <v>103</v>
      </c>
      <c r="AE193">
        <v>106</v>
      </c>
      <c r="AF193">
        <v>99</v>
      </c>
      <c r="AG193">
        <v>91</v>
      </c>
      <c r="AH193">
        <v>83</v>
      </c>
    </row>
    <row r="194" spans="1:34" x14ac:dyDescent="0.2">
      <c r="A194" t="s">
        <v>691</v>
      </c>
      <c r="B194" t="s">
        <v>177</v>
      </c>
      <c r="C194">
        <v>53</v>
      </c>
      <c r="D194">
        <v>61</v>
      </c>
      <c r="E194">
        <v>72</v>
      </c>
      <c r="F194">
        <v>70</v>
      </c>
      <c r="G194">
        <v>77</v>
      </c>
      <c r="H194">
        <v>99</v>
      </c>
      <c r="I194">
        <v>97</v>
      </c>
      <c r="J194">
        <v>90</v>
      </c>
      <c r="K194">
        <v>80</v>
      </c>
      <c r="L194">
        <v>59</v>
      </c>
      <c r="M194">
        <v>66</v>
      </c>
      <c r="N194">
        <v>61</v>
      </c>
      <c r="O194">
        <v>59</v>
      </c>
      <c r="P194">
        <v>52</v>
      </c>
      <c r="Q194">
        <v>60</v>
      </c>
      <c r="R194">
        <v>55</v>
      </c>
      <c r="S194">
        <v>61</v>
      </c>
      <c r="T194">
        <v>53</v>
      </c>
      <c r="U194">
        <v>51</v>
      </c>
      <c r="V194">
        <v>42</v>
      </c>
      <c r="W194">
        <v>43</v>
      </c>
      <c r="X194">
        <v>42</v>
      </c>
      <c r="Y194">
        <v>42</v>
      </c>
      <c r="Z194">
        <v>32</v>
      </c>
      <c r="AA194">
        <v>33</v>
      </c>
      <c r="AB194">
        <v>33</v>
      </c>
      <c r="AC194">
        <v>24</v>
      </c>
      <c r="AD194">
        <v>18</v>
      </c>
      <c r="AE194">
        <v>12</v>
      </c>
      <c r="AF194">
        <v>11</v>
      </c>
      <c r="AG194">
        <v>9</v>
      </c>
      <c r="AH194">
        <v>8</v>
      </c>
    </row>
    <row r="195" spans="1:34" x14ac:dyDescent="0.2">
      <c r="A195" t="s">
        <v>692</v>
      </c>
      <c r="B195" t="s">
        <v>178</v>
      </c>
      <c r="C195">
        <v>113</v>
      </c>
      <c r="D195">
        <v>115</v>
      </c>
      <c r="E195">
        <v>115</v>
      </c>
      <c r="F195">
        <v>126</v>
      </c>
      <c r="G195">
        <v>128</v>
      </c>
      <c r="H195">
        <v>131</v>
      </c>
      <c r="I195">
        <v>114</v>
      </c>
      <c r="J195">
        <v>100</v>
      </c>
      <c r="K195">
        <v>90</v>
      </c>
      <c r="L195">
        <v>82</v>
      </c>
      <c r="M195">
        <v>69</v>
      </c>
      <c r="N195">
        <v>70</v>
      </c>
      <c r="O195">
        <v>66</v>
      </c>
      <c r="P195">
        <v>56</v>
      </c>
      <c r="Q195">
        <v>53</v>
      </c>
      <c r="R195">
        <v>49</v>
      </c>
      <c r="S195">
        <v>48</v>
      </c>
      <c r="T195">
        <v>48</v>
      </c>
      <c r="U195">
        <v>46</v>
      </c>
      <c r="V195">
        <v>36</v>
      </c>
      <c r="W195">
        <v>41</v>
      </c>
      <c r="X195">
        <v>36</v>
      </c>
      <c r="Y195">
        <v>30</v>
      </c>
      <c r="Z195">
        <v>24</v>
      </c>
      <c r="AA195">
        <v>22</v>
      </c>
      <c r="AB195">
        <v>18</v>
      </c>
      <c r="AC195">
        <v>30</v>
      </c>
      <c r="AD195">
        <v>22</v>
      </c>
      <c r="AE195">
        <v>22</v>
      </c>
      <c r="AF195">
        <v>22</v>
      </c>
      <c r="AG195">
        <v>22</v>
      </c>
      <c r="AH195">
        <v>21</v>
      </c>
    </row>
    <row r="196" spans="1:34" x14ac:dyDescent="0.2">
      <c r="A196" t="s">
        <v>693</v>
      </c>
      <c r="B196" t="s">
        <v>179</v>
      </c>
      <c r="C196">
        <v>46</v>
      </c>
      <c r="D196">
        <v>40</v>
      </c>
      <c r="E196">
        <v>39</v>
      </c>
      <c r="F196">
        <v>39</v>
      </c>
      <c r="G196">
        <v>39</v>
      </c>
      <c r="H196">
        <v>51</v>
      </c>
      <c r="I196">
        <v>54</v>
      </c>
      <c r="J196">
        <v>52</v>
      </c>
      <c r="K196">
        <v>52</v>
      </c>
      <c r="L196">
        <v>54</v>
      </c>
      <c r="M196">
        <v>54</v>
      </c>
      <c r="N196">
        <v>56</v>
      </c>
      <c r="O196">
        <v>42</v>
      </c>
      <c r="P196">
        <v>37</v>
      </c>
      <c r="Q196">
        <v>38</v>
      </c>
      <c r="R196">
        <v>37</v>
      </c>
      <c r="S196">
        <v>31</v>
      </c>
      <c r="T196">
        <v>32</v>
      </c>
      <c r="U196">
        <v>30</v>
      </c>
      <c r="V196">
        <v>22</v>
      </c>
      <c r="W196">
        <v>14</v>
      </c>
      <c r="X196">
        <v>9</v>
      </c>
      <c r="Y196">
        <v>6</v>
      </c>
      <c r="Z196">
        <v>8</v>
      </c>
      <c r="AA196">
        <v>7</v>
      </c>
      <c r="AB196">
        <v>7</v>
      </c>
      <c r="AC196">
        <v>7</v>
      </c>
      <c r="AD196">
        <v>7</v>
      </c>
      <c r="AE196">
        <v>7</v>
      </c>
      <c r="AF196">
        <v>6</v>
      </c>
      <c r="AG196">
        <v>4</v>
      </c>
      <c r="AH196">
        <v>4</v>
      </c>
    </row>
    <row r="197" spans="1:34" x14ac:dyDescent="0.2">
      <c r="A197" t="s">
        <v>694</v>
      </c>
      <c r="B197" t="s">
        <v>180</v>
      </c>
      <c r="C197">
        <v>14</v>
      </c>
      <c r="D197">
        <v>13</v>
      </c>
      <c r="E197">
        <v>11</v>
      </c>
      <c r="F197">
        <v>13</v>
      </c>
      <c r="G197">
        <v>12</v>
      </c>
      <c r="H197">
        <v>16</v>
      </c>
      <c r="I197">
        <v>13</v>
      </c>
      <c r="J197">
        <v>9</v>
      </c>
      <c r="K197">
        <v>10</v>
      </c>
      <c r="L197">
        <v>9</v>
      </c>
      <c r="M197">
        <v>9</v>
      </c>
      <c r="N197">
        <v>9</v>
      </c>
      <c r="O197">
        <v>6</v>
      </c>
      <c r="P197">
        <v>5</v>
      </c>
      <c r="Q197">
        <v>4</v>
      </c>
      <c r="R197">
        <v>3</v>
      </c>
      <c r="S197">
        <v>4</v>
      </c>
      <c r="T197">
        <v>2</v>
      </c>
      <c r="U197">
        <v>2</v>
      </c>
      <c r="V197">
        <v>4</v>
      </c>
      <c r="W197">
        <v>4</v>
      </c>
      <c r="X197">
        <v>4</v>
      </c>
      <c r="Y197">
        <v>4</v>
      </c>
      <c r="Z197">
        <v>3</v>
      </c>
      <c r="AA197">
        <v>3</v>
      </c>
      <c r="AB197">
        <v>4</v>
      </c>
      <c r="AC197">
        <v>6</v>
      </c>
      <c r="AD197">
        <v>7</v>
      </c>
      <c r="AE197">
        <v>7</v>
      </c>
      <c r="AF197">
        <v>7</v>
      </c>
      <c r="AG197">
        <v>9</v>
      </c>
      <c r="AH197">
        <v>9</v>
      </c>
    </row>
    <row r="198" spans="1:34" x14ac:dyDescent="0.2">
      <c r="A198" t="s">
        <v>695</v>
      </c>
      <c r="B198" t="s">
        <v>181</v>
      </c>
      <c r="C198">
        <v>25</v>
      </c>
      <c r="D198">
        <v>23</v>
      </c>
      <c r="E198">
        <v>20</v>
      </c>
      <c r="F198">
        <v>21</v>
      </c>
      <c r="G198">
        <v>23</v>
      </c>
      <c r="H198">
        <v>20</v>
      </c>
      <c r="I198">
        <v>21</v>
      </c>
      <c r="J198">
        <v>21</v>
      </c>
      <c r="K198">
        <v>22</v>
      </c>
      <c r="L198">
        <v>23</v>
      </c>
      <c r="M198">
        <v>22</v>
      </c>
      <c r="N198">
        <v>21</v>
      </c>
      <c r="O198">
        <v>20</v>
      </c>
      <c r="P198">
        <v>15</v>
      </c>
      <c r="Q198">
        <v>11</v>
      </c>
      <c r="R198">
        <v>9</v>
      </c>
      <c r="S198">
        <v>4</v>
      </c>
      <c r="T198">
        <v>4</v>
      </c>
      <c r="U198">
        <v>3</v>
      </c>
      <c r="V198">
        <v>4</v>
      </c>
      <c r="W198">
        <v>3</v>
      </c>
      <c r="X198">
        <v>2</v>
      </c>
      <c r="Y198">
        <v>2</v>
      </c>
      <c r="Z198">
        <v>2</v>
      </c>
      <c r="AA198">
        <v>2</v>
      </c>
      <c r="AB198">
        <v>2</v>
      </c>
      <c r="AC198">
        <v>1</v>
      </c>
      <c r="AD198">
        <v>1</v>
      </c>
      <c r="AE198">
        <v>1</v>
      </c>
      <c r="AF198">
        <v>1</v>
      </c>
      <c r="AG198">
        <v>1</v>
      </c>
      <c r="AH198">
        <v>1</v>
      </c>
    </row>
    <row r="199" spans="1:34" x14ac:dyDescent="0.2">
      <c r="A199" t="s">
        <v>696</v>
      </c>
      <c r="B199" t="s">
        <v>182</v>
      </c>
      <c r="C199">
        <v>28</v>
      </c>
      <c r="D199">
        <v>29</v>
      </c>
      <c r="E199">
        <v>30</v>
      </c>
      <c r="F199">
        <v>28</v>
      </c>
      <c r="G199">
        <v>29</v>
      </c>
      <c r="H199">
        <v>32</v>
      </c>
      <c r="I199">
        <v>25</v>
      </c>
      <c r="J199">
        <v>24</v>
      </c>
      <c r="K199">
        <v>18</v>
      </c>
      <c r="L199">
        <v>17</v>
      </c>
      <c r="M199">
        <v>17</v>
      </c>
      <c r="N199">
        <v>17</v>
      </c>
      <c r="O199">
        <v>22</v>
      </c>
      <c r="P199">
        <v>23</v>
      </c>
      <c r="Q199">
        <v>25</v>
      </c>
      <c r="R199">
        <v>29</v>
      </c>
      <c r="S199">
        <v>27</v>
      </c>
      <c r="T199">
        <v>27</v>
      </c>
      <c r="U199">
        <v>26</v>
      </c>
      <c r="V199">
        <v>17</v>
      </c>
      <c r="W199">
        <v>17</v>
      </c>
      <c r="X199">
        <v>12</v>
      </c>
      <c r="Y199">
        <v>9</v>
      </c>
      <c r="Z199">
        <v>11</v>
      </c>
      <c r="AA199">
        <v>12</v>
      </c>
      <c r="AB199">
        <v>12</v>
      </c>
      <c r="AC199">
        <v>10</v>
      </c>
      <c r="AD199">
        <v>7</v>
      </c>
      <c r="AE199">
        <v>7</v>
      </c>
      <c r="AF199">
        <v>4</v>
      </c>
      <c r="AG199">
        <v>2</v>
      </c>
      <c r="AH199">
        <v>1</v>
      </c>
    </row>
    <row r="200" spans="1:34" x14ac:dyDescent="0.2">
      <c r="A200" t="s">
        <v>697</v>
      </c>
      <c r="B200" t="s">
        <v>183</v>
      </c>
      <c r="C200">
        <v>80</v>
      </c>
      <c r="D200">
        <v>68</v>
      </c>
      <c r="E200">
        <v>58</v>
      </c>
      <c r="F200">
        <v>57</v>
      </c>
      <c r="G200">
        <v>56</v>
      </c>
      <c r="H200">
        <v>72</v>
      </c>
      <c r="I200">
        <v>71</v>
      </c>
      <c r="J200">
        <v>53</v>
      </c>
      <c r="K200">
        <v>40</v>
      </c>
      <c r="L200">
        <v>36</v>
      </c>
      <c r="M200">
        <v>36</v>
      </c>
      <c r="N200">
        <v>36</v>
      </c>
      <c r="O200">
        <v>28</v>
      </c>
      <c r="P200">
        <v>26</v>
      </c>
      <c r="Q200">
        <v>29</v>
      </c>
      <c r="R200">
        <v>29</v>
      </c>
      <c r="S200">
        <v>28</v>
      </c>
      <c r="T200">
        <v>28</v>
      </c>
      <c r="U200">
        <v>29</v>
      </c>
      <c r="V200">
        <v>21</v>
      </c>
      <c r="W200">
        <v>8</v>
      </c>
      <c r="X200">
        <v>9</v>
      </c>
      <c r="Y200">
        <v>10</v>
      </c>
      <c r="Z200">
        <v>11</v>
      </c>
      <c r="AA200">
        <v>11</v>
      </c>
      <c r="AB200">
        <v>10</v>
      </c>
      <c r="AC200">
        <v>8</v>
      </c>
      <c r="AD200">
        <v>9</v>
      </c>
      <c r="AE200">
        <v>5</v>
      </c>
      <c r="AF200">
        <v>2</v>
      </c>
      <c r="AG200">
        <v>1</v>
      </c>
      <c r="AH200">
        <v>1</v>
      </c>
    </row>
    <row r="201" spans="1:34" x14ac:dyDescent="0.2">
      <c r="A201" t="s">
        <v>698</v>
      </c>
      <c r="B201" t="s">
        <v>184</v>
      </c>
      <c r="C201">
        <v>8</v>
      </c>
      <c r="D201">
        <v>8</v>
      </c>
      <c r="E201">
        <v>8</v>
      </c>
      <c r="F201">
        <v>9</v>
      </c>
      <c r="G201">
        <v>9</v>
      </c>
      <c r="H201">
        <v>9</v>
      </c>
      <c r="I201">
        <v>13</v>
      </c>
      <c r="J201">
        <v>8</v>
      </c>
      <c r="K201">
        <v>7</v>
      </c>
      <c r="L201">
        <v>7</v>
      </c>
      <c r="M201">
        <v>6</v>
      </c>
      <c r="N201">
        <v>6</v>
      </c>
      <c r="O201">
        <v>8</v>
      </c>
      <c r="P201">
        <v>5</v>
      </c>
      <c r="Q201">
        <v>4</v>
      </c>
      <c r="R201">
        <v>4</v>
      </c>
      <c r="S201">
        <v>3</v>
      </c>
      <c r="T201">
        <v>3</v>
      </c>
      <c r="U201">
        <v>3</v>
      </c>
      <c r="V201">
        <v>3</v>
      </c>
      <c r="W201">
        <v>2</v>
      </c>
      <c r="X201">
        <v>2</v>
      </c>
      <c r="Y201">
        <v>2</v>
      </c>
      <c r="Z201">
        <v>2</v>
      </c>
      <c r="AA201">
        <v>2</v>
      </c>
      <c r="AB201">
        <v>2</v>
      </c>
      <c r="AC201">
        <v>0</v>
      </c>
      <c r="AD201">
        <v>1</v>
      </c>
      <c r="AE201">
        <v>2</v>
      </c>
      <c r="AF201">
        <v>2</v>
      </c>
      <c r="AG201">
        <v>2</v>
      </c>
      <c r="AH201">
        <v>2</v>
      </c>
    </row>
    <row r="202" spans="1:34" x14ac:dyDescent="0.2">
      <c r="A202" t="s">
        <v>699</v>
      </c>
      <c r="B202" t="s">
        <v>185</v>
      </c>
      <c r="C202">
        <v>35</v>
      </c>
      <c r="D202">
        <v>25</v>
      </c>
      <c r="E202">
        <v>26</v>
      </c>
      <c r="F202">
        <v>23</v>
      </c>
      <c r="G202">
        <v>23</v>
      </c>
      <c r="H202">
        <v>27</v>
      </c>
      <c r="I202">
        <v>23</v>
      </c>
      <c r="J202">
        <v>20</v>
      </c>
      <c r="K202">
        <v>17</v>
      </c>
      <c r="L202">
        <v>14</v>
      </c>
      <c r="M202">
        <v>12</v>
      </c>
      <c r="N202">
        <v>12</v>
      </c>
      <c r="O202">
        <v>8</v>
      </c>
      <c r="P202">
        <v>10</v>
      </c>
      <c r="Q202">
        <v>11</v>
      </c>
      <c r="R202">
        <v>10</v>
      </c>
      <c r="S202">
        <v>11</v>
      </c>
      <c r="T202">
        <v>9</v>
      </c>
      <c r="U202">
        <v>10</v>
      </c>
      <c r="V202">
        <v>11</v>
      </c>
      <c r="W202">
        <v>9</v>
      </c>
      <c r="X202">
        <v>9</v>
      </c>
      <c r="Y202">
        <v>9</v>
      </c>
      <c r="Z202">
        <v>8</v>
      </c>
      <c r="AA202">
        <v>8</v>
      </c>
      <c r="AB202">
        <v>8</v>
      </c>
      <c r="AC202">
        <v>5</v>
      </c>
      <c r="AD202">
        <v>4</v>
      </c>
      <c r="AE202">
        <v>3</v>
      </c>
      <c r="AF202">
        <v>3</v>
      </c>
      <c r="AG202">
        <v>2</v>
      </c>
      <c r="AH202">
        <v>2</v>
      </c>
    </row>
    <row r="203" spans="1:34" x14ac:dyDescent="0.2">
      <c r="A203" t="s">
        <v>700</v>
      </c>
      <c r="B203" t="s">
        <v>186</v>
      </c>
      <c r="C203">
        <v>25</v>
      </c>
      <c r="D203">
        <v>27</v>
      </c>
      <c r="E203">
        <v>28</v>
      </c>
      <c r="F203">
        <v>23</v>
      </c>
      <c r="G203">
        <v>23</v>
      </c>
      <c r="H203">
        <v>28</v>
      </c>
      <c r="I203">
        <v>24</v>
      </c>
      <c r="J203">
        <v>25</v>
      </c>
      <c r="K203">
        <v>21</v>
      </c>
      <c r="L203">
        <v>16</v>
      </c>
      <c r="M203">
        <v>16</v>
      </c>
      <c r="N203">
        <v>16</v>
      </c>
      <c r="O203">
        <v>19</v>
      </c>
      <c r="P203">
        <v>18</v>
      </c>
      <c r="Q203">
        <v>24</v>
      </c>
      <c r="R203">
        <v>24</v>
      </c>
      <c r="S203">
        <v>21</v>
      </c>
      <c r="T203">
        <v>26</v>
      </c>
      <c r="U203">
        <v>27</v>
      </c>
      <c r="V203">
        <v>16</v>
      </c>
      <c r="W203">
        <v>18</v>
      </c>
      <c r="X203">
        <v>11</v>
      </c>
      <c r="Y203">
        <v>12</v>
      </c>
      <c r="Z203">
        <v>16</v>
      </c>
      <c r="AA203">
        <v>13</v>
      </c>
      <c r="AB203">
        <v>13</v>
      </c>
      <c r="AC203">
        <v>19</v>
      </c>
      <c r="AD203">
        <v>15</v>
      </c>
      <c r="AE203">
        <v>15</v>
      </c>
      <c r="AF203">
        <v>14</v>
      </c>
      <c r="AG203">
        <v>10</v>
      </c>
      <c r="AH203">
        <v>8</v>
      </c>
    </row>
    <row r="204" spans="1:34" x14ac:dyDescent="0.2">
      <c r="A204" t="s">
        <v>701</v>
      </c>
      <c r="B204" t="s">
        <v>187</v>
      </c>
      <c r="C204">
        <v>50</v>
      </c>
      <c r="D204">
        <v>50</v>
      </c>
      <c r="E204">
        <v>51</v>
      </c>
      <c r="F204">
        <v>48</v>
      </c>
      <c r="G204">
        <v>47</v>
      </c>
      <c r="H204">
        <v>59</v>
      </c>
      <c r="I204">
        <v>54</v>
      </c>
      <c r="J204">
        <v>50</v>
      </c>
      <c r="K204">
        <v>44</v>
      </c>
      <c r="L204">
        <v>40</v>
      </c>
      <c r="M204">
        <v>39</v>
      </c>
      <c r="N204">
        <v>38</v>
      </c>
      <c r="O204">
        <v>44</v>
      </c>
      <c r="P204">
        <v>51</v>
      </c>
      <c r="Q204">
        <v>57</v>
      </c>
      <c r="R204">
        <v>55</v>
      </c>
      <c r="S204">
        <v>46</v>
      </c>
      <c r="T204">
        <v>46</v>
      </c>
      <c r="U204">
        <v>47</v>
      </c>
      <c r="V204">
        <v>29</v>
      </c>
      <c r="W204">
        <v>21</v>
      </c>
      <c r="X204">
        <v>12</v>
      </c>
      <c r="Y204">
        <v>13</v>
      </c>
      <c r="Z204">
        <v>11</v>
      </c>
      <c r="AA204">
        <v>8</v>
      </c>
      <c r="AB204">
        <v>8</v>
      </c>
      <c r="AC204">
        <v>7</v>
      </c>
      <c r="AD204">
        <v>5</v>
      </c>
      <c r="AE204">
        <v>4</v>
      </c>
      <c r="AF204">
        <v>4</v>
      </c>
      <c r="AG204">
        <v>4</v>
      </c>
      <c r="AH204">
        <v>4</v>
      </c>
    </row>
    <row r="205" spans="1:34" x14ac:dyDescent="0.2">
      <c r="A205" t="s">
        <v>702</v>
      </c>
      <c r="B205" t="s">
        <v>188</v>
      </c>
      <c r="C205">
        <v>41</v>
      </c>
      <c r="D205">
        <v>30</v>
      </c>
      <c r="E205">
        <v>26</v>
      </c>
      <c r="F205">
        <v>38</v>
      </c>
      <c r="G205">
        <v>38</v>
      </c>
      <c r="H205">
        <v>40</v>
      </c>
      <c r="I205">
        <v>33</v>
      </c>
      <c r="J205">
        <v>27</v>
      </c>
      <c r="K205">
        <v>25</v>
      </c>
      <c r="L205">
        <v>26</v>
      </c>
      <c r="M205">
        <v>14</v>
      </c>
      <c r="N205">
        <v>14</v>
      </c>
      <c r="O205">
        <v>10</v>
      </c>
      <c r="P205">
        <v>10</v>
      </c>
      <c r="Q205">
        <v>9</v>
      </c>
      <c r="R205">
        <v>9</v>
      </c>
      <c r="S205">
        <v>7</v>
      </c>
      <c r="T205">
        <v>7</v>
      </c>
      <c r="U205">
        <v>7</v>
      </c>
      <c r="V205">
        <v>6</v>
      </c>
      <c r="W205">
        <v>5</v>
      </c>
      <c r="X205">
        <v>5</v>
      </c>
      <c r="Y205">
        <v>3</v>
      </c>
      <c r="Z205">
        <v>4</v>
      </c>
      <c r="AA205">
        <v>4</v>
      </c>
      <c r="AB205">
        <v>4</v>
      </c>
      <c r="AC205">
        <v>4</v>
      </c>
      <c r="AD205">
        <v>2</v>
      </c>
      <c r="AE205">
        <v>1</v>
      </c>
      <c r="AF205">
        <v>1</v>
      </c>
      <c r="AG205">
        <v>0</v>
      </c>
      <c r="AH205">
        <v>0</v>
      </c>
    </row>
    <row r="206" spans="1:34" x14ac:dyDescent="0.2">
      <c r="A206" t="s">
        <v>703</v>
      </c>
      <c r="B206" t="s">
        <v>189</v>
      </c>
      <c r="C206">
        <v>177</v>
      </c>
      <c r="D206">
        <v>177</v>
      </c>
      <c r="E206">
        <v>155</v>
      </c>
      <c r="F206">
        <v>158</v>
      </c>
      <c r="G206">
        <v>170</v>
      </c>
      <c r="H206">
        <v>165</v>
      </c>
      <c r="I206">
        <v>143</v>
      </c>
      <c r="J206">
        <v>124</v>
      </c>
      <c r="K206">
        <v>102</v>
      </c>
      <c r="L206">
        <v>101</v>
      </c>
      <c r="M206">
        <v>97</v>
      </c>
      <c r="N206">
        <v>91</v>
      </c>
      <c r="O206">
        <v>90</v>
      </c>
      <c r="P206">
        <v>74</v>
      </c>
      <c r="Q206">
        <v>67</v>
      </c>
      <c r="R206">
        <v>59</v>
      </c>
      <c r="S206">
        <v>51</v>
      </c>
      <c r="T206">
        <v>46</v>
      </c>
      <c r="U206">
        <v>49</v>
      </c>
      <c r="V206">
        <v>50</v>
      </c>
      <c r="W206">
        <v>43</v>
      </c>
      <c r="X206">
        <v>43</v>
      </c>
      <c r="Y206">
        <v>44</v>
      </c>
      <c r="Z206">
        <v>44</v>
      </c>
      <c r="AA206">
        <v>45</v>
      </c>
      <c r="AB206">
        <v>37</v>
      </c>
      <c r="AC206">
        <v>28</v>
      </c>
      <c r="AD206">
        <v>28</v>
      </c>
      <c r="AE206">
        <v>27</v>
      </c>
      <c r="AF206">
        <v>26</v>
      </c>
      <c r="AG206">
        <v>28</v>
      </c>
      <c r="AH206">
        <v>28</v>
      </c>
    </row>
    <row r="207" spans="1:34" x14ac:dyDescent="0.2">
      <c r="A207" t="s">
        <v>704</v>
      </c>
      <c r="B207" t="s">
        <v>190</v>
      </c>
      <c r="C207">
        <v>108</v>
      </c>
      <c r="D207">
        <v>89</v>
      </c>
      <c r="E207">
        <v>81</v>
      </c>
      <c r="F207">
        <v>81</v>
      </c>
      <c r="G207">
        <v>75</v>
      </c>
      <c r="H207">
        <v>82</v>
      </c>
      <c r="I207">
        <v>66</v>
      </c>
      <c r="J207">
        <v>54</v>
      </c>
      <c r="K207">
        <v>52</v>
      </c>
      <c r="L207">
        <v>46</v>
      </c>
      <c r="M207">
        <v>46</v>
      </c>
      <c r="N207">
        <v>47</v>
      </c>
      <c r="O207">
        <v>36</v>
      </c>
      <c r="P207">
        <v>29</v>
      </c>
      <c r="Q207">
        <v>30</v>
      </c>
      <c r="R207">
        <v>25</v>
      </c>
      <c r="S207">
        <v>21</v>
      </c>
      <c r="T207">
        <v>21</v>
      </c>
      <c r="U207">
        <v>20</v>
      </c>
      <c r="V207">
        <v>14</v>
      </c>
      <c r="W207">
        <v>11</v>
      </c>
      <c r="X207">
        <v>9</v>
      </c>
      <c r="Y207">
        <v>8</v>
      </c>
      <c r="Z207">
        <v>9</v>
      </c>
      <c r="AA207">
        <v>11</v>
      </c>
      <c r="AB207">
        <v>11</v>
      </c>
      <c r="AC207">
        <v>9</v>
      </c>
      <c r="AD207">
        <v>7</v>
      </c>
      <c r="AE207">
        <v>7</v>
      </c>
      <c r="AF207">
        <v>5</v>
      </c>
      <c r="AG207">
        <v>5</v>
      </c>
      <c r="AH207">
        <v>3</v>
      </c>
    </row>
    <row r="208" spans="1:34" x14ac:dyDescent="0.2">
      <c r="A208" t="s">
        <v>705</v>
      </c>
      <c r="B208" t="s">
        <v>191</v>
      </c>
      <c r="C208">
        <v>87</v>
      </c>
      <c r="D208">
        <v>74</v>
      </c>
      <c r="E208">
        <v>73</v>
      </c>
      <c r="F208">
        <v>75</v>
      </c>
      <c r="G208">
        <v>77</v>
      </c>
      <c r="H208">
        <v>81</v>
      </c>
      <c r="I208">
        <v>84</v>
      </c>
      <c r="J208">
        <v>75</v>
      </c>
      <c r="K208">
        <v>76</v>
      </c>
      <c r="L208">
        <v>75</v>
      </c>
      <c r="M208">
        <v>68</v>
      </c>
      <c r="N208">
        <v>70</v>
      </c>
      <c r="O208">
        <v>63</v>
      </c>
      <c r="P208">
        <v>52</v>
      </c>
      <c r="Q208">
        <v>58</v>
      </c>
      <c r="R208">
        <v>50</v>
      </c>
      <c r="S208">
        <v>47</v>
      </c>
      <c r="T208">
        <v>46</v>
      </c>
      <c r="U208">
        <v>44</v>
      </c>
      <c r="V208">
        <v>33</v>
      </c>
      <c r="W208">
        <v>25</v>
      </c>
      <c r="X208">
        <v>17</v>
      </c>
      <c r="Y208">
        <v>14</v>
      </c>
      <c r="Z208">
        <v>13</v>
      </c>
      <c r="AA208">
        <v>15</v>
      </c>
      <c r="AB208">
        <v>13</v>
      </c>
      <c r="AC208">
        <v>13</v>
      </c>
      <c r="AD208">
        <v>18</v>
      </c>
      <c r="AE208">
        <v>15</v>
      </c>
      <c r="AF208">
        <v>15</v>
      </c>
      <c r="AG208">
        <v>16</v>
      </c>
      <c r="AH208">
        <v>13</v>
      </c>
    </row>
    <row r="209" spans="1:34" x14ac:dyDescent="0.2">
      <c r="A209" t="s">
        <v>706</v>
      </c>
      <c r="B209" t="s">
        <v>192</v>
      </c>
      <c r="C209">
        <v>44</v>
      </c>
      <c r="D209">
        <v>43</v>
      </c>
      <c r="E209">
        <v>28</v>
      </c>
      <c r="F209">
        <v>28</v>
      </c>
      <c r="G209">
        <v>28</v>
      </c>
      <c r="H209">
        <v>27</v>
      </c>
      <c r="I209">
        <v>30</v>
      </c>
      <c r="J209">
        <v>8</v>
      </c>
      <c r="K209">
        <v>9</v>
      </c>
      <c r="L209">
        <v>11</v>
      </c>
      <c r="M209">
        <v>12</v>
      </c>
      <c r="N209">
        <v>12</v>
      </c>
      <c r="O209">
        <v>16</v>
      </c>
      <c r="P209">
        <v>14</v>
      </c>
      <c r="Q209">
        <v>21</v>
      </c>
      <c r="R209">
        <v>21</v>
      </c>
      <c r="S209">
        <v>22</v>
      </c>
      <c r="T209">
        <v>21</v>
      </c>
      <c r="U209">
        <v>21</v>
      </c>
      <c r="V209">
        <v>16</v>
      </c>
      <c r="W209">
        <v>16</v>
      </c>
      <c r="X209">
        <v>13</v>
      </c>
      <c r="Y209">
        <v>13</v>
      </c>
      <c r="Z209">
        <v>15</v>
      </c>
      <c r="AA209">
        <v>15</v>
      </c>
      <c r="AB209">
        <v>15</v>
      </c>
      <c r="AC209">
        <v>22</v>
      </c>
      <c r="AD209">
        <v>22</v>
      </c>
      <c r="AE209">
        <v>23</v>
      </c>
      <c r="AF209">
        <v>24</v>
      </c>
      <c r="AG209">
        <v>31</v>
      </c>
      <c r="AH209">
        <v>31</v>
      </c>
    </row>
    <row r="210" spans="1:34" x14ac:dyDescent="0.2">
      <c r="A210" t="s">
        <v>707</v>
      </c>
      <c r="B210" t="s">
        <v>193</v>
      </c>
      <c r="C210">
        <v>56</v>
      </c>
      <c r="D210">
        <v>59</v>
      </c>
      <c r="E210">
        <v>61</v>
      </c>
      <c r="F210">
        <v>60</v>
      </c>
      <c r="G210">
        <v>64</v>
      </c>
      <c r="H210">
        <v>63</v>
      </c>
      <c r="I210">
        <v>47</v>
      </c>
      <c r="J210">
        <v>46</v>
      </c>
      <c r="K210">
        <v>30</v>
      </c>
      <c r="L210">
        <v>27</v>
      </c>
      <c r="M210">
        <v>26</v>
      </c>
      <c r="N210">
        <v>23</v>
      </c>
      <c r="O210">
        <v>28</v>
      </c>
      <c r="P210">
        <v>26</v>
      </c>
      <c r="Q210">
        <v>25</v>
      </c>
      <c r="R210">
        <v>25</v>
      </c>
      <c r="S210">
        <v>18</v>
      </c>
      <c r="T210">
        <v>18</v>
      </c>
      <c r="U210">
        <v>17</v>
      </c>
      <c r="V210">
        <v>11</v>
      </c>
      <c r="W210">
        <v>10</v>
      </c>
      <c r="X210">
        <v>6</v>
      </c>
      <c r="Y210">
        <v>5</v>
      </c>
      <c r="Z210">
        <v>4</v>
      </c>
      <c r="AA210">
        <v>4</v>
      </c>
      <c r="AB210">
        <v>5</v>
      </c>
      <c r="AC210">
        <v>3</v>
      </c>
      <c r="AD210">
        <v>2</v>
      </c>
      <c r="AE210">
        <v>2</v>
      </c>
      <c r="AF210">
        <v>1</v>
      </c>
      <c r="AG210">
        <v>1</v>
      </c>
      <c r="AH210">
        <v>1</v>
      </c>
    </row>
    <row r="211" spans="1:34" x14ac:dyDescent="0.2">
      <c r="A211" t="s">
        <v>708</v>
      </c>
      <c r="B211" t="s">
        <v>194</v>
      </c>
      <c r="C211">
        <v>23</v>
      </c>
      <c r="D211">
        <v>27</v>
      </c>
      <c r="E211">
        <v>24</v>
      </c>
      <c r="F211">
        <v>22</v>
      </c>
      <c r="G211">
        <v>22</v>
      </c>
      <c r="H211">
        <v>26</v>
      </c>
      <c r="I211">
        <v>27</v>
      </c>
      <c r="J211">
        <v>26</v>
      </c>
      <c r="K211">
        <v>25</v>
      </c>
      <c r="L211">
        <v>31</v>
      </c>
      <c r="M211">
        <v>32</v>
      </c>
      <c r="N211">
        <v>37</v>
      </c>
      <c r="O211">
        <v>47</v>
      </c>
      <c r="P211">
        <v>55</v>
      </c>
      <c r="Q211">
        <v>60</v>
      </c>
      <c r="R211">
        <v>67</v>
      </c>
      <c r="S211">
        <v>60</v>
      </c>
      <c r="T211">
        <v>59</v>
      </c>
      <c r="U211">
        <v>57</v>
      </c>
      <c r="V211">
        <v>49</v>
      </c>
      <c r="W211">
        <v>41</v>
      </c>
      <c r="X211">
        <v>35</v>
      </c>
      <c r="Y211">
        <v>25</v>
      </c>
      <c r="Z211">
        <v>27</v>
      </c>
      <c r="AA211">
        <v>28</v>
      </c>
      <c r="AB211">
        <v>25</v>
      </c>
      <c r="AC211">
        <v>17</v>
      </c>
      <c r="AD211">
        <v>14</v>
      </c>
      <c r="AE211">
        <v>11</v>
      </c>
      <c r="AF211">
        <v>10</v>
      </c>
      <c r="AG211">
        <v>9</v>
      </c>
      <c r="AH211">
        <v>7</v>
      </c>
    </row>
    <row r="212" spans="1:34" x14ac:dyDescent="0.2">
      <c r="A212" t="s">
        <v>709</v>
      </c>
      <c r="B212" t="s">
        <v>195</v>
      </c>
      <c r="C212">
        <v>143</v>
      </c>
      <c r="D212">
        <v>137</v>
      </c>
      <c r="E212">
        <v>145</v>
      </c>
      <c r="F212">
        <v>145</v>
      </c>
      <c r="G212">
        <v>161</v>
      </c>
      <c r="H212">
        <v>160</v>
      </c>
      <c r="I212">
        <v>156</v>
      </c>
      <c r="J212">
        <v>125</v>
      </c>
      <c r="K212">
        <v>107</v>
      </c>
      <c r="L212">
        <v>109</v>
      </c>
      <c r="M212">
        <v>109</v>
      </c>
      <c r="N212">
        <v>100</v>
      </c>
      <c r="O212">
        <v>89</v>
      </c>
      <c r="P212">
        <v>71</v>
      </c>
      <c r="Q212">
        <v>75</v>
      </c>
      <c r="R212">
        <v>64</v>
      </c>
      <c r="S212">
        <v>43</v>
      </c>
      <c r="T212">
        <v>43</v>
      </c>
      <c r="U212">
        <v>51</v>
      </c>
      <c r="V212">
        <v>41</v>
      </c>
      <c r="W212">
        <v>35</v>
      </c>
      <c r="X212">
        <v>33</v>
      </c>
      <c r="Y212">
        <v>28</v>
      </c>
      <c r="Z212">
        <v>27</v>
      </c>
      <c r="AA212">
        <v>27</v>
      </c>
      <c r="AB212">
        <v>18</v>
      </c>
      <c r="AC212">
        <v>14</v>
      </c>
      <c r="AD212">
        <v>14</v>
      </c>
      <c r="AE212">
        <v>13</v>
      </c>
      <c r="AF212">
        <v>18</v>
      </c>
      <c r="AG212">
        <v>20</v>
      </c>
      <c r="AH212">
        <v>20</v>
      </c>
    </row>
    <row r="213" spans="1:34" x14ac:dyDescent="0.2">
      <c r="A213" t="s">
        <v>710</v>
      </c>
      <c r="B213" t="s">
        <v>196</v>
      </c>
      <c r="C213">
        <v>83</v>
      </c>
      <c r="D213">
        <v>86</v>
      </c>
      <c r="E213">
        <v>94</v>
      </c>
      <c r="F213">
        <v>92</v>
      </c>
      <c r="G213">
        <v>94</v>
      </c>
      <c r="H213">
        <v>96</v>
      </c>
      <c r="I213">
        <v>113</v>
      </c>
      <c r="J213">
        <v>94</v>
      </c>
      <c r="K213">
        <v>80</v>
      </c>
      <c r="L213">
        <v>57</v>
      </c>
      <c r="M213">
        <v>53</v>
      </c>
      <c r="N213">
        <v>47</v>
      </c>
      <c r="O213">
        <v>48</v>
      </c>
      <c r="P213">
        <v>34</v>
      </c>
      <c r="Q213">
        <v>33</v>
      </c>
      <c r="R213">
        <v>34</v>
      </c>
      <c r="S213">
        <v>36</v>
      </c>
      <c r="T213">
        <v>33</v>
      </c>
      <c r="U213">
        <v>34</v>
      </c>
      <c r="V213">
        <v>29</v>
      </c>
      <c r="W213">
        <v>23</v>
      </c>
      <c r="X213">
        <v>25</v>
      </c>
      <c r="Y213">
        <v>26</v>
      </c>
      <c r="Z213">
        <v>27</v>
      </c>
      <c r="AA213">
        <v>25</v>
      </c>
      <c r="AB213">
        <v>25</v>
      </c>
      <c r="AC213">
        <v>25</v>
      </c>
      <c r="AD213">
        <v>28</v>
      </c>
      <c r="AE213">
        <v>23</v>
      </c>
      <c r="AF213">
        <v>18</v>
      </c>
      <c r="AG213">
        <v>15</v>
      </c>
      <c r="AH213">
        <v>15</v>
      </c>
    </row>
    <row r="214" spans="1:34" x14ac:dyDescent="0.2">
      <c r="A214" t="s">
        <v>711</v>
      </c>
      <c r="B214" t="s">
        <v>197</v>
      </c>
      <c r="C214">
        <v>67</v>
      </c>
      <c r="D214">
        <v>50</v>
      </c>
      <c r="E214">
        <v>45</v>
      </c>
      <c r="F214">
        <v>49</v>
      </c>
      <c r="G214">
        <v>46</v>
      </c>
      <c r="H214">
        <v>38</v>
      </c>
      <c r="I214">
        <v>37</v>
      </c>
      <c r="J214">
        <v>31</v>
      </c>
      <c r="K214">
        <v>28</v>
      </c>
      <c r="L214">
        <v>31</v>
      </c>
      <c r="M214">
        <v>27</v>
      </c>
      <c r="N214">
        <v>25</v>
      </c>
      <c r="O214">
        <v>31</v>
      </c>
      <c r="P214">
        <v>31</v>
      </c>
      <c r="Q214">
        <v>28</v>
      </c>
      <c r="R214">
        <v>28</v>
      </c>
      <c r="S214">
        <v>24</v>
      </c>
      <c r="T214">
        <v>24</v>
      </c>
      <c r="U214">
        <v>24</v>
      </c>
      <c r="V214">
        <v>15</v>
      </c>
      <c r="W214">
        <v>14</v>
      </c>
      <c r="X214">
        <v>14</v>
      </c>
      <c r="Y214">
        <v>11</v>
      </c>
      <c r="Z214">
        <v>10</v>
      </c>
      <c r="AA214">
        <v>10</v>
      </c>
      <c r="AB214">
        <v>7</v>
      </c>
      <c r="AC214">
        <v>6</v>
      </c>
      <c r="AD214">
        <v>5</v>
      </c>
      <c r="AE214">
        <v>4</v>
      </c>
      <c r="AF214">
        <v>3</v>
      </c>
      <c r="AG214">
        <v>3</v>
      </c>
      <c r="AH214">
        <v>3</v>
      </c>
    </row>
    <row r="215" spans="1:34" x14ac:dyDescent="0.2">
      <c r="A215" t="s">
        <v>712</v>
      </c>
      <c r="B215" t="s">
        <v>198</v>
      </c>
      <c r="C215">
        <v>22</v>
      </c>
      <c r="D215">
        <v>21</v>
      </c>
      <c r="E215">
        <v>19</v>
      </c>
      <c r="F215">
        <v>19</v>
      </c>
      <c r="G215">
        <v>20</v>
      </c>
      <c r="H215">
        <v>24</v>
      </c>
      <c r="I215">
        <v>19</v>
      </c>
      <c r="J215">
        <v>16</v>
      </c>
      <c r="K215">
        <v>9</v>
      </c>
      <c r="L215">
        <v>6</v>
      </c>
      <c r="M215">
        <v>6</v>
      </c>
      <c r="N215">
        <v>5</v>
      </c>
      <c r="O215">
        <v>4</v>
      </c>
      <c r="P215">
        <v>4</v>
      </c>
      <c r="Q215">
        <v>4</v>
      </c>
      <c r="R215">
        <v>4</v>
      </c>
      <c r="S215">
        <v>3</v>
      </c>
      <c r="T215">
        <v>3</v>
      </c>
      <c r="U215">
        <v>3</v>
      </c>
      <c r="V215">
        <v>0</v>
      </c>
      <c r="W215">
        <v>0</v>
      </c>
      <c r="X215">
        <v>0</v>
      </c>
      <c r="Y215">
        <v>0</v>
      </c>
      <c r="Z215">
        <v>0</v>
      </c>
      <c r="AA215">
        <v>0</v>
      </c>
      <c r="AB215">
        <v>0</v>
      </c>
      <c r="AC215">
        <v>0</v>
      </c>
      <c r="AD215">
        <v>0</v>
      </c>
      <c r="AE215">
        <v>0</v>
      </c>
      <c r="AF215">
        <v>0</v>
      </c>
      <c r="AG215">
        <v>0</v>
      </c>
      <c r="AH215">
        <v>0</v>
      </c>
    </row>
    <row r="216" spans="1:34" x14ac:dyDescent="0.2">
      <c r="A216" t="s">
        <v>713</v>
      </c>
      <c r="B216" t="s">
        <v>199</v>
      </c>
      <c r="C216">
        <v>350</v>
      </c>
      <c r="D216">
        <v>326</v>
      </c>
      <c r="E216">
        <v>310</v>
      </c>
      <c r="F216">
        <v>318</v>
      </c>
      <c r="G216">
        <v>337</v>
      </c>
      <c r="H216">
        <v>344</v>
      </c>
      <c r="I216">
        <v>325</v>
      </c>
      <c r="J216">
        <v>278</v>
      </c>
      <c r="K216">
        <v>243</v>
      </c>
      <c r="L216">
        <v>232</v>
      </c>
      <c r="M216">
        <v>222</v>
      </c>
      <c r="N216">
        <v>225</v>
      </c>
      <c r="O216">
        <v>209</v>
      </c>
      <c r="P216">
        <v>200</v>
      </c>
      <c r="Q216">
        <v>207</v>
      </c>
      <c r="R216">
        <v>188</v>
      </c>
      <c r="S216">
        <v>173</v>
      </c>
      <c r="T216">
        <v>166</v>
      </c>
      <c r="U216">
        <v>135</v>
      </c>
      <c r="V216">
        <v>106</v>
      </c>
      <c r="W216">
        <v>79</v>
      </c>
      <c r="X216">
        <v>74</v>
      </c>
      <c r="Y216">
        <v>80</v>
      </c>
      <c r="Z216">
        <v>78</v>
      </c>
      <c r="AA216">
        <v>79</v>
      </c>
      <c r="AB216">
        <v>77</v>
      </c>
      <c r="AC216">
        <v>74</v>
      </c>
      <c r="AD216">
        <v>70</v>
      </c>
      <c r="AE216">
        <v>55</v>
      </c>
      <c r="AF216">
        <v>48</v>
      </c>
      <c r="AG216">
        <v>44</v>
      </c>
      <c r="AH216">
        <v>39</v>
      </c>
    </row>
    <row r="217" spans="1:34" x14ac:dyDescent="0.2">
      <c r="A217" t="s">
        <v>714</v>
      </c>
      <c r="B217" t="s">
        <v>200</v>
      </c>
      <c r="C217">
        <v>162</v>
      </c>
      <c r="D217">
        <v>144</v>
      </c>
      <c r="E217">
        <v>145</v>
      </c>
      <c r="F217">
        <v>150</v>
      </c>
      <c r="G217">
        <v>138</v>
      </c>
      <c r="H217">
        <v>127</v>
      </c>
      <c r="I217">
        <v>134</v>
      </c>
      <c r="J217">
        <v>126</v>
      </c>
      <c r="K217">
        <v>128</v>
      </c>
      <c r="L217">
        <v>118</v>
      </c>
      <c r="M217">
        <v>105</v>
      </c>
      <c r="N217">
        <v>106</v>
      </c>
      <c r="O217">
        <v>102</v>
      </c>
      <c r="P217">
        <v>93</v>
      </c>
      <c r="Q217">
        <v>90</v>
      </c>
      <c r="R217">
        <v>73</v>
      </c>
      <c r="S217">
        <v>70</v>
      </c>
      <c r="T217">
        <v>61</v>
      </c>
      <c r="U217">
        <v>48</v>
      </c>
      <c r="V217">
        <v>35</v>
      </c>
      <c r="W217">
        <v>29</v>
      </c>
      <c r="X217">
        <v>30</v>
      </c>
      <c r="Y217">
        <v>29</v>
      </c>
      <c r="Z217">
        <v>28</v>
      </c>
      <c r="AA217">
        <v>28</v>
      </c>
      <c r="AB217">
        <v>26</v>
      </c>
      <c r="AC217">
        <v>26</v>
      </c>
      <c r="AD217">
        <v>28</v>
      </c>
      <c r="AE217">
        <v>29</v>
      </c>
      <c r="AF217">
        <v>30</v>
      </c>
      <c r="AG217">
        <v>33</v>
      </c>
      <c r="AH217">
        <v>31</v>
      </c>
    </row>
    <row r="218" spans="1:34" x14ac:dyDescent="0.2">
      <c r="A218" t="s">
        <v>715</v>
      </c>
      <c r="B218" t="s">
        <v>201</v>
      </c>
      <c r="C218">
        <v>53</v>
      </c>
      <c r="D218">
        <v>54</v>
      </c>
      <c r="E218">
        <v>55</v>
      </c>
      <c r="F218">
        <v>53</v>
      </c>
      <c r="G218">
        <v>52</v>
      </c>
      <c r="H218">
        <v>72</v>
      </c>
      <c r="I218">
        <v>62</v>
      </c>
      <c r="J218">
        <v>52</v>
      </c>
      <c r="K218">
        <v>45</v>
      </c>
      <c r="L218">
        <v>37</v>
      </c>
      <c r="M218">
        <v>36</v>
      </c>
      <c r="N218">
        <v>37</v>
      </c>
      <c r="O218">
        <v>18</v>
      </c>
      <c r="P218">
        <v>17</v>
      </c>
      <c r="Q218">
        <v>21</v>
      </c>
      <c r="R218">
        <v>18</v>
      </c>
      <c r="S218">
        <v>22</v>
      </c>
      <c r="T218">
        <v>23</v>
      </c>
      <c r="U218">
        <v>23</v>
      </c>
      <c r="V218">
        <v>26</v>
      </c>
      <c r="W218">
        <v>27</v>
      </c>
      <c r="X218">
        <v>23</v>
      </c>
      <c r="Y218">
        <v>19</v>
      </c>
      <c r="Z218">
        <v>14</v>
      </c>
      <c r="AA218">
        <v>13</v>
      </c>
      <c r="AB218">
        <v>12</v>
      </c>
      <c r="AC218">
        <v>8</v>
      </c>
      <c r="AD218">
        <v>10</v>
      </c>
      <c r="AE218">
        <v>9</v>
      </c>
      <c r="AF218">
        <v>12</v>
      </c>
      <c r="AG218">
        <v>10</v>
      </c>
      <c r="AH218">
        <v>12</v>
      </c>
    </row>
    <row r="219" spans="1:34" x14ac:dyDescent="0.2">
      <c r="A219" t="s">
        <v>716</v>
      </c>
      <c r="B219" t="s">
        <v>202</v>
      </c>
      <c r="C219">
        <v>33</v>
      </c>
      <c r="D219">
        <v>33</v>
      </c>
      <c r="E219">
        <v>32</v>
      </c>
      <c r="F219">
        <v>33</v>
      </c>
      <c r="G219">
        <v>43</v>
      </c>
      <c r="H219">
        <v>35</v>
      </c>
      <c r="I219">
        <v>28</v>
      </c>
      <c r="J219">
        <v>26</v>
      </c>
      <c r="K219">
        <v>23</v>
      </c>
      <c r="L219">
        <v>23</v>
      </c>
      <c r="M219">
        <v>22</v>
      </c>
      <c r="N219">
        <v>16</v>
      </c>
      <c r="O219">
        <v>16</v>
      </c>
      <c r="P219">
        <v>14</v>
      </c>
      <c r="Q219">
        <v>14</v>
      </c>
      <c r="R219">
        <v>14</v>
      </c>
      <c r="S219">
        <v>14</v>
      </c>
      <c r="T219">
        <v>14</v>
      </c>
      <c r="U219">
        <v>12</v>
      </c>
      <c r="V219">
        <v>12</v>
      </c>
      <c r="W219">
        <v>13</v>
      </c>
      <c r="X219">
        <v>13</v>
      </c>
      <c r="Y219">
        <v>14</v>
      </c>
      <c r="Z219">
        <v>14</v>
      </c>
      <c r="AA219">
        <v>14</v>
      </c>
      <c r="AB219">
        <v>12</v>
      </c>
      <c r="AC219">
        <v>8</v>
      </c>
      <c r="AD219">
        <v>8</v>
      </c>
      <c r="AE219">
        <v>6</v>
      </c>
      <c r="AF219">
        <v>4</v>
      </c>
      <c r="AG219">
        <v>4</v>
      </c>
      <c r="AH219">
        <v>4</v>
      </c>
    </row>
    <row r="220" spans="1:34" x14ac:dyDescent="0.2">
      <c r="A220" t="s">
        <v>717</v>
      </c>
      <c r="B220" t="s">
        <v>203</v>
      </c>
      <c r="C220">
        <v>55</v>
      </c>
      <c r="D220">
        <v>60</v>
      </c>
      <c r="E220">
        <v>60</v>
      </c>
      <c r="F220">
        <v>57</v>
      </c>
      <c r="G220">
        <v>64</v>
      </c>
      <c r="H220">
        <v>66</v>
      </c>
      <c r="I220">
        <v>56</v>
      </c>
      <c r="J220">
        <v>53</v>
      </c>
      <c r="K220">
        <v>39</v>
      </c>
      <c r="L220">
        <v>35</v>
      </c>
      <c r="M220">
        <v>35</v>
      </c>
      <c r="N220">
        <v>27</v>
      </c>
      <c r="O220">
        <v>19</v>
      </c>
      <c r="P220">
        <v>15</v>
      </c>
      <c r="Q220">
        <v>10</v>
      </c>
      <c r="R220">
        <v>11</v>
      </c>
      <c r="S220">
        <v>13</v>
      </c>
      <c r="T220">
        <v>12</v>
      </c>
      <c r="U220">
        <v>9</v>
      </c>
      <c r="V220">
        <v>8</v>
      </c>
      <c r="W220">
        <v>6</v>
      </c>
      <c r="X220">
        <v>8</v>
      </c>
      <c r="Y220">
        <v>6</v>
      </c>
      <c r="Z220">
        <v>4</v>
      </c>
      <c r="AA220">
        <v>4</v>
      </c>
      <c r="AB220">
        <v>4</v>
      </c>
      <c r="AC220">
        <v>4</v>
      </c>
      <c r="AD220">
        <v>4</v>
      </c>
      <c r="AE220">
        <v>2</v>
      </c>
      <c r="AF220">
        <v>1</v>
      </c>
      <c r="AG220">
        <v>0</v>
      </c>
      <c r="AH220">
        <v>0</v>
      </c>
    </row>
    <row r="221" spans="1:34" x14ac:dyDescent="0.2">
      <c r="A221" t="s">
        <v>718</v>
      </c>
      <c r="B221" t="s">
        <v>204</v>
      </c>
      <c r="C221">
        <v>231</v>
      </c>
      <c r="D221">
        <v>207</v>
      </c>
      <c r="E221">
        <v>200</v>
      </c>
      <c r="F221">
        <v>200</v>
      </c>
      <c r="G221">
        <v>198</v>
      </c>
      <c r="H221">
        <v>204</v>
      </c>
      <c r="I221">
        <v>164</v>
      </c>
      <c r="J221">
        <v>141</v>
      </c>
      <c r="K221">
        <v>139</v>
      </c>
      <c r="L221">
        <v>127</v>
      </c>
      <c r="M221">
        <v>127</v>
      </c>
      <c r="N221">
        <v>125</v>
      </c>
      <c r="O221">
        <v>107</v>
      </c>
      <c r="P221">
        <v>112</v>
      </c>
      <c r="Q221">
        <v>102</v>
      </c>
      <c r="R221">
        <v>97</v>
      </c>
      <c r="S221">
        <v>90</v>
      </c>
      <c r="T221">
        <v>90</v>
      </c>
      <c r="U221">
        <v>90</v>
      </c>
      <c r="V221">
        <v>78</v>
      </c>
      <c r="W221">
        <v>65</v>
      </c>
      <c r="X221">
        <v>56</v>
      </c>
      <c r="Y221">
        <v>44</v>
      </c>
      <c r="Z221">
        <v>38</v>
      </c>
      <c r="AA221">
        <v>38</v>
      </c>
      <c r="AB221">
        <v>30</v>
      </c>
      <c r="AC221">
        <v>27</v>
      </c>
      <c r="AD221">
        <v>28</v>
      </c>
      <c r="AE221">
        <v>31</v>
      </c>
      <c r="AF221">
        <v>37</v>
      </c>
      <c r="AG221">
        <v>33</v>
      </c>
      <c r="AH221">
        <v>33</v>
      </c>
    </row>
    <row r="222" spans="1:34" x14ac:dyDescent="0.2">
      <c r="A222" t="s">
        <v>719</v>
      </c>
      <c r="B222" t="s">
        <v>205</v>
      </c>
      <c r="C222">
        <v>60</v>
      </c>
      <c r="D222">
        <v>56</v>
      </c>
      <c r="E222">
        <v>48</v>
      </c>
      <c r="F222">
        <v>44</v>
      </c>
      <c r="G222">
        <v>43</v>
      </c>
      <c r="H222">
        <v>43</v>
      </c>
      <c r="I222">
        <v>40</v>
      </c>
      <c r="J222">
        <v>25</v>
      </c>
      <c r="K222">
        <v>23</v>
      </c>
      <c r="L222">
        <v>22</v>
      </c>
      <c r="M222">
        <v>21</v>
      </c>
      <c r="N222">
        <v>21</v>
      </c>
      <c r="O222">
        <v>17</v>
      </c>
      <c r="P222">
        <v>17</v>
      </c>
      <c r="Q222">
        <v>19</v>
      </c>
      <c r="R222">
        <v>18</v>
      </c>
      <c r="S222">
        <v>16</v>
      </c>
      <c r="T222">
        <v>18</v>
      </c>
      <c r="U222">
        <v>18</v>
      </c>
      <c r="V222">
        <v>17</v>
      </c>
      <c r="W222">
        <v>13</v>
      </c>
      <c r="X222">
        <v>11</v>
      </c>
      <c r="Y222">
        <v>9</v>
      </c>
      <c r="Z222">
        <v>12</v>
      </c>
      <c r="AA222">
        <v>10</v>
      </c>
      <c r="AB222">
        <v>11</v>
      </c>
      <c r="AC222">
        <v>9</v>
      </c>
      <c r="AD222">
        <v>9</v>
      </c>
      <c r="AE222">
        <v>11</v>
      </c>
      <c r="AF222">
        <v>16</v>
      </c>
      <c r="AG222">
        <v>12</v>
      </c>
      <c r="AH222">
        <v>12</v>
      </c>
    </row>
    <row r="223" spans="1:34" x14ac:dyDescent="0.2">
      <c r="A223" t="s">
        <v>720</v>
      </c>
      <c r="B223" t="s">
        <v>206</v>
      </c>
      <c r="C223">
        <v>83</v>
      </c>
      <c r="D223">
        <v>80</v>
      </c>
      <c r="E223">
        <v>72</v>
      </c>
      <c r="F223">
        <v>64</v>
      </c>
      <c r="G223">
        <v>66</v>
      </c>
      <c r="H223">
        <v>72</v>
      </c>
      <c r="I223">
        <v>69</v>
      </c>
      <c r="J223">
        <v>39</v>
      </c>
      <c r="K223">
        <v>41</v>
      </c>
      <c r="L223">
        <v>47</v>
      </c>
      <c r="M223">
        <v>39</v>
      </c>
      <c r="N223">
        <v>37</v>
      </c>
      <c r="O223">
        <v>22</v>
      </c>
      <c r="P223">
        <v>25</v>
      </c>
      <c r="Q223">
        <v>32</v>
      </c>
      <c r="R223">
        <v>32</v>
      </c>
      <c r="S223">
        <v>24</v>
      </c>
      <c r="T223">
        <v>24</v>
      </c>
      <c r="U223">
        <v>24</v>
      </c>
      <c r="V223">
        <v>25</v>
      </c>
      <c r="W223">
        <v>29</v>
      </c>
      <c r="X223">
        <v>27</v>
      </c>
      <c r="Y223">
        <v>19</v>
      </c>
      <c r="Z223">
        <v>18</v>
      </c>
      <c r="AA223">
        <v>19</v>
      </c>
      <c r="AB223">
        <v>19</v>
      </c>
      <c r="AC223">
        <v>17</v>
      </c>
      <c r="AD223">
        <v>12</v>
      </c>
      <c r="AE223">
        <v>4</v>
      </c>
      <c r="AF223">
        <v>5</v>
      </c>
      <c r="AG223">
        <v>5</v>
      </c>
      <c r="AH223">
        <v>4</v>
      </c>
    </row>
    <row r="224" spans="1:34" x14ac:dyDescent="0.2">
      <c r="A224" t="s">
        <v>721</v>
      </c>
      <c r="B224" t="s">
        <v>207</v>
      </c>
      <c r="C224">
        <v>68</v>
      </c>
      <c r="D224">
        <v>73</v>
      </c>
      <c r="E224">
        <v>68</v>
      </c>
      <c r="F224">
        <v>64</v>
      </c>
      <c r="G224">
        <v>65</v>
      </c>
      <c r="H224">
        <v>78</v>
      </c>
      <c r="I224">
        <v>78</v>
      </c>
      <c r="J224">
        <v>72</v>
      </c>
      <c r="K224">
        <v>63</v>
      </c>
      <c r="L224">
        <v>68</v>
      </c>
      <c r="M224">
        <v>67</v>
      </c>
      <c r="N224">
        <v>64</v>
      </c>
      <c r="O224">
        <v>61</v>
      </c>
      <c r="P224">
        <v>60</v>
      </c>
      <c r="Q224">
        <v>59</v>
      </c>
      <c r="R224">
        <v>64</v>
      </c>
      <c r="S224">
        <v>62</v>
      </c>
      <c r="T224">
        <v>62</v>
      </c>
      <c r="U224">
        <v>65</v>
      </c>
      <c r="V224">
        <v>65</v>
      </c>
      <c r="W224">
        <v>59</v>
      </c>
      <c r="X224">
        <v>57</v>
      </c>
      <c r="Y224">
        <v>53</v>
      </c>
      <c r="Z224">
        <v>50</v>
      </c>
      <c r="AA224">
        <v>47</v>
      </c>
      <c r="AB224">
        <v>47</v>
      </c>
      <c r="AC224">
        <v>41</v>
      </c>
      <c r="AD224">
        <v>39</v>
      </c>
      <c r="AE224">
        <v>40</v>
      </c>
      <c r="AF224">
        <v>36</v>
      </c>
      <c r="AG224">
        <v>29</v>
      </c>
      <c r="AH224">
        <v>30</v>
      </c>
    </row>
    <row r="225" spans="1:34" x14ac:dyDescent="0.2">
      <c r="A225" t="s">
        <v>722</v>
      </c>
      <c r="B225" t="s">
        <v>208</v>
      </c>
      <c r="C225">
        <v>125</v>
      </c>
      <c r="D225">
        <v>118</v>
      </c>
      <c r="E225">
        <v>118</v>
      </c>
      <c r="F225">
        <v>113</v>
      </c>
      <c r="G225">
        <v>112</v>
      </c>
      <c r="H225">
        <v>133</v>
      </c>
      <c r="I225">
        <v>110</v>
      </c>
      <c r="J225">
        <v>103</v>
      </c>
      <c r="K225">
        <v>103</v>
      </c>
      <c r="L225">
        <v>104</v>
      </c>
      <c r="M225">
        <v>107</v>
      </c>
      <c r="N225">
        <v>109</v>
      </c>
      <c r="O225">
        <v>89</v>
      </c>
      <c r="P225">
        <v>94</v>
      </c>
      <c r="Q225">
        <v>95</v>
      </c>
      <c r="R225">
        <v>90</v>
      </c>
      <c r="S225">
        <v>77</v>
      </c>
      <c r="T225">
        <v>77</v>
      </c>
      <c r="U225">
        <v>77</v>
      </c>
      <c r="V225">
        <v>84</v>
      </c>
      <c r="W225">
        <v>68</v>
      </c>
      <c r="X225">
        <v>57</v>
      </c>
      <c r="Y225">
        <v>52</v>
      </c>
      <c r="Z225">
        <v>47</v>
      </c>
      <c r="AA225">
        <v>45</v>
      </c>
      <c r="AB225">
        <v>39</v>
      </c>
      <c r="AC225">
        <v>28</v>
      </c>
      <c r="AD225">
        <v>23</v>
      </c>
      <c r="AE225">
        <v>19</v>
      </c>
      <c r="AF225">
        <v>18</v>
      </c>
      <c r="AG225">
        <v>18</v>
      </c>
      <c r="AH225">
        <v>15</v>
      </c>
    </row>
    <row r="226" spans="1:34" x14ac:dyDescent="0.2">
      <c r="A226" t="s">
        <v>723</v>
      </c>
      <c r="B226" t="s">
        <v>209</v>
      </c>
      <c r="C226">
        <v>57</v>
      </c>
      <c r="D226">
        <v>43</v>
      </c>
      <c r="E226">
        <v>46</v>
      </c>
      <c r="F226">
        <v>47</v>
      </c>
      <c r="G226">
        <v>48</v>
      </c>
      <c r="H226">
        <v>58</v>
      </c>
      <c r="I226">
        <v>68</v>
      </c>
      <c r="J226">
        <v>62</v>
      </c>
      <c r="K226">
        <v>58</v>
      </c>
      <c r="L226">
        <v>54</v>
      </c>
      <c r="M226">
        <v>52</v>
      </c>
      <c r="N226">
        <v>60</v>
      </c>
      <c r="O226">
        <v>53</v>
      </c>
      <c r="P226">
        <v>39</v>
      </c>
      <c r="Q226">
        <v>38</v>
      </c>
      <c r="R226">
        <v>43</v>
      </c>
      <c r="S226">
        <v>38</v>
      </c>
      <c r="T226">
        <v>39</v>
      </c>
      <c r="U226">
        <v>32</v>
      </c>
      <c r="V226">
        <v>32</v>
      </c>
      <c r="W226">
        <v>30</v>
      </c>
      <c r="X226">
        <v>30</v>
      </c>
      <c r="Y226">
        <v>24</v>
      </c>
      <c r="Z226">
        <v>24</v>
      </c>
      <c r="AA226">
        <v>23</v>
      </c>
      <c r="AB226">
        <v>20</v>
      </c>
      <c r="AC226">
        <v>19</v>
      </c>
      <c r="AD226">
        <v>14</v>
      </c>
      <c r="AE226">
        <v>16</v>
      </c>
      <c r="AF226">
        <v>16</v>
      </c>
      <c r="AG226">
        <v>14</v>
      </c>
      <c r="AH226">
        <v>13</v>
      </c>
    </row>
    <row r="227" spans="1:34" x14ac:dyDescent="0.2">
      <c r="A227" t="s">
        <v>724</v>
      </c>
      <c r="B227" t="s">
        <v>210</v>
      </c>
      <c r="C227">
        <v>187</v>
      </c>
      <c r="D227">
        <v>156</v>
      </c>
      <c r="E227">
        <v>138</v>
      </c>
      <c r="F227">
        <v>130</v>
      </c>
      <c r="G227">
        <v>125</v>
      </c>
      <c r="H227">
        <v>120</v>
      </c>
      <c r="I227">
        <v>110</v>
      </c>
      <c r="J227">
        <v>81</v>
      </c>
      <c r="K227">
        <v>69</v>
      </c>
      <c r="L227">
        <v>69</v>
      </c>
      <c r="M227">
        <v>64</v>
      </c>
      <c r="N227">
        <v>68</v>
      </c>
      <c r="O227">
        <v>64</v>
      </c>
      <c r="P227">
        <v>53</v>
      </c>
      <c r="Q227">
        <v>62</v>
      </c>
      <c r="R227">
        <v>72</v>
      </c>
      <c r="S227">
        <v>71</v>
      </c>
      <c r="T227">
        <v>69</v>
      </c>
      <c r="U227">
        <v>57</v>
      </c>
      <c r="V227">
        <v>59</v>
      </c>
      <c r="W227">
        <v>57</v>
      </c>
      <c r="X227">
        <v>58</v>
      </c>
      <c r="Y227">
        <v>54</v>
      </c>
      <c r="Z227">
        <v>54</v>
      </c>
      <c r="AA227">
        <v>55</v>
      </c>
      <c r="AB227">
        <v>55</v>
      </c>
      <c r="AC227">
        <v>48</v>
      </c>
      <c r="AD227">
        <v>42</v>
      </c>
      <c r="AE227">
        <v>35</v>
      </c>
      <c r="AF227">
        <v>28</v>
      </c>
      <c r="AG227">
        <v>18</v>
      </c>
      <c r="AH227">
        <v>18</v>
      </c>
    </row>
    <row r="228" spans="1:34" x14ac:dyDescent="0.2">
      <c r="A228" t="s">
        <v>725</v>
      </c>
      <c r="B228" t="s">
        <v>211</v>
      </c>
      <c r="C228">
        <v>40</v>
      </c>
      <c r="D228">
        <v>37</v>
      </c>
      <c r="E228">
        <v>42</v>
      </c>
      <c r="F228">
        <v>43</v>
      </c>
      <c r="G228">
        <v>50</v>
      </c>
      <c r="H228">
        <v>58</v>
      </c>
      <c r="I228">
        <v>53</v>
      </c>
      <c r="J228">
        <v>45</v>
      </c>
      <c r="K228">
        <v>45</v>
      </c>
      <c r="L228">
        <v>33</v>
      </c>
      <c r="M228">
        <v>32</v>
      </c>
      <c r="N228">
        <v>25</v>
      </c>
      <c r="O228">
        <v>16</v>
      </c>
      <c r="P228">
        <v>14</v>
      </c>
      <c r="Q228">
        <v>12</v>
      </c>
      <c r="R228">
        <v>9</v>
      </c>
      <c r="S228">
        <v>8</v>
      </c>
      <c r="T228">
        <v>8</v>
      </c>
      <c r="U228">
        <v>9</v>
      </c>
      <c r="V228">
        <v>7</v>
      </c>
      <c r="W228">
        <v>6</v>
      </c>
      <c r="X228">
        <v>4</v>
      </c>
      <c r="Y228">
        <v>4</v>
      </c>
      <c r="Z228">
        <v>2</v>
      </c>
      <c r="AA228">
        <v>2</v>
      </c>
      <c r="AB228">
        <v>1</v>
      </c>
      <c r="AC228">
        <v>1</v>
      </c>
      <c r="AD228">
        <v>0</v>
      </c>
      <c r="AE228">
        <v>0</v>
      </c>
      <c r="AF228">
        <v>0</v>
      </c>
      <c r="AG228">
        <v>0</v>
      </c>
      <c r="AH228">
        <v>0</v>
      </c>
    </row>
    <row r="229" spans="1:34" x14ac:dyDescent="0.2">
      <c r="A229" t="s">
        <v>726</v>
      </c>
      <c r="B229" t="s">
        <v>212</v>
      </c>
      <c r="C229">
        <v>167</v>
      </c>
      <c r="D229">
        <v>143</v>
      </c>
      <c r="E229">
        <v>137</v>
      </c>
      <c r="F229">
        <v>137</v>
      </c>
      <c r="G229">
        <v>155</v>
      </c>
      <c r="H229">
        <v>148</v>
      </c>
      <c r="I229">
        <v>119</v>
      </c>
      <c r="J229">
        <v>98</v>
      </c>
      <c r="K229">
        <v>81</v>
      </c>
      <c r="L229">
        <v>79</v>
      </c>
      <c r="M229">
        <v>82</v>
      </c>
      <c r="N229">
        <v>77</v>
      </c>
      <c r="O229">
        <v>62</v>
      </c>
      <c r="P229">
        <v>60</v>
      </c>
      <c r="Q229">
        <v>72</v>
      </c>
      <c r="R229">
        <v>68</v>
      </c>
      <c r="S229">
        <v>63</v>
      </c>
      <c r="T229">
        <v>61</v>
      </c>
      <c r="U229">
        <v>53</v>
      </c>
      <c r="V229">
        <v>47</v>
      </c>
      <c r="W229">
        <v>40</v>
      </c>
      <c r="X229">
        <v>26</v>
      </c>
      <c r="Y229">
        <v>25</v>
      </c>
      <c r="Z229">
        <v>25</v>
      </c>
      <c r="AA229">
        <v>24</v>
      </c>
      <c r="AB229">
        <v>16</v>
      </c>
      <c r="AC229">
        <v>17</v>
      </c>
      <c r="AD229">
        <v>10</v>
      </c>
      <c r="AE229">
        <v>14</v>
      </c>
      <c r="AF229">
        <v>11</v>
      </c>
      <c r="AG229">
        <v>13</v>
      </c>
      <c r="AH229">
        <v>13</v>
      </c>
    </row>
    <row r="230" spans="1:34" x14ac:dyDescent="0.2">
      <c r="A230" t="s">
        <v>727</v>
      </c>
      <c r="B230" t="s">
        <v>213</v>
      </c>
      <c r="C230">
        <v>233</v>
      </c>
      <c r="D230">
        <v>221</v>
      </c>
      <c r="E230">
        <v>209</v>
      </c>
      <c r="F230">
        <v>202</v>
      </c>
      <c r="G230">
        <v>208</v>
      </c>
      <c r="H230">
        <v>252</v>
      </c>
      <c r="I230">
        <v>223</v>
      </c>
      <c r="J230">
        <v>194</v>
      </c>
      <c r="K230">
        <v>175</v>
      </c>
      <c r="L230">
        <v>152</v>
      </c>
      <c r="M230">
        <v>174</v>
      </c>
      <c r="N230">
        <v>168</v>
      </c>
      <c r="O230">
        <v>138</v>
      </c>
      <c r="P230">
        <v>122</v>
      </c>
      <c r="Q230">
        <v>123</v>
      </c>
      <c r="R230">
        <v>118</v>
      </c>
      <c r="S230">
        <v>120</v>
      </c>
      <c r="T230">
        <v>95</v>
      </c>
      <c r="U230">
        <v>94</v>
      </c>
      <c r="V230">
        <v>76</v>
      </c>
      <c r="W230">
        <v>76</v>
      </c>
      <c r="X230">
        <v>59</v>
      </c>
      <c r="Y230">
        <v>49</v>
      </c>
      <c r="Z230">
        <v>49</v>
      </c>
      <c r="AA230">
        <v>47</v>
      </c>
      <c r="AB230">
        <v>43</v>
      </c>
      <c r="AC230">
        <v>52</v>
      </c>
      <c r="AD230">
        <v>41</v>
      </c>
      <c r="AE230">
        <v>48</v>
      </c>
      <c r="AF230">
        <v>53</v>
      </c>
      <c r="AG230">
        <v>48</v>
      </c>
      <c r="AH230">
        <v>49</v>
      </c>
    </row>
    <row r="231" spans="1:34" x14ac:dyDescent="0.2">
      <c r="A231" t="s">
        <v>728</v>
      </c>
      <c r="B231" t="s">
        <v>214</v>
      </c>
      <c r="C231">
        <v>41</v>
      </c>
      <c r="D231">
        <v>40</v>
      </c>
      <c r="E231">
        <v>33</v>
      </c>
      <c r="F231">
        <v>32</v>
      </c>
      <c r="G231">
        <v>31</v>
      </c>
      <c r="H231">
        <v>26</v>
      </c>
      <c r="I231">
        <v>28</v>
      </c>
      <c r="J231">
        <v>15</v>
      </c>
      <c r="K231">
        <v>16</v>
      </c>
      <c r="L231">
        <v>18</v>
      </c>
      <c r="M231">
        <v>17</v>
      </c>
      <c r="N231">
        <v>16</v>
      </c>
      <c r="O231">
        <v>16</v>
      </c>
      <c r="P231">
        <v>8</v>
      </c>
      <c r="Q231">
        <v>8</v>
      </c>
      <c r="R231">
        <v>6</v>
      </c>
      <c r="S231">
        <v>5</v>
      </c>
      <c r="T231">
        <v>5</v>
      </c>
      <c r="U231">
        <v>5</v>
      </c>
      <c r="V231">
        <v>5</v>
      </c>
      <c r="W231">
        <v>4</v>
      </c>
      <c r="X231">
        <v>3</v>
      </c>
      <c r="Y231">
        <v>5</v>
      </c>
      <c r="Z231">
        <v>4</v>
      </c>
      <c r="AA231">
        <v>4</v>
      </c>
      <c r="AB231">
        <v>4</v>
      </c>
      <c r="AC231">
        <v>3</v>
      </c>
      <c r="AD231">
        <v>4</v>
      </c>
      <c r="AE231">
        <v>4</v>
      </c>
      <c r="AF231">
        <v>4</v>
      </c>
      <c r="AG231">
        <v>4</v>
      </c>
      <c r="AH231">
        <v>5</v>
      </c>
    </row>
    <row r="232" spans="1:34" x14ac:dyDescent="0.2">
      <c r="A232" t="s">
        <v>729</v>
      </c>
      <c r="B232" t="s">
        <v>215</v>
      </c>
      <c r="C232">
        <v>55</v>
      </c>
      <c r="D232">
        <v>42</v>
      </c>
      <c r="E232">
        <v>47</v>
      </c>
      <c r="F232">
        <v>46</v>
      </c>
      <c r="G232">
        <v>44</v>
      </c>
      <c r="H232">
        <v>36</v>
      </c>
      <c r="I232">
        <v>42</v>
      </c>
      <c r="J232">
        <v>40</v>
      </c>
      <c r="K232">
        <v>37</v>
      </c>
      <c r="L232">
        <v>33</v>
      </c>
      <c r="M232">
        <v>26</v>
      </c>
      <c r="N232">
        <v>27</v>
      </c>
      <c r="O232">
        <v>29</v>
      </c>
      <c r="P232">
        <v>28</v>
      </c>
      <c r="Q232">
        <v>26</v>
      </c>
      <c r="R232">
        <v>31</v>
      </c>
      <c r="S232">
        <v>27</v>
      </c>
      <c r="T232">
        <v>28</v>
      </c>
      <c r="U232">
        <v>29</v>
      </c>
      <c r="V232">
        <v>25</v>
      </c>
      <c r="W232">
        <v>22</v>
      </c>
      <c r="X232">
        <v>26</v>
      </c>
      <c r="Y232">
        <v>20</v>
      </c>
      <c r="Z232">
        <v>21</v>
      </c>
      <c r="AA232">
        <v>20</v>
      </c>
      <c r="AB232">
        <v>16</v>
      </c>
      <c r="AC232">
        <v>16</v>
      </c>
      <c r="AD232">
        <v>14</v>
      </c>
      <c r="AE232">
        <v>9</v>
      </c>
      <c r="AF232">
        <v>8</v>
      </c>
      <c r="AG232">
        <v>6</v>
      </c>
      <c r="AH232">
        <v>5</v>
      </c>
    </row>
    <row r="233" spans="1:34" x14ac:dyDescent="0.2">
      <c r="A233" t="s">
        <v>730</v>
      </c>
      <c r="B233" t="s">
        <v>216</v>
      </c>
      <c r="C233">
        <v>74</v>
      </c>
      <c r="D233">
        <v>80</v>
      </c>
      <c r="E233">
        <v>60</v>
      </c>
      <c r="F233">
        <v>62</v>
      </c>
      <c r="G233">
        <v>61</v>
      </c>
      <c r="H233">
        <v>75</v>
      </c>
      <c r="I233">
        <v>61</v>
      </c>
      <c r="J233">
        <v>50</v>
      </c>
      <c r="K233">
        <v>40</v>
      </c>
      <c r="L233">
        <v>47</v>
      </c>
      <c r="M233">
        <v>47</v>
      </c>
      <c r="N233">
        <v>46</v>
      </c>
      <c r="O233">
        <v>33</v>
      </c>
      <c r="P233">
        <v>34</v>
      </c>
      <c r="Q233">
        <v>32</v>
      </c>
      <c r="R233">
        <v>27</v>
      </c>
      <c r="S233">
        <v>20</v>
      </c>
      <c r="T233">
        <v>18</v>
      </c>
      <c r="U233">
        <v>18</v>
      </c>
      <c r="V233">
        <v>14</v>
      </c>
      <c r="W233">
        <v>10</v>
      </c>
      <c r="X233">
        <v>8</v>
      </c>
      <c r="Y233">
        <v>4</v>
      </c>
      <c r="Z233">
        <v>3</v>
      </c>
      <c r="AA233">
        <v>3</v>
      </c>
      <c r="AB233">
        <v>3</v>
      </c>
      <c r="AC233">
        <v>3</v>
      </c>
      <c r="AD233">
        <v>2</v>
      </c>
      <c r="AE233">
        <v>2</v>
      </c>
      <c r="AF233">
        <v>2</v>
      </c>
      <c r="AG233">
        <v>3</v>
      </c>
      <c r="AH233">
        <v>3</v>
      </c>
    </row>
    <row r="234" spans="1:34" x14ac:dyDescent="0.2">
      <c r="A234" t="s">
        <v>731</v>
      </c>
      <c r="B234" t="s">
        <v>217</v>
      </c>
      <c r="C234">
        <v>105</v>
      </c>
      <c r="D234">
        <v>103</v>
      </c>
      <c r="E234">
        <v>86</v>
      </c>
      <c r="F234">
        <v>84</v>
      </c>
      <c r="G234">
        <v>95</v>
      </c>
      <c r="H234">
        <v>99</v>
      </c>
      <c r="I234">
        <v>87</v>
      </c>
      <c r="J234">
        <v>64</v>
      </c>
      <c r="K234">
        <v>61</v>
      </c>
      <c r="L234">
        <v>63</v>
      </c>
      <c r="M234">
        <v>62</v>
      </c>
      <c r="N234">
        <v>53</v>
      </c>
      <c r="O234">
        <v>52</v>
      </c>
      <c r="P234">
        <v>41</v>
      </c>
      <c r="Q234">
        <v>40</v>
      </c>
      <c r="R234">
        <v>37</v>
      </c>
      <c r="S234">
        <v>33</v>
      </c>
      <c r="T234">
        <v>32</v>
      </c>
      <c r="U234">
        <v>30</v>
      </c>
      <c r="V234">
        <v>17</v>
      </c>
      <c r="W234">
        <v>17</v>
      </c>
      <c r="X234">
        <v>14</v>
      </c>
      <c r="Y234">
        <v>9</v>
      </c>
      <c r="Z234">
        <v>7</v>
      </c>
      <c r="AA234">
        <v>7</v>
      </c>
      <c r="AB234">
        <v>9</v>
      </c>
      <c r="AC234">
        <v>7</v>
      </c>
      <c r="AD234">
        <v>6</v>
      </c>
      <c r="AE234">
        <v>5</v>
      </c>
      <c r="AF234">
        <v>5</v>
      </c>
      <c r="AG234">
        <v>6</v>
      </c>
      <c r="AH234">
        <v>6</v>
      </c>
    </row>
    <row r="235" spans="1:34" x14ac:dyDescent="0.2">
      <c r="A235" t="s">
        <v>732</v>
      </c>
      <c r="B235" t="s">
        <v>218</v>
      </c>
      <c r="C235">
        <v>67</v>
      </c>
      <c r="D235">
        <v>52</v>
      </c>
      <c r="E235">
        <v>43</v>
      </c>
      <c r="F235">
        <v>43</v>
      </c>
      <c r="G235">
        <v>38</v>
      </c>
      <c r="H235">
        <v>39</v>
      </c>
      <c r="I235">
        <v>39</v>
      </c>
      <c r="J235">
        <v>20</v>
      </c>
      <c r="K235">
        <v>17</v>
      </c>
      <c r="L235">
        <v>18</v>
      </c>
      <c r="M235">
        <v>18</v>
      </c>
      <c r="N235">
        <v>20</v>
      </c>
      <c r="O235">
        <v>20</v>
      </c>
      <c r="P235">
        <v>17</v>
      </c>
      <c r="Q235">
        <v>20</v>
      </c>
      <c r="R235">
        <v>18</v>
      </c>
      <c r="S235">
        <v>16</v>
      </c>
      <c r="T235">
        <v>16</v>
      </c>
      <c r="U235">
        <v>13</v>
      </c>
      <c r="V235">
        <v>11</v>
      </c>
      <c r="W235">
        <v>9</v>
      </c>
      <c r="X235">
        <v>6</v>
      </c>
      <c r="Y235">
        <v>7</v>
      </c>
      <c r="Z235">
        <v>7</v>
      </c>
      <c r="AA235">
        <v>7</v>
      </c>
      <c r="AB235">
        <v>4</v>
      </c>
      <c r="AC235">
        <v>2</v>
      </c>
      <c r="AD235">
        <v>2</v>
      </c>
      <c r="AE235">
        <v>2</v>
      </c>
      <c r="AF235">
        <v>0</v>
      </c>
      <c r="AG235">
        <v>0</v>
      </c>
      <c r="AH235">
        <v>0</v>
      </c>
    </row>
    <row r="236" spans="1:34" x14ac:dyDescent="0.2">
      <c r="A236" t="s">
        <v>733</v>
      </c>
      <c r="B236" t="s">
        <v>219</v>
      </c>
      <c r="C236">
        <v>31</v>
      </c>
      <c r="D236">
        <v>24</v>
      </c>
      <c r="E236">
        <v>20</v>
      </c>
      <c r="F236">
        <v>21</v>
      </c>
      <c r="G236">
        <v>20</v>
      </c>
      <c r="H236">
        <v>19</v>
      </c>
      <c r="I236">
        <v>16</v>
      </c>
      <c r="J236">
        <v>10</v>
      </c>
      <c r="K236">
        <v>10</v>
      </c>
      <c r="L236">
        <v>8</v>
      </c>
      <c r="M236">
        <v>7</v>
      </c>
      <c r="N236">
        <v>7</v>
      </c>
      <c r="O236">
        <v>4</v>
      </c>
      <c r="P236">
        <v>5</v>
      </c>
      <c r="Q236">
        <v>6</v>
      </c>
      <c r="R236">
        <v>4</v>
      </c>
      <c r="S236">
        <v>6</v>
      </c>
      <c r="T236">
        <v>6</v>
      </c>
      <c r="U236">
        <v>7</v>
      </c>
      <c r="V236">
        <v>10</v>
      </c>
      <c r="W236">
        <v>8</v>
      </c>
      <c r="X236">
        <v>7</v>
      </c>
      <c r="Y236">
        <v>8</v>
      </c>
      <c r="Z236">
        <v>7</v>
      </c>
      <c r="AA236">
        <v>7</v>
      </c>
      <c r="AB236">
        <v>5</v>
      </c>
      <c r="AC236">
        <v>2</v>
      </c>
      <c r="AD236">
        <v>2</v>
      </c>
      <c r="AE236">
        <v>2</v>
      </c>
      <c r="AF236">
        <v>1</v>
      </c>
      <c r="AG236">
        <v>0</v>
      </c>
      <c r="AH236">
        <v>1</v>
      </c>
    </row>
    <row r="237" spans="1:34" x14ac:dyDescent="0.2">
      <c r="A237" t="s">
        <v>734</v>
      </c>
      <c r="B237" t="s">
        <v>220</v>
      </c>
      <c r="C237">
        <v>303</v>
      </c>
      <c r="D237">
        <v>291</v>
      </c>
      <c r="E237">
        <v>272</v>
      </c>
      <c r="F237">
        <v>262</v>
      </c>
      <c r="G237">
        <v>256</v>
      </c>
      <c r="H237">
        <v>272</v>
      </c>
      <c r="I237">
        <v>257</v>
      </c>
      <c r="J237">
        <v>217</v>
      </c>
      <c r="K237">
        <v>192</v>
      </c>
      <c r="L237">
        <v>178</v>
      </c>
      <c r="M237">
        <v>177</v>
      </c>
      <c r="N237">
        <v>163</v>
      </c>
      <c r="O237">
        <v>154</v>
      </c>
      <c r="P237">
        <v>131</v>
      </c>
      <c r="Q237">
        <v>130</v>
      </c>
      <c r="R237">
        <v>134</v>
      </c>
      <c r="S237">
        <v>120</v>
      </c>
      <c r="T237">
        <v>117</v>
      </c>
      <c r="U237">
        <v>109</v>
      </c>
      <c r="V237">
        <v>99</v>
      </c>
      <c r="W237">
        <v>86</v>
      </c>
      <c r="X237">
        <v>75</v>
      </c>
      <c r="Y237">
        <v>66</v>
      </c>
      <c r="Z237">
        <v>60</v>
      </c>
      <c r="AA237">
        <v>58</v>
      </c>
      <c r="AB237">
        <v>53</v>
      </c>
      <c r="AC237">
        <v>42</v>
      </c>
      <c r="AD237">
        <v>41</v>
      </c>
      <c r="AE237">
        <v>34</v>
      </c>
      <c r="AF237">
        <v>28</v>
      </c>
      <c r="AG237">
        <v>25</v>
      </c>
      <c r="AH237">
        <v>26</v>
      </c>
    </row>
    <row r="238" spans="1:34" x14ac:dyDescent="0.2">
      <c r="A238" t="s">
        <v>735</v>
      </c>
      <c r="B238" t="s">
        <v>221</v>
      </c>
      <c r="C238">
        <v>49</v>
      </c>
      <c r="D238">
        <v>40</v>
      </c>
      <c r="E238">
        <v>40</v>
      </c>
      <c r="F238">
        <v>44</v>
      </c>
      <c r="G238">
        <v>42</v>
      </c>
      <c r="H238">
        <v>50</v>
      </c>
      <c r="I238">
        <v>40</v>
      </c>
      <c r="J238">
        <v>32</v>
      </c>
      <c r="K238">
        <v>29</v>
      </c>
      <c r="L238">
        <v>24</v>
      </c>
      <c r="M238">
        <v>21</v>
      </c>
      <c r="N238">
        <v>21</v>
      </c>
      <c r="O238">
        <v>15</v>
      </c>
      <c r="P238">
        <v>15</v>
      </c>
      <c r="Q238">
        <v>15</v>
      </c>
      <c r="R238">
        <v>16</v>
      </c>
      <c r="S238">
        <v>17</v>
      </c>
      <c r="T238">
        <v>16</v>
      </c>
      <c r="U238">
        <v>16</v>
      </c>
      <c r="V238">
        <v>13</v>
      </c>
      <c r="W238">
        <v>12</v>
      </c>
      <c r="X238">
        <v>12</v>
      </c>
      <c r="Y238">
        <v>19</v>
      </c>
      <c r="Z238">
        <v>23</v>
      </c>
      <c r="AA238">
        <v>24</v>
      </c>
      <c r="AB238">
        <v>26</v>
      </c>
      <c r="AC238">
        <v>27</v>
      </c>
      <c r="AD238">
        <v>28</v>
      </c>
      <c r="AE238">
        <v>26</v>
      </c>
      <c r="AF238">
        <v>19</v>
      </c>
      <c r="AG238">
        <v>11</v>
      </c>
      <c r="AH238">
        <v>11</v>
      </c>
    </row>
    <row r="239" spans="1:34" x14ac:dyDescent="0.2">
      <c r="A239" t="s">
        <v>736</v>
      </c>
      <c r="B239" t="s">
        <v>222</v>
      </c>
      <c r="C239">
        <v>71</v>
      </c>
      <c r="D239">
        <v>62</v>
      </c>
      <c r="E239">
        <v>52</v>
      </c>
      <c r="F239">
        <v>46</v>
      </c>
      <c r="G239">
        <v>46</v>
      </c>
      <c r="H239">
        <v>53</v>
      </c>
      <c r="I239">
        <v>31</v>
      </c>
      <c r="J239">
        <v>32</v>
      </c>
      <c r="K239">
        <v>32</v>
      </c>
      <c r="L239">
        <v>36</v>
      </c>
      <c r="M239">
        <v>42</v>
      </c>
      <c r="N239">
        <v>44</v>
      </c>
      <c r="O239">
        <v>40</v>
      </c>
      <c r="P239">
        <v>37</v>
      </c>
      <c r="Q239">
        <v>31</v>
      </c>
      <c r="R239">
        <v>33</v>
      </c>
      <c r="S239">
        <v>25</v>
      </c>
      <c r="T239">
        <v>19</v>
      </c>
      <c r="U239">
        <v>17</v>
      </c>
      <c r="V239">
        <v>15</v>
      </c>
      <c r="W239">
        <v>14</v>
      </c>
      <c r="X239">
        <v>18</v>
      </c>
      <c r="Y239">
        <v>20</v>
      </c>
      <c r="Z239">
        <v>20</v>
      </c>
      <c r="AA239">
        <v>22</v>
      </c>
      <c r="AB239">
        <v>23</v>
      </c>
      <c r="AC239">
        <v>21</v>
      </c>
      <c r="AD239">
        <v>21</v>
      </c>
      <c r="AE239">
        <v>19</v>
      </c>
      <c r="AF239">
        <v>16</v>
      </c>
      <c r="AG239">
        <v>17</v>
      </c>
      <c r="AH239">
        <v>14</v>
      </c>
    </row>
    <row r="240" spans="1:34" x14ac:dyDescent="0.2">
      <c r="A240" t="s">
        <v>737</v>
      </c>
      <c r="B240" t="s">
        <v>223</v>
      </c>
      <c r="C240">
        <v>107</v>
      </c>
      <c r="D240">
        <v>94</v>
      </c>
      <c r="E240">
        <v>95</v>
      </c>
      <c r="F240">
        <v>84</v>
      </c>
      <c r="G240">
        <v>77</v>
      </c>
      <c r="H240">
        <v>64</v>
      </c>
      <c r="I240">
        <v>70</v>
      </c>
      <c r="J240">
        <v>61</v>
      </c>
      <c r="K240">
        <v>51</v>
      </c>
      <c r="L240">
        <v>42</v>
      </c>
      <c r="M240">
        <v>45</v>
      </c>
      <c r="N240">
        <v>43</v>
      </c>
      <c r="O240">
        <v>40</v>
      </c>
      <c r="P240">
        <v>32</v>
      </c>
      <c r="Q240">
        <v>32</v>
      </c>
      <c r="R240">
        <v>36</v>
      </c>
      <c r="S240">
        <v>35</v>
      </c>
      <c r="T240">
        <v>34</v>
      </c>
      <c r="U240">
        <v>33</v>
      </c>
      <c r="V240">
        <v>30</v>
      </c>
      <c r="W240">
        <v>26</v>
      </c>
      <c r="X240">
        <v>17</v>
      </c>
      <c r="Y240">
        <v>10</v>
      </c>
      <c r="Z240">
        <v>7</v>
      </c>
      <c r="AA240">
        <v>4</v>
      </c>
      <c r="AB240">
        <v>4</v>
      </c>
      <c r="AC240">
        <v>3</v>
      </c>
      <c r="AD240">
        <v>3</v>
      </c>
      <c r="AE240">
        <v>4</v>
      </c>
      <c r="AF240">
        <v>4</v>
      </c>
      <c r="AG240">
        <v>3</v>
      </c>
      <c r="AH240">
        <v>3</v>
      </c>
    </row>
    <row r="241" spans="1:34" x14ac:dyDescent="0.2">
      <c r="A241" t="s">
        <v>738</v>
      </c>
      <c r="B241" t="s">
        <v>224</v>
      </c>
      <c r="C241">
        <v>191</v>
      </c>
      <c r="D241">
        <v>179</v>
      </c>
      <c r="E241">
        <v>168</v>
      </c>
      <c r="F241">
        <v>161</v>
      </c>
      <c r="G241">
        <v>181</v>
      </c>
      <c r="H241">
        <v>219</v>
      </c>
      <c r="I241">
        <v>193</v>
      </c>
      <c r="J241">
        <v>158</v>
      </c>
      <c r="K241">
        <v>147</v>
      </c>
      <c r="L241">
        <v>145</v>
      </c>
      <c r="M241">
        <v>145</v>
      </c>
      <c r="N241">
        <v>134</v>
      </c>
      <c r="O241">
        <v>108</v>
      </c>
      <c r="P241">
        <v>99</v>
      </c>
      <c r="Q241">
        <v>92</v>
      </c>
      <c r="R241">
        <v>88</v>
      </c>
      <c r="S241">
        <v>67</v>
      </c>
      <c r="T241">
        <v>72</v>
      </c>
      <c r="U241">
        <v>64</v>
      </c>
      <c r="V241">
        <v>48</v>
      </c>
      <c r="W241">
        <v>39</v>
      </c>
      <c r="X241">
        <v>25</v>
      </c>
      <c r="Y241">
        <v>20</v>
      </c>
      <c r="Z241">
        <v>19</v>
      </c>
      <c r="AA241">
        <v>14</v>
      </c>
      <c r="AB241">
        <v>13</v>
      </c>
      <c r="AC241">
        <v>12</v>
      </c>
      <c r="AD241">
        <v>10</v>
      </c>
      <c r="AE241">
        <v>8</v>
      </c>
      <c r="AF241">
        <v>3</v>
      </c>
      <c r="AG241">
        <v>4</v>
      </c>
      <c r="AH241">
        <v>4</v>
      </c>
    </row>
    <row r="242" spans="1:34" x14ac:dyDescent="0.2">
      <c r="A242" t="s">
        <v>739</v>
      </c>
      <c r="B242" t="s">
        <v>225</v>
      </c>
      <c r="C242">
        <v>159</v>
      </c>
      <c r="D242">
        <v>138</v>
      </c>
      <c r="E242">
        <v>128</v>
      </c>
      <c r="F242">
        <v>126</v>
      </c>
      <c r="G242">
        <v>128</v>
      </c>
      <c r="H242">
        <v>132</v>
      </c>
      <c r="I242">
        <v>119</v>
      </c>
      <c r="J242">
        <v>67</v>
      </c>
      <c r="K242">
        <v>62</v>
      </c>
      <c r="L242">
        <v>54</v>
      </c>
      <c r="M242">
        <v>52</v>
      </c>
      <c r="N242">
        <v>46</v>
      </c>
      <c r="O242">
        <v>47</v>
      </c>
      <c r="P242">
        <v>49</v>
      </c>
      <c r="Q242">
        <v>50</v>
      </c>
      <c r="R242">
        <v>47</v>
      </c>
      <c r="S242">
        <v>41</v>
      </c>
      <c r="T242">
        <v>51</v>
      </c>
      <c r="U242">
        <v>53</v>
      </c>
      <c r="V242">
        <v>53</v>
      </c>
      <c r="W242">
        <v>37</v>
      </c>
      <c r="X242">
        <v>35</v>
      </c>
      <c r="Y242">
        <v>35</v>
      </c>
      <c r="Z242">
        <v>38</v>
      </c>
      <c r="AA242">
        <v>28</v>
      </c>
      <c r="AB242">
        <v>29</v>
      </c>
      <c r="AC242">
        <v>16</v>
      </c>
      <c r="AD242">
        <v>17</v>
      </c>
      <c r="AE242">
        <v>15</v>
      </c>
      <c r="AF242">
        <v>11</v>
      </c>
      <c r="AG242">
        <v>8</v>
      </c>
      <c r="AH242">
        <v>8</v>
      </c>
    </row>
    <row r="243" spans="1:34" x14ac:dyDescent="0.2">
      <c r="A243" t="s">
        <v>740</v>
      </c>
      <c r="B243" t="s">
        <v>226</v>
      </c>
      <c r="C243">
        <v>20</v>
      </c>
      <c r="D243">
        <v>22</v>
      </c>
      <c r="E243">
        <v>20</v>
      </c>
      <c r="F243">
        <v>18</v>
      </c>
      <c r="G243">
        <v>21</v>
      </c>
      <c r="H243">
        <v>15</v>
      </c>
      <c r="I243">
        <v>14</v>
      </c>
      <c r="J243">
        <v>12</v>
      </c>
      <c r="K243">
        <v>14</v>
      </c>
      <c r="L243">
        <v>18</v>
      </c>
      <c r="M243">
        <v>18</v>
      </c>
      <c r="N243">
        <v>15</v>
      </c>
      <c r="O243">
        <v>23</v>
      </c>
      <c r="P243">
        <v>21</v>
      </c>
      <c r="Q243">
        <v>20</v>
      </c>
      <c r="R243">
        <v>18</v>
      </c>
      <c r="S243">
        <v>17</v>
      </c>
      <c r="T243">
        <v>17</v>
      </c>
      <c r="U243">
        <v>17</v>
      </c>
      <c r="V243">
        <v>8</v>
      </c>
      <c r="W243">
        <v>8</v>
      </c>
      <c r="X243">
        <v>9</v>
      </c>
      <c r="Y243">
        <v>8</v>
      </c>
      <c r="Z243">
        <v>5</v>
      </c>
      <c r="AA243">
        <v>5</v>
      </c>
      <c r="AB243">
        <v>5</v>
      </c>
      <c r="AC243">
        <v>10</v>
      </c>
      <c r="AD243">
        <v>10</v>
      </c>
      <c r="AE243">
        <v>9</v>
      </c>
      <c r="AF243">
        <v>8</v>
      </c>
      <c r="AG243">
        <v>9</v>
      </c>
      <c r="AH243">
        <v>9</v>
      </c>
    </row>
    <row r="244" spans="1:34" x14ac:dyDescent="0.2">
      <c r="A244" t="s">
        <v>741</v>
      </c>
      <c r="B244" t="s">
        <v>227</v>
      </c>
      <c r="C244">
        <v>94</v>
      </c>
      <c r="D244">
        <v>81</v>
      </c>
      <c r="E244">
        <v>73</v>
      </c>
      <c r="F244">
        <v>71</v>
      </c>
      <c r="G244">
        <v>63</v>
      </c>
      <c r="H244">
        <v>72</v>
      </c>
      <c r="I244">
        <v>59</v>
      </c>
      <c r="J244">
        <v>49</v>
      </c>
      <c r="K244">
        <v>34</v>
      </c>
      <c r="L244">
        <v>25</v>
      </c>
      <c r="M244">
        <v>25</v>
      </c>
      <c r="N244">
        <v>24</v>
      </c>
      <c r="O244">
        <v>16</v>
      </c>
      <c r="P244">
        <v>26</v>
      </c>
      <c r="Q244">
        <v>23</v>
      </c>
      <c r="R244">
        <v>26</v>
      </c>
      <c r="S244">
        <v>29</v>
      </c>
      <c r="T244">
        <v>29</v>
      </c>
      <c r="U244">
        <v>33</v>
      </c>
      <c r="V244">
        <v>31</v>
      </c>
      <c r="W244">
        <v>18</v>
      </c>
      <c r="X244">
        <v>24</v>
      </c>
      <c r="Y244">
        <v>21</v>
      </c>
      <c r="Z244">
        <v>18</v>
      </c>
      <c r="AA244">
        <v>18</v>
      </c>
      <c r="AB244">
        <v>13</v>
      </c>
      <c r="AC244">
        <v>12</v>
      </c>
      <c r="AD244">
        <v>11</v>
      </c>
      <c r="AE244">
        <v>3</v>
      </c>
      <c r="AF244">
        <v>3</v>
      </c>
      <c r="AG244">
        <v>1</v>
      </c>
      <c r="AH244">
        <v>1</v>
      </c>
    </row>
    <row r="245" spans="1:34" x14ac:dyDescent="0.2">
      <c r="A245" t="s">
        <v>742</v>
      </c>
      <c r="B245" t="s">
        <v>228</v>
      </c>
      <c r="C245">
        <v>489</v>
      </c>
      <c r="D245">
        <v>499</v>
      </c>
      <c r="E245">
        <v>478</v>
      </c>
      <c r="F245">
        <v>485</v>
      </c>
      <c r="G245">
        <v>480</v>
      </c>
      <c r="H245">
        <v>483</v>
      </c>
      <c r="I245">
        <v>444</v>
      </c>
      <c r="J245">
        <v>415</v>
      </c>
      <c r="K245">
        <v>358</v>
      </c>
      <c r="L245">
        <v>374</v>
      </c>
      <c r="M245">
        <v>351</v>
      </c>
      <c r="N245">
        <v>354</v>
      </c>
      <c r="O245">
        <v>330</v>
      </c>
      <c r="P245">
        <v>311</v>
      </c>
      <c r="Q245">
        <v>334</v>
      </c>
      <c r="R245">
        <v>317</v>
      </c>
      <c r="S245">
        <v>286</v>
      </c>
      <c r="T245">
        <v>280</v>
      </c>
      <c r="U245">
        <v>269</v>
      </c>
      <c r="V245">
        <v>248</v>
      </c>
      <c r="W245">
        <v>228</v>
      </c>
      <c r="X245">
        <v>200</v>
      </c>
      <c r="Y245">
        <v>201</v>
      </c>
      <c r="Z245">
        <v>191</v>
      </c>
      <c r="AA245">
        <v>183</v>
      </c>
      <c r="AB245">
        <v>154</v>
      </c>
      <c r="AC245">
        <v>149</v>
      </c>
      <c r="AD245">
        <v>147</v>
      </c>
      <c r="AE245">
        <v>139</v>
      </c>
      <c r="AF245">
        <v>140</v>
      </c>
      <c r="AG245">
        <v>138</v>
      </c>
      <c r="AH245">
        <v>144</v>
      </c>
    </row>
    <row r="246" spans="1:34" x14ac:dyDescent="0.2">
      <c r="A246" t="s">
        <v>743</v>
      </c>
      <c r="B246" t="s">
        <v>229</v>
      </c>
      <c r="C246">
        <v>82</v>
      </c>
      <c r="D246">
        <v>81</v>
      </c>
      <c r="E246">
        <v>81</v>
      </c>
      <c r="F246">
        <v>82</v>
      </c>
      <c r="G246">
        <v>83</v>
      </c>
      <c r="H246">
        <v>88</v>
      </c>
      <c r="I246">
        <v>87</v>
      </c>
      <c r="J246">
        <v>82</v>
      </c>
      <c r="K246">
        <v>72</v>
      </c>
      <c r="L246">
        <v>66</v>
      </c>
      <c r="M246">
        <v>58</v>
      </c>
      <c r="N246">
        <v>67</v>
      </c>
      <c r="O246">
        <v>61</v>
      </c>
      <c r="P246">
        <v>51</v>
      </c>
      <c r="Q246">
        <v>54</v>
      </c>
      <c r="R246">
        <v>57</v>
      </c>
      <c r="S246">
        <v>52</v>
      </c>
      <c r="T246">
        <v>54</v>
      </c>
      <c r="U246">
        <v>41</v>
      </c>
      <c r="V246">
        <v>46</v>
      </c>
      <c r="W246">
        <v>80</v>
      </c>
      <c r="X246">
        <v>81</v>
      </c>
      <c r="Y246">
        <v>74</v>
      </c>
      <c r="Z246">
        <v>76</v>
      </c>
      <c r="AA246">
        <v>76</v>
      </c>
      <c r="AB246">
        <v>74</v>
      </c>
      <c r="AC246">
        <v>63</v>
      </c>
      <c r="AD246">
        <v>28</v>
      </c>
      <c r="AE246">
        <v>23</v>
      </c>
      <c r="AF246">
        <v>21</v>
      </c>
      <c r="AG246">
        <v>18</v>
      </c>
      <c r="AH246">
        <v>14</v>
      </c>
    </row>
    <row r="247" spans="1:34" x14ac:dyDescent="0.2">
      <c r="A247" t="s">
        <v>744</v>
      </c>
      <c r="B247" t="s">
        <v>230</v>
      </c>
      <c r="C247">
        <v>57</v>
      </c>
      <c r="D247">
        <v>56</v>
      </c>
      <c r="E247">
        <v>50</v>
      </c>
      <c r="F247">
        <v>51</v>
      </c>
      <c r="G247">
        <v>53</v>
      </c>
      <c r="H247">
        <v>49</v>
      </c>
      <c r="I247">
        <v>51</v>
      </c>
      <c r="J247">
        <v>34</v>
      </c>
      <c r="K247">
        <v>27</v>
      </c>
      <c r="L247">
        <v>24</v>
      </c>
      <c r="M247">
        <v>21</v>
      </c>
      <c r="N247">
        <v>18</v>
      </c>
      <c r="O247">
        <v>21</v>
      </c>
      <c r="P247">
        <v>20</v>
      </c>
      <c r="Q247">
        <v>21</v>
      </c>
      <c r="R247">
        <v>22</v>
      </c>
      <c r="S247">
        <v>23</v>
      </c>
      <c r="T247">
        <v>23</v>
      </c>
      <c r="U247">
        <v>21</v>
      </c>
      <c r="V247">
        <v>17</v>
      </c>
      <c r="W247">
        <v>15</v>
      </c>
      <c r="X247">
        <v>8</v>
      </c>
      <c r="Y247">
        <v>9</v>
      </c>
      <c r="Z247">
        <v>8</v>
      </c>
      <c r="AA247">
        <v>8</v>
      </c>
      <c r="AB247">
        <v>7</v>
      </c>
      <c r="AC247">
        <v>8</v>
      </c>
      <c r="AD247">
        <v>7</v>
      </c>
      <c r="AE247">
        <v>9</v>
      </c>
      <c r="AF247">
        <v>8</v>
      </c>
      <c r="AG247">
        <v>8</v>
      </c>
      <c r="AH247">
        <v>8</v>
      </c>
    </row>
    <row r="248" spans="1:34" x14ac:dyDescent="0.2">
      <c r="A248" t="s">
        <v>745</v>
      </c>
      <c r="B248" t="s">
        <v>231</v>
      </c>
      <c r="C248">
        <v>62</v>
      </c>
      <c r="D248">
        <v>52</v>
      </c>
      <c r="E248">
        <v>51</v>
      </c>
      <c r="F248">
        <v>51</v>
      </c>
      <c r="G248">
        <v>53</v>
      </c>
      <c r="H248">
        <v>59</v>
      </c>
      <c r="I248">
        <v>62</v>
      </c>
      <c r="J248">
        <v>54</v>
      </c>
      <c r="K248">
        <v>52</v>
      </c>
      <c r="L248">
        <v>43</v>
      </c>
      <c r="M248">
        <v>40</v>
      </c>
      <c r="N248">
        <v>38</v>
      </c>
      <c r="O248">
        <v>37</v>
      </c>
      <c r="P248">
        <v>29</v>
      </c>
      <c r="Q248">
        <v>22</v>
      </c>
      <c r="R248">
        <v>25</v>
      </c>
      <c r="S248">
        <v>25</v>
      </c>
      <c r="T248">
        <v>25</v>
      </c>
      <c r="U248">
        <v>27</v>
      </c>
      <c r="V248">
        <v>18</v>
      </c>
      <c r="W248">
        <v>18</v>
      </c>
      <c r="X248">
        <v>17</v>
      </c>
      <c r="Y248">
        <v>11</v>
      </c>
      <c r="Z248">
        <v>9</v>
      </c>
      <c r="AA248">
        <v>9</v>
      </c>
      <c r="AB248">
        <v>6</v>
      </c>
      <c r="AC248">
        <v>7</v>
      </c>
      <c r="AD248">
        <v>4</v>
      </c>
      <c r="AE248">
        <v>4</v>
      </c>
      <c r="AF248">
        <v>7</v>
      </c>
      <c r="AG248">
        <v>5</v>
      </c>
      <c r="AH248">
        <v>5</v>
      </c>
    </row>
    <row r="249" spans="1:34" x14ac:dyDescent="0.2">
      <c r="A249" t="s">
        <v>746</v>
      </c>
      <c r="B249" t="s">
        <v>232</v>
      </c>
      <c r="C249">
        <v>34</v>
      </c>
      <c r="D249">
        <v>32</v>
      </c>
      <c r="E249">
        <v>33</v>
      </c>
      <c r="F249">
        <v>29</v>
      </c>
      <c r="G249">
        <v>29</v>
      </c>
      <c r="H249">
        <v>32</v>
      </c>
      <c r="I249">
        <v>25</v>
      </c>
      <c r="J249">
        <v>25</v>
      </c>
      <c r="K249">
        <v>19</v>
      </c>
      <c r="L249">
        <v>24</v>
      </c>
      <c r="M249">
        <v>24</v>
      </c>
      <c r="N249">
        <v>24</v>
      </c>
      <c r="O249">
        <v>21</v>
      </c>
      <c r="P249">
        <v>28</v>
      </c>
      <c r="Q249">
        <v>26</v>
      </c>
      <c r="R249">
        <v>27</v>
      </c>
      <c r="S249">
        <v>26</v>
      </c>
      <c r="T249">
        <v>26</v>
      </c>
      <c r="U249">
        <v>26</v>
      </c>
      <c r="V249">
        <v>21</v>
      </c>
      <c r="W249">
        <v>13</v>
      </c>
      <c r="X249">
        <v>11</v>
      </c>
      <c r="Y249">
        <v>11</v>
      </c>
      <c r="Z249">
        <v>4</v>
      </c>
      <c r="AA249">
        <v>4</v>
      </c>
      <c r="AB249">
        <v>4</v>
      </c>
      <c r="AC249">
        <v>7</v>
      </c>
      <c r="AD249">
        <v>7</v>
      </c>
      <c r="AE249">
        <v>7</v>
      </c>
      <c r="AF249">
        <v>5</v>
      </c>
      <c r="AG249">
        <v>4</v>
      </c>
      <c r="AH249">
        <v>4</v>
      </c>
    </row>
    <row r="250" spans="1:34" x14ac:dyDescent="0.2">
      <c r="A250" t="s">
        <v>747</v>
      </c>
      <c r="B250" t="s">
        <v>233</v>
      </c>
      <c r="C250">
        <v>136</v>
      </c>
      <c r="D250">
        <v>98</v>
      </c>
      <c r="E250">
        <v>91</v>
      </c>
      <c r="F250">
        <v>81</v>
      </c>
      <c r="G250">
        <v>88</v>
      </c>
      <c r="H250">
        <v>89</v>
      </c>
      <c r="I250">
        <v>91</v>
      </c>
      <c r="J250">
        <v>45</v>
      </c>
      <c r="K250">
        <v>42</v>
      </c>
      <c r="L250">
        <v>39</v>
      </c>
      <c r="M250">
        <v>43</v>
      </c>
      <c r="N250">
        <v>31</v>
      </c>
      <c r="O250">
        <v>24</v>
      </c>
      <c r="P250">
        <v>22</v>
      </c>
      <c r="Q250">
        <v>26</v>
      </c>
      <c r="R250">
        <v>22</v>
      </c>
      <c r="S250">
        <v>22</v>
      </c>
      <c r="T250">
        <v>18</v>
      </c>
      <c r="U250">
        <v>19</v>
      </c>
      <c r="V250">
        <v>20</v>
      </c>
      <c r="W250">
        <v>12</v>
      </c>
      <c r="X250">
        <v>7</v>
      </c>
      <c r="Y250">
        <v>7</v>
      </c>
      <c r="Z250">
        <v>7</v>
      </c>
      <c r="AA250">
        <v>7</v>
      </c>
      <c r="AB250">
        <v>6</v>
      </c>
      <c r="AC250">
        <v>5</v>
      </c>
      <c r="AD250">
        <v>5</v>
      </c>
      <c r="AE250">
        <v>5</v>
      </c>
      <c r="AF250">
        <v>5</v>
      </c>
      <c r="AG250">
        <v>5</v>
      </c>
      <c r="AH250">
        <v>5</v>
      </c>
    </row>
    <row r="251" spans="1:34" x14ac:dyDescent="0.2">
      <c r="A251" t="s">
        <v>748</v>
      </c>
      <c r="B251" t="s">
        <v>234</v>
      </c>
      <c r="C251">
        <v>11</v>
      </c>
      <c r="D251">
        <v>11</v>
      </c>
      <c r="E251">
        <v>10</v>
      </c>
      <c r="F251">
        <v>8</v>
      </c>
      <c r="G251">
        <v>8</v>
      </c>
      <c r="H251">
        <v>6</v>
      </c>
      <c r="I251">
        <v>5</v>
      </c>
      <c r="J251">
        <v>4</v>
      </c>
      <c r="K251">
        <v>6</v>
      </c>
      <c r="L251">
        <v>5</v>
      </c>
      <c r="M251">
        <v>5</v>
      </c>
      <c r="N251">
        <v>4</v>
      </c>
      <c r="O251">
        <v>3</v>
      </c>
      <c r="P251">
        <v>3</v>
      </c>
      <c r="Q251">
        <v>2</v>
      </c>
      <c r="R251">
        <v>0</v>
      </c>
      <c r="S251">
        <v>0</v>
      </c>
      <c r="T251">
        <v>0</v>
      </c>
      <c r="U251">
        <v>0</v>
      </c>
      <c r="V251">
        <v>2</v>
      </c>
      <c r="W251">
        <v>3</v>
      </c>
      <c r="X251">
        <v>4</v>
      </c>
      <c r="Y251">
        <v>5</v>
      </c>
      <c r="Z251">
        <v>5</v>
      </c>
      <c r="AA251">
        <v>5</v>
      </c>
      <c r="AB251">
        <v>5</v>
      </c>
      <c r="AC251">
        <v>5</v>
      </c>
      <c r="AD251">
        <v>5</v>
      </c>
      <c r="AE251">
        <v>5</v>
      </c>
      <c r="AF251">
        <v>4</v>
      </c>
      <c r="AG251">
        <v>5</v>
      </c>
      <c r="AH251">
        <v>5</v>
      </c>
    </row>
    <row r="252" spans="1:34" x14ac:dyDescent="0.2">
      <c r="A252" t="s">
        <v>749</v>
      </c>
      <c r="B252" t="s">
        <v>235</v>
      </c>
      <c r="C252">
        <v>38</v>
      </c>
      <c r="D252">
        <v>42</v>
      </c>
      <c r="E252">
        <v>29</v>
      </c>
      <c r="F252">
        <v>31</v>
      </c>
      <c r="G252">
        <v>30</v>
      </c>
      <c r="H252">
        <v>40</v>
      </c>
      <c r="I252">
        <v>43</v>
      </c>
      <c r="J252">
        <v>44</v>
      </c>
      <c r="K252">
        <v>36</v>
      </c>
      <c r="L252">
        <v>37</v>
      </c>
      <c r="M252">
        <v>37</v>
      </c>
      <c r="N252">
        <v>36</v>
      </c>
      <c r="O252">
        <v>26</v>
      </c>
      <c r="P252">
        <v>25</v>
      </c>
      <c r="Q252">
        <v>20</v>
      </c>
      <c r="R252">
        <v>32</v>
      </c>
      <c r="S252">
        <v>34</v>
      </c>
      <c r="T252">
        <v>32</v>
      </c>
      <c r="U252">
        <v>33</v>
      </c>
      <c r="V252">
        <v>31</v>
      </c>
      <c r="W252">
        <v>30</v>
      </c>
      <c r="X252">
        <v>29</v>
      </c>
      <c r="Y252">
        <v>20</v>
      </c>
      <c r="Z252">
        <v>17</v>
      </c>
      <c r="AA252">
        <v>17</v>
      </c>
      <c r="AB252">
        <v>16</v>
      </c>
      <c r="AC252">
        <v>16</v>
      </c>
      <c r="AD252">
        <v>16</v>
      </c>
      <c r="AE252">
        <v>21</v>
      </c>
      <c r="AF252">
        <v>17</v>
      </c>
      <c r="AG252">
        <v>16</v>
      </c>
      <c r="AH252">
        <v>16</v>
      </c>
    </row>
    <row r="253" spans="1:34" x14ac:dyDescent="0.2">
      <c r="A253" t="s">
        <v>917</v>
      </c>
      <c r="B253" t="s">
        <v>918</v>
      </c>
      <c r="C253">
        <v>33</v>
      </c>
      <c r="D253">
        <v>24</v>
      </c>
      <c r="E253">
        <v>23</v>
      </c>
      <c r="F253">
        <v>24</v>
      </c>
      <c r="G253">
        <v>24</v>
      </c>
      <c r="H253">
        <v>35</v>
      </c>
      <c r="I253">
        <v>37</v>
      </c>
      <c r="J253">
        <v>29</v>
      </c>
      <c r="K253">
        <v>31</v>
      </c>
      <c r="L253">
        <v>32</v>
      </c>
      <c r="M253">
        <v>30</v>
      </c>
      <c r="N253">
        <v>31</v>
      </c>
      <c r="O253">
        <v>20</v>
      </c>
      <c r="P253">
        <v>20</v>
      </c>
      <c r="Q253">
        <v>15</v>
      </c>
      <c r="R253">
        <v>12</v>
      </c>
      <c r="S253">
        <v>8</v>
      </c>
      <c r="T253">
        <v>9</v>
      </c>
      <c r="U253">
        <v>7</v>
      </c>
      <c r="V253">
        <v>7</v>
      </c>
      <c r="W253">
        <v>2</v>
      </c>
      <c r="X253">
        <v>7</v>
      </c>
      <c r="Y253">
        <v>6</v>
      </c>
      <c r="Z253">
        <v>7</v>
      </c>
      <c r="AA253">
        <v>6</v>
      </c>
      <c r="AB253">
        <v>7</v>
      </c>
      <c r="AC253">
        <v>7</v>
      </c>
      <c r="AD253">
        <v>7</v>
      </c>
      <c r="AE253">
        <v>2</v>
      </c>
      <c r="AF253">
        <v>2</v>
      </c>
      <c r="AG253">
        <v>1</v>
      </c>
      <c r="AH253">
        <v>1</v>
      </c>
    </row>
    <row r="254" spans="1:34" x14ac:dyDescent="0.2">
      <c r="A254" t="s">
        <v>750</v>
      </c>
      <c r="B254" t="s">
        <v>236</v>
      </c>
      <c r="C254">
        <v>15</v>
      </c>
      <c r="D254">
        <v>15</v>
      </c>
      <c r="E254">
        <v>16</v>
      </c>
      <c r="F254">
        <v>13</v>
      </c>
      <c r="G254">
        <v>14</v>
      </c>
      <c r="H254">
        <v>15</v>
      </c>
      <c r="I254">
        <v>12</v>
      </c>
      <c r="J254">
        <v>11</v>
      </c>
      <c r="K254">
        <v>10</v>
      </c>
      <c r="L254">
        <v>10</v>
      </c>
      <c r="M254">
        <v>10</v>
      </c>
      <c r="N254">
        <v>11</v>
      </c>
      <c r="O254">
        <v>11</v>
      </c>
      <c r="P254">
        <v>12</v>
      </c>
      <c r="Q254">
        <v>12</v>
      </c>
      <c r="R254">
        <v>13</v>
      </c>
      <c r="S254">
        <v>12</v>
      </c>
      <c r="T254">
        <v>12</v>
      </c>
      <c r="U254">
        <v>10</v>
      </c>
      <c r="V254">
        <v>6</v>
      </c>
      <c r="W254">
        <v>11</v>
      </c>
      <c r="X254">
        <v>13</v>
      </c>
      <c r="Y254">
        <v>16</v>
      </c>
      <c r="Z254">
        <v>17</v>
      </c>
      <c r="AA254">
        <v>19</v>
      </c>
      <c r="AB254">
        <v>19</v>
      </c>
      <c r="AC254">
        <v>17</v>
      </c>
      <c r="AD254">
        <v>10</v>
      </c>
      <c r="AE254">
        <v>7</v>
      </c>
      <c r="AF254">
        <v>6</v>
      </c>
      <c r="AG254">
        <v>6</v>
      </c>
      <c r="AH254">
        <v>4</v>
      </c>
    </row>
    <row r="255" spans="1:34" x14ac:dyDescent="0.2">
      <c r="A255" t="s">
        <v>751</v>
      </c>
      <c r="B255" t="s">
        <v>237</v>
      </c>
      <c r="C255">
        <v>21</v>
      </c>
      <c r="D255">
        <v>20</v>
      </c>
      <c r="E255">
        <v>22</v>
      </c>
      <c r="F255">
        <v>20</v>
      </c>
      <c r="G255">
        <v>20</v>
      </c>
      <c r="H255">
        <v>20</v>
      </c>
      <c r="I255">
        <v>18</v>
      </c>
      <c r="J255">
        <v>14</v>
      </c>
      <c r="K255">
        <v>13</v>
      </c>
      <c r="L255">
        <v>11</v>
      </c>
      <c r="M255">
        <v>11</v>
      </c>
      <c r="N255">
        <v>10</v>
      </c>
      <c r="O255">
        <v>8</v>
      </c>
      <c r="P255">
        <v>4</v>
      </c>
      <c r="Q255">
        <v>2</v>
      </c>
      <c r="R255">
        <v>2</v>
      </c>
      <c r="S255">
        <v>1</v>
      </c>
      <c r="T255">
        <v>1</v>
      </c>
      <c r="U255">
        <v>1</v>
      </c>
      <c r="V255">
        <v>2</v>
      </c>
      <c r="W255">
        <v>2</v>
      </c>
      <c r="X255">
        <v>1</v>
      </c>
      <c r="Y255">
        <v>1</v>
      </c>
      <c r="Z255">
        <v>1</v>
      </c>
      <c r="AA255">
        <v>1</v>
      </c>
      <c r="AB255">
        <v>1</v>
      </c>
      <c r="AC255">
        <v>0</v>
      </c>
      <c r="AD255">
        <v>0</v>
      </c>
      <c r="AE255">
        <v>0</v>
      </c>
      <c r="AF255">
        <v>1</v>
      </c>
      <c r="AG255">
        <v>1</v>
      </c>
      <c r="AH255">
        <v>5</v>
      </c>
    </row>
    <row r="256" spans="1:34" x14ac:dyDescent="0.2">
      <c r="A256" t="s">
        <v>752</v>
      </c>
      <c r="B256" t="s">
        <v>238</v>
      </c>
      <c r="C256">
        <v>145</v>
      </c>
      <c r="D256">
        <v>116</v>
      </c>
      <c r="E256">
        <v>101</v>
      </c>
      <c r="F256">
        <v>108</v>
      </c>
      <c r="G256">
        <v>120</v>
      </c>
      <c r="H256">
        <v>130</v>
      </c>
      <c r="I256">
        <v>126</v>
      </c>
      <c r="J256">
        <v>105</v>
      </c>
      <c r="K256">
        <v>113</v>
      </c>
      <c r="L256">
        <v>113</v>
      </c>
      <c r="M256">
        <v>114</v>
      </c>
      <c r="N256">
        <v>100</v>
      </c>
      <c r="O256">
        <v>97</v>
      </c>
      <c r="P256">
        <v>86</v>
      </c>
      <c r="Q256">
        <v>89</v>
      </c>
      <c r="R256">
        <v>82</v>
      </c>
      <c r="S256">
        <v>82</v>
      </c>
      <c r="T256">
        <v>71</v>
      </c>
      <c r="U256">
        <v>71</v>
      </c>
      <c r="V256">
        <v>62</v>
      </c>
      <c r="W256">
        <v>48</v>
      </c>
      <c r="X256">
        <v>28</v>
      </c>
      <c r="Y256">
        <v>29</v>
      </c>
      <c r="Z256">
        <v>27</v>
      </c>
      <c r="AA256">
        <v>29</v>
      </c>
      <c r="AB256">
        <v>29</v>
      </c>
      <c r="AC256">
        <v>26</v>
      </c>
      <c r="AD256">
        <v>28</v>
      </c>
      <c r="AE256">
        <v>35</v>
      </c>
      <c r="AF256">
        <v>28</v>
      </c>
      <c r="AG256">
        <v>26</v>
      </c>
      <c r="AH256">
        <v>25</v>
      </c>
    </row>
    <row r="257" spans="1:34" x14ac:dyDescent="0.2">
      <c r="A257" t="s">
        <v>753</v>
      </c>
      <c r="B257" t="s">
        <v>239</v>
      </c>
      <c r="C257">
        <v>57</v>
      </c>
      <c r="D257">
        <v>49</v>
      </c>
      <c r="E257">
        <v>44</v>
      </c>
      <c r="F257">
        <v>47</v>
      </c>
      <c r="G257">
        <v>45</v>
      </c>
      <c r="H257">
        <v>47</v>
      </c>
      <c r="I257">
        <v>61</v>
      </c>
      <c r="J257">
        <v>54</v>
      </c>
      <c r="K257">
        <v>43</v>
      </c>
      <c r="L257">
        <v>47</v>
      </c>
      <c r="M257">
        <v>44</v>
      </c>
      <c r="N257">
        <v>44</v>
      </c>
      <c r="O257">
        <v>44</v>
      </c>
      <c r="P257">
        <v>27</v>
      </c>
      <c r="Q257">
        <v>37</v>
      </c>
      <c r="R257">
        <v>45</v>
      </c>
      <c r="S257">
        <v>38</v>
      </c>
      <c r="T257">
        <v>32</v>
      </c>
      <c r="U257">
        <v>33</v>
      </c>
      <c r="V257">
        <v>35</v>
      </c>
      <c r="W257">
        <v>34</v>
      </c>
      <c r="X257">
        <v>25</v>
      </c>
      <c r="Y257">
        <v>12</v>
      </c>
      <c r="Z257">
        <v>13</v>
      </c>
      <c r="AA257">
        <v>13</v>
      </c>
      <c r="AB257">
        <v>11</v>
      </c>
      <c r="AC257">
        <v>8</v>
      </c>
      <c r="AD257">
        <v>6</v>
      </c>
      <c r="AE257">
        <v>7</v>
      </c>
      <c r="AF257">
        <v>8</v>
      </c>
      <c r="AG257">
        <v>7</v>
      </c>
      <c r="AH257">
        <v>7</v>
      </c>
    </row>
    <row r="258" spans="1:34" x14ac:dyDescent="0.2">
      <c r="A258" t="s">
        <v>754</v>
      </c>
      <c r="B258" t="s">
        <v>240</v>
      </c>
      <c r="C258">
        <v>23</v>
      </c>
      <c r="D258">
        <v>25</v>
      </c>
      <c r="E258">
        <v>24</v>
      </c>
      <c r="F258">
        <v>24</v>
      </c>
      <c r="G258">
        <v>25</v>
      </c>
      <c r="H258">
        <v>28</v>
      </c>
      <c r="I258">
        <v>26</v>
      </c>
      <c r="J258">
        <v>21</v>
      </c>
      <c r="K258">
        <v>19</v>
      </c>
      <c r="L258">
        <v>16</v>
      </c>
      <c r="M258">
        <v>17</v>
      </c>
      <c r="N258">
        <v>16</v>
      </c>
      <c r="O258">
        <v>16</v>
      </c>
      <c r="P258">
        <v>13</v>
      </c>
      <c r="Q258">
        <v>15</v>
      </c>
      <c r="R258">
        <v>14</v>
      </c>
      <c r="S258">
        <v>11</v>
      </c>
      <c r="T258">
        <v>10</v>
      </c>
      <c r="U258">
        <v>10</v>
      </c>
      <c r="V258">
        <v>4</v>
      </c>
      <c r="W258">
        <v>5</v>
      </c>
      <c r="X258">
        <v>3</v>
      </c>
      <c r="Y258">
        <v>2</v>
      </c>
      <c r="Z258">
        <v>1</v>
      </c>
      <c r="AA258">
        <v>1</v>
      </c>
      <c r="AB258">
        <v>1</v>
      </c>
      <c r="AC258">
        <v>2</v>
      </c>
      <c r="AD258">
        <v>1</v>
      </c>
      <c r="AE258">
        <v>1</v>
      </c>
      <c r="AF258">
        <v>1</v>
      </c>
      <c r="AG258">
        <v>1</v>
      </c>
      <c r="AH258">
        <v>1</v>
      </c>
    </row>
    <row r="259" spans="1:34" x14ac:dyDescent="0.2">
      <c r="A259" t="s">
        <v>755</v>
      </c>
      <c r="B259" t="s">
        <v>241</v>
      </c>
      <c r="C259">
        <v>18</v>
      </c>
      <c r="D259">
        <v>24</v>
      </c>
      <c r="E259">
        <v>29</v>
      </c>
      <c r="F259">
        <v>30</v>
      </c>
      <c r="G259">
        <v>35</v>
      </c>
      <c r="H259">
        <v>45</v>
      </c>
      <c r="I259">
        <v>51</v>
      </c>
      <c r="J259">
        <v>48</v>
      </c>
      <c r="K259">
        <v>42</v>
      </c>
      <c r="L259">
        <v>38</v>
      </c>
      <c r="M259">
        <v>35</v>
      </c>
      <c r="N259">
        <v>27</v>
      </c>
      <c r="O259">
        <v>17</v>
      </c>
      <c r="P259">
        <v>13</v>
      </c>
      <c r="Q259">
        <v>14</v>
      </c>
      <c r="R259">
        <v>12</v>
      </c>
      <c r="S259">
        <v>11</v>
      </c>
      <c r="T259">
        <v>9</v>
      </c>
      <c r="U259">
        <v>11</v>
      </c>
      <c r="V259">
        <v>15</v>
      </c>
      <c r="W259">
        <v>12</v>
      </c>
      <c r="X259">
        <v>9</v>
      </c>
      <c r="Y259">
        <v>9</v>
      </c>
      <c r="Z259">
        <v>8</v>
      </c>
      <c r="AA259">
        <v>7</v>
      </c>
      <c r="AB259">
        <v>5</v>
      </c>
      <c r="AC259">
        <v>1</v>
      </c>
      <c r="AD259">
        <v>0</v>
      </c>
      <c r="AE259">
        <v>0</v>
      </c>
      <c r="AF259">
        <v>0</v>
      </c>
      <c r="AG259">
        <v>0</v>
      </c>
      <c r="AH259">
        <v>1</v>
      </c>
    </row>
    <row r="260" spans="1:34" x14ac:dyDescent="0.2">
      <c r="A260" t="s">
        <v>756</v>
      </c>
      <c r="B260" t="s">
        <v>242</v>
      </c>
      <c r="C260">
        <v>35</v>
      </c>
      <c r="D260">
        <v>37</v>
      </c>
      <c r="E260">
        <v>39</v>
      </c>
      <c r="F260">
        <v>33</v>
      </c>
      <c r="G260">
        <v>33</v>
      </c>
      <c r="H260">
        <v>24</v>
      </c>
      <c r="I260">
        <v>16</v>
      </c>
      <c r="J260">
        <v>15</v>
      </c>
      <c r="K260">
        <v>11</v>
      </c>
      <c r="L260">
        <v>8</v>
      </c>
      <c r="M260">
        <v>8</v>
      </c>
      <c r="N260">
        <v>8</v>
      </c>
      <c r="O260">
        <v>7</v>
      </c>
      <c r="P260">
        <v>7</v>
      </c>
      <c r="Q260">
        <v>5</v>
      </c>
      <c r="R260">
        <v>5</v>
      </c>
      <c r="S260">
        <v>5</v>
      </c>
      <c r="T260">
        <v>4</v>
      </c>
      <c r="U260">
        <v>4</v>
      </c>
      <c r="V260">
        <v>3</v>
      </c>
      <c r="W260">
        <v>3</v>
      </c>
      <c r="X260">
        <v>3</v>
      </c>
      <c r="Y260">
        <v>2</v>
      </c>
      <c r="Z260">
        <v>2</v>
      </c>
      <c r="AA260">
        <v>2</v>
      </c>
      <c r="AB260">
        <v>1</v>
      </c>
      <c r="AC260">
        <v>1</v>
      </c>
      <c r="AD260">
        <v>1</v>
      </c>
      <c r="AE260">
        <v>0</v>
      </c>
      <c r="AF260">
        <v>1</v>
      </c>
      <c r="AG260">
        <v>1</v>
      </c>
      <c r="AH260">
        <v>1</v>
      </c>
    </row>
    <row r="261" spans="1:34" x14ac:dyDescent="0.2">
      <c r="A261" t="s">
        <v>757</v>
      </c>
      <c r="B261" t="s">
        <v>243</v>
      </c>
      <c r="C261">
        <v>61</v>
      </c>
      <c r="D261">
        <v>54</v>
      </c>
      <c r="E261">
        <v>52</v>
      </c>
      <c r="F261">
        <v>52</v>
      </c>
      <c r="G261">
        <v>55</v>
      </c>
      <c r="H261">
        <v>47</v>
      </c>
      <c r="I261">
        <v>41</v>
      </c>
      <c r="J261">
        <v>35</v>
      </c>
      <c r="K261">
        <v>28</v>
      </c>
      <c r="L261">
        <v>21</v>
      </c>
      <c r="M261">
        <v>25</v>
      </c>
      <c r="N261">
        <v>24</v>
      </c>
      <c r="O261">
        <v>26</v>
      </c>
      <c r="P261">
        <v>28</v>
      </c>
      <c r="Q261">
        <v>24</v>
      </c>
      <c r="R261">
        <v>27</v>
      </c>
      <c r="S261">
        <v>27</v>
      </c>
      <c r="T261">
        <v>24</v>
      </c>
      <c r="U261">
        <v>22</v>
      </c>
      <c r="V261">
        <v>18</v>
      </c>
      <c r="W261">
        <v>15</v>
      </c>
      <c r="X261">
        <v>14</v>
      </c>
      <c r="Y261">
        <v>10</v>
      </c>
      <c r="Z261">
        <v>8</v>
      </c>
      <c r="AA261">
        <v>7</v>
      </c>
      <c r="AB261">
        <v>9</v>
      </c>
      <c r="AC261">
        <v>8</v>
      </c>
      <c r="AD261">
        <v>7</v>
      </c>
      <c r="AE261">
        <v>9</v>
      </c>
      <c r="AF261">
        <v>7</v>
      </c>
      <c r="AG261">
        <v>7</v>
      </c>
      <c r="AH261">
        <v>7</v>
      </c>
    </row>
    <row r="262" spans="1:34" x14ac:dyDescent="0.2">
      <c r="A262" t="s">
        <v>758</v>
      </c>
      <c r="B262" t="s">
        <v>244</v>
      </c>
      <c r="C262">
        <v>21</v>
      </c>
      <c r="D262">
        <v>18</v>
      </c>
      <c r="E262">
        <v>16</v>
      </c>
      <c r="F262">
        <v>17</v>
      </c>
      <c r="G262">
        <v>19</v>
      </c>
      <c r="H262">
        <v>25</v>
      </c>
      <c r="I262">
        <v>17</v>
      </c>
      <c r="J262">
        <v>15</v>
      </c>
      <c r="K262">
        <v>13</v>
      </c>
      <c r="L262">
        <v>14</v>
      </c>
      <c r="M262">
        <v>13</v>
      </c>
      <c r="N262">
        <v>11</v>
      </c>
      <c r="O262">
        <v>5</v>
      </c>
      <c r="P262">
        <v>4</v>
      </c>
      <c r="Q262">
        <v>4</v>
      </c>
      <c r="R262">
        <v>6</v>
      </c>
      <c r="S262">
        <v>4</v>
      </c>
      <c r="T262">
        <v>4</v>
      </c>
      <c r="U262">
        <v>4</v>
      </c>
      <c r="V262">
        <v>4</v>
      </c>
      <c r="W262">
        <v>2</v>
      </c>
      <c r="X262">
        <v>5</v>
      </c>
      <c r="Y262">
        <v>3</v>
      </c>
      <c r="Z262">
        <v>3</v>
      </c>
      <c r="AA262">
        <v>3</v>
      </c>
      <c r="AB262">
        <v>3</v>
      </c>
      <c r="AC262">
        <v>7</v>
      </c>
      <c r="AD262">
        <v>7</v>
      </c>
      <c r="AE262">
        <v>4</v>
      </c>
      <c r="AF262">
        <v>5</v>
      </c>
      <c r="AG262">
        <v>6</v>
      </c>
      <c r="AH262">
        <v>6</v>
      </c>
    </row>
    <row r="263" spans="1:34" x14ac:dyDescent="0.2">
      <c r="A263" t="s">
        <v>759</v>
      </c>
      <c r="B263" t="s">
        <v>245</v>
      </c>
      <c r="C263">
        <v>57</v>
      </c>
      <c r="D263">
        <v>46</v>
      </c>
      <c r="E263">
        <v>48</v>
      </c>
      <c r="F263">
        <v>49</v>
      </c>
      <c r="G263">
        <v>48</v>
      </c>
      <c r="H263">
        <v>40</v>
      </c>
      <c r="I263">
        <v>32</v>
      </c>
      <c r="J263">
        <v>26</v>
      </c>
      <c r="K263">
        <v>20</v>
      </c>
      <c r="L263">
        <v>18</v>
      </c>
      <c r="M263">
        <v>18</v>
      </c>
      <c r="N263">
        <v>20</v>
      </c>
      <c r="O263">
        <v>20</v>
      </c>
      <c r="P263">
        <v>23</v>
      </c>
      <c r="Q263">
        <v>20</v>
      </c>
      <c r="R263">
        <v>25</v>
      </c>
      <c r="S263">
        <v>19</v>
      </c>
      <c r="T263">
        <v>18</v>
      </c>
      <c r="U263">
        <v>16</v>
      </c>
      <c r="V263">
        <v>14</v>
      </c>
      <c r="W263">
        <v>8</v>
      </c>
      <c r="X263">
        <v>9</v>
      </c>
      <c r="Y263">
        <v>4</v>
      </c>
      <c r="Z263">
        <v>4</v>
      </c>
      <c r="AA263">
        <v>4</v>
      </c>
      <c r="AB263">
        <v>4</v>
      </c>
      <c r="AC263">
        <v>3</v>
      </c>
      <c r="AD263">
        <v>3</v>
      </c>
      <c r="AE263">
        <v>1</v>
      </c>
      <c r="AF263">
        <v>1</v>
      </c>
      <c r="AG263">
        <v>0</v>
      </c>
      <c r="AH263">
        <v>0</v>
      </c>
    </row>
    <row r="264" spans="1:34" x14ac:dyDescent="0.2">
      <c r="A264" t="s">
        <v>760</v>
      </c>
      <c r="B264" t="s">
        <v>246</v>
      </c>
      <c r="C264">
        <v>448</v>
      </c>
      <c r="D264">
        <v>388</v>
      </c>
      <c r="E264">
        <v>375</v>
      </c>
      <c r="F264">
        <v>377</v>
      </c>
      <c r="G264">
        <v>351</v>
      </c>
      <c r="H264">
        <v>335</v>
      </c>
      <c r="I264">
        <v>343</v>
      </c>
      <c r="J264">
        <v>255</v>
      </c>
      <c r="K264">
        <v>253</v>
      </c>
      <c r="L264">
        <v>221</v>
      </c>
      <c r="M264">
        <v>193</v>
      </c>
      <c r="N264">
        <v>195</v>
      </c>
      <c r="O264">
        <v>203</v>
      </c>
      <c r="P264">
        <v>211</v>
      </c>
      <c r="Q264">
        <v>216</v>
      </c>
      <c r="R264">
        <v>202</v>
      </c>
      <c r="S264">
        <v>197</v>
      </c>
      <c r="T264">
        <v>190</v>
      </c>
      <c r="U264">
        <v>178</v>
      </c>
      <c r="V264">
        <v>176</v>
      </c>
      <c r="W264">
        <v>141</v>
      </c>
      <c r="X264">
        <v>124</v>
      </c>
      <c r="Y264">
        <v>125</v>
      </c>
      <c r="Z264">
        <v>109</v>
      </c>
      <c r="AA264">
        <v>114</v>
      </c>
      <c r="AB264">
        <v>112</v>
      </c>
      <c r="AC264">
        <v>93</v>
      </c>
      <c r="AD264">
        <v>93</v>
      </c>
      <c r="AE264">
        <v>78</v>
      </c>
      <c r="AF264">
        <v>68</v>
      </c>
      <c r="AG264">
        <v>73</v>
      </c>
      <c r="AH264">
        <v>64</v>
      </c>
    </row>
    <row r="265" spans="1:34" x14ac:dyDescent="0.2">
      <c r="A265" t="s">
        <v>761</v>
      </c>
      <c r="B265" t="s">
        <v>247</v>
      </c>
      <c r="C265">
        <v>75</v>
      </c>
      <c r="D265">
        <v>72</v>
      </c>
      <c r="E265">
        <v>69</v>
      </c>
      <c r="F265">
        <v>69</v>
      </c>
      <c r="G265">
        <v>69</v>
      </c>
      <c r="H265">
        <v>79</v>
      </c>
      <c r="I265">
        <v>78</v>
      </c>
      <c r="J265">
        <v>60</v>
      </c>
      <c r="K265">
        <v>55</v>
      </c>
      <c r="L265">
        <v>52</v>
      </c>
      <c r="M265">
        <v>55</v>
      </c>
      <c r="N265">
        <v>51</v>
      </c>
      <c r="O265">
        <v>43</v>
      </c>
      <c r="P265">
        <v>44</v>
      </c>
      <c r="Q265">
        <v>46</v>
      </c>
      <c r="R265">
        <v>40</v>
      </c>
      <c r="S265">
        <v>35</v>
      </c>
      <c r="T265">
        <v>23</v>
      </c>
      <c r="U265">
        <v>22</v>
      </c>
      <c r="V265">
        <v>23</v>
      </c>
      <c r="W265">
        <v>14</v>
      </c>
      <c r="X265">
        <v>13</v>
      </c>
      <c r="Y265">
        <v>12</v>
      </c>
      <c r="Z265">
        <v>11</v>
      </c>
      <c r="AA265">
        <v>15</v>
      </c>
      <c r="AB265">
        <v>16</v>
      </c>
      <c r="AC265">
        <v>12</v>
      </c>
      <c r="AD265">
        <v>11</v>
      </c>
      <c r="AE265">
        <v>11</v>
      </c>
      <c r="AF265">
        <v>10</v>
      </c>
      <c r="AG265">
        <v>9</v>
      </c>
      <c r="AH265">
        <v>5</v>
      </c>
    </row>
    <row r="266" spans="1:34" x14ac:dyDescent="0.2">
      <c r="A266" t="s">
        <v>762</v>
      </c>
      <c r="B266" t="s">
        <v>248</v>
      </c>
      <c r="C266">
        <v>93</v>
      </c>
      <c r="D266">
        <v>89</v>
      </c>
      <c r="E266">
        <v>79</v>
      </c>
      <c r="F266">
        <v>85</v>
      </c>
      <c r="G266">
        <v>78</v>
      </c>
      <c r="H266">
        <v>82</v>
      </c>
      <c r="I266">
        <v>76</v>
      </c>
      <c r="J266">
        <v>63</v>
      </c>
      <c r="K266">
        <v>52</v>
      </c>
      <c r="L266">
        <v>50</v>
      </c>
      <c r="M266">
        <v>46</v>
      </c>
      <c r="N266">
        <v>46</v>
      </c>
      <c r="O266">
        <v>47</v>
      </c>
      <c r="P266">
        <v>39</v>
      </c>
      <c r="Q266">
        <v>37</v>
      </c>
      <c r="R266">
        <v>36</v>
      </c>
      <c r="S266">
        <v>29</v>
      </c>
      <c r="T266">
        <v>31</v>
      </c>
      <c r="U266">
        <v>30</v>
      </c>
      <c r="V266">
        <v>22</v>
      </c>
      <c r="W266">
        <v>24</v>
      </c>
      <c r="X266">
        <v>16</v>
      </c>
      <c r="Y266">
        <v>17</v>
      </c>
      <c r="Z266">
        <v>19</v>
      </c>
      <c r="AA266">
        <v>15</v>
      </c>
      <c r="AB266">
        <v>14</v>
      </c>
      <c r="AC266">
        <v>9</v>
      </c>
      <c r="AD266">
        <v>6</v>
      </c>
      <c r="AE266">
        <v>6</v>
      </c>
      <c r="AF266">
        <v>4</v>
      </c>
      <c r="AG266">
        <v>2</v>
      </c>
      <c r="AH266">
        <v>2</v>
      </c>
    </row>
    <row r="267" spans="1:34" x14ac:dyDescent="0.2">
      <c r="A267" t="s">
        <v>763</v>
      </c>
      <c r="B267" t="s">
        <v>249</v>
      </c>
      <c r="C267">
        <v>139</v>
      </c>
      <c r="D267">
        <v>144</v>
      </c>
      <c r="E267">
        <v>129</v>
      </c>
      <c r="F267">
        <v>141</v>
      </c>
      <c r="G267">
        <v>143</v>
      </c>
      <c r="H267">
        <v>134</v>
      </c>
      <c r="I267">
        <v>144</v>
      </c>
      <c r="J267">
        <v>131</v>
      </c>
      <c r="K267">
        <v>108</v>
      </c>
      <c r="L267">
        <v>98</v>
      </c>
      <c r="M267">
        <v>86</v>
      </c>
      <c r="N267">
        <v>87</v>
      </c>
      <c r="O267">
        <v>72</v>
      </c>
      <c r="P267">
        <v>55</v>
      </c>
      <c r="Q267">
        <v>56</v>
      </c>
      <c r="R267">
        <v>56</v>
      </c>
      <c r="S267">
        <v>58</v>
      </c>
      <c r="T267">
        <v>57</v>
      </c>
      <c r="U267">
        <v>55</v>
      </c>
      <c r="V267">
        <v>52</v>
      </c>
      <c r="W267">
        <v>44</v>
      </c>
      <c r="X267">
        <v>35</v>
      </c>
      <c r="Y267">
        <v>37</v>
      </c>
      <c r="Z267">
        <v>32</v>
      </c>
      <c r="AA267">
        <v>32</v>
      </c>
      <c r="AB267">
        <v>36</v>
      </c>
      <c r="AC267">
        <v>32</v>
      </c>
      <c r="AD267">
        <v>32</v>
      </c>
      <c r="AE267">
        <v>26</v>
      </c>
      <c r="AF267">
        <v>33</v>
      </c>
      <c r="AG267">
        <v>36</v>
      </c>
      <c r="AH267">
        <v>36</v>
      </c>
    </row>
    <row r="268" spans="1:34" x14ac:dyDescent="0.2">
      <c r="A268" t="s">
        <v>764</v>
      </c>
      <c r="B268" t="s">
        <v>250</v>
      </c>
      <c r="C268">
        <v>68</v>
      </c>
      <c r="D268">
        <v>63</v>
      </c>
      <c r="E268">
        <v>61</v>
      </c>
      <c r="F268">
        <v>52</v>
      </c>
      <c r="G268">
        <v>53</v>
      </c>
      <c r="H268">
        <v>59</v>
      </c>
      <c r="I268">
        <v>64</v>
      </c>
      <c r="J268">
        <v>59</v>
      </c>
      <c r="K268">
        <v>55</v>
      </c>
      <c r="L268">
        <v>48</v>
      </c>
      <c r="M268">
        <v>52</v>
      </c>
      <c r="N268">
        <v>51</v>
      </c>
      <c r="O268">
        <v>42</v>
      </c>
      <c r="P268">
        <v>41</v>
      </c>
      <c r="Q268">
        <v>38</v>
      </c>
      <c r="R268">
        <v>40</v>
      </c>
      <c r="S268">
        <v>42</v>
      </c>
      <c r="T268">
        <v>42</v>
      </c>
      <c r="U268">
        <v>40</v>
      </c>
      <c r="V268">
        <v>42</v>
      </c>
      <c r="W268">
        <v>37</v>
      </c>
      <c r="X268">
        <v>37</v>
      </c>
      <c r="Y268">
        <v>28</v>
      </c>
      <c r="Z268">
        <v>28</v>
      </c>
      <c r="AA268">
        <v>26</v>
      </c>
      <c r="AB268">
        <v>27</v>
      </c>
      <c r="AC268">
        <v>25</v>
      </c>
      <c r="AD268">
        <v>20</v>
      </c>
      <c r="AE268">
        <v>17</v>
      </c>
      <c r="AF268">
        <v>17</v>
      </c>
      <c r="AG268">
        <v>13</v>
      </c>
      <c r="AH268">
        <v>9</v>
      </c>
    </row>
    <row r="269" spans="1:34" x14ac:dyDescent="0.2">
      <c r="A269" t="s">
        <v>765</v>
      </c>
      <c r="B269" t="s">
        <v>251</v>
      </c>
      <c r="C269">
        <v>51</v>
      </c>
      <c r="D269">
        <v>41</v>
      </c>
      <c r="E269">
        <v>41</v>
      </c>
      <c r="F269">
        <v>37</v>
      </c>
      <c r="G269">
        <v>37</v>
      </c>
      <c r="H269">
        <v>43</v>
      </c>
      <c r="I269">
        <v>42</v>
      </c>
      <c r="J269">
        <v>36</v>
      </c>
      <c r="K269">
        <v>33</v>
      </c>
      <c r="L269">
        <v>35</v>
      </c>
      <c r="M269">
        <v>37</v>
      </c>
      <c r="N269">
        <v>36</v>
      </c>
      <c r="O269">
        <v>32</v>
      </c>
      <c r="P269">
        <v>23</v>
      </c>
      <c r="Q269">
        <v>25</v>
      </c>
      <c r="R269">
        <v>23</v>
      </c>
      <c r="S269">
        <v>18</v>
      </c>
      <c r="T269">
        <v>16</v>
      </c>
      <c r="U269">
        <v>16</v>
      </c>
      <c r="V269">
        <v>14</v>
      </c>
      <c r="W269">
        <v>14</v>
      </c>
      <c r="X269">
        <v>10</v>
      </c>
      <c r="Y269">
        <v>6</v>
      </c>
      <c r="Z269">
        <v>8</v>
      </c>
      <c r="AA269">
        <v>9</v>
      </c>
      <c r="AB269">
        <v>9</v>
      </c>
      <c r="AC269">
        <v>9</v>
      </c>
      <c r="AD269">
        <v>10</v>
      </c>
      <c r="AE269">
        <v>16</v>
      </c>
      <c r="AF269">
        <v>18</v>
      </c>
      <c r="AG269">
        <v>16</v>
      </c>
      <c r="AH269">
        <v>15</v>
      </c>
    </row>
    <row r="270" spans="1:34" x14ac:dyDescent="0.2">
      <c r="A270" t="s">
        <v>766</v>
      </c>
      <c r="B270" t="s">
        <v>252</v>
      </c>
      <c r="C270">
        <v>53</v>
      </c>
      <c r="D270">
        <v>52</v>
      </c>
      <c r="E270">
        <v>46</v>
      </c>
      <c r="F270">
        <v>44</v>
      </c>
      <c r="G270">
        <v>49</v>
      </c>
      <c r="H270">
        <v>43</v>
      </c>
      <c r="I270">
        <v>32</v>
      </c>
      <c r="J270">
        <v>26</v>
      </c>
      <c r="K270">
        <v>22</v>
      </c>
      <c r="L270">
        <v>19</v>
      </c>
      <c r="M270">
        <v>18</v>
      </c>
      <c r="N270">
        <v>16</v>
      </c>
      <c r="O270">
        <v>14</v>
      </c>
      <c r="P270">
        <v>17</v>
      </c>
      <c r="Q270">
        <v>13</v>
      </c>
      <c r="R270">
        <v>13</v>
      </c>
      <c r="S270">
        <v>13</v>
      </c>
      <c r="T270">
        <v>13</v>
      </c>
      <c r="U270">
        <v>10</v>
      </c>
      <c r="V270">
        <v>9</v>
      </c>
      <c r="W270">
        <v>2</v>
      </c>
      <c r="X270">
        <v>2</v>
      </c>
      <c r="Y270">
        <v>5</v>
      </c>
      <c r="Z270">
        <v>7</v>
      </c>
      <c r="AA270">
        <v>7</v>
      </c>
      <c r="AB270">
        <v>6</v>
      </c>
      <c r="AC270">
        <v>6</v>
      </c>
      <c r="AD270">
        <v>6</v>
      </c>
      <c r="AE270">
        <v>6</v>
      </c>
      <c r="AF270">
        <v>3</v>
      </c>
      <c r="AG270">
        <v>1</v>
      </c>
      <c r="AH270">
        <v>1</v>
      </c>
    </row>
    <row r="271" spans="1:34" x14ac:dyDescent="0.2">
      <c r="A271" t="s">
        <v>767</v>
      </c>
      <c r="B271" t="s">
        <v>253</v>
      </c>
      <c r="C271">
        <v>46</v>
      </c>
      <c r="D271">
        <v>38</v>
      </c>
      <c r="E271">
        <v>28</v>
      </c>
      <c r="F271">
        <v>28</v>
      </c>
      <c r="G271">
        <v>27</v>
      </c>
      <c r="H271">
        <v>33</v>
      </c>
      <c r="I271">
        <v>31</v>
      </c>
      <c r="J271">
        <v>30</v>
      </c>
      <c r="K271">
        <v>26</v>
      </c>
      <c r="L271">
        <v>23</v>
      </c>
      <c r="M271">
        <v>22</v>
      </c>
      <c r="N271">
        <v>22</v>
      </c>
      <c r="O271">
        <v>23</v>
      </c>
      <c r="P271">
        <v>23</v>
      </c>
      <c r="Q271">
        <v>19</v>
      </c>
      <c r="R271">
        <v>21</v>
      </c>
      <c r="S271">
        <v>22</v>
      </c>
      <c r="T271">
        <v>22</v>
      </c>
      <c r="U271">
        <v>22</v>
      </c>
      <c r="V271">
        <v>14</v>
      </c>
      <c r="W271">
        <v>9</v>
      </c>
      <c r="X271">
        <v>8</v>
      </c>
      <c r="Y271">
        <v>8</v>
      </c>
      <c r="Z271">
        <v>5</v>
      </c>
      <c r="AA271">
        <v>5</v>
      </c>
      <c r="AB271">
        <v>6</v>
      </c>
      <c r="AC271">
        <v>5</v>
      </c>
      <c r="AD271">
        <v>7</v>
      </c>
      <c r="AE271">
        <v>6</v>
      </c>
      <c r="AF271">
        <v>6</v>
      </c>
      <c r="AG271">
        <v>6</v>
      </c>
      <c r="AH271">
        <v>6</v>
      </c>
    </row>
    <row r="272" spans="1:34" x14ac:dyDescent="0.2">
      <c r="A272" t="s">
        <v>768</v>
      </c>
      <c r="B272" t="s">
        <v>254</v>
      </c>
      <c r="C272">
        <v>47</v>
      </c>
      <c r="D272">
        <v>42</v>
      </c>
      <c r="E272">
        <v>29</v>
      </c>
      <c r="F272">
        <v>24</v>
      </c>
      <c r="G272">
        <v>24</v>
      </c>
      <c r="H272">
        <v>27</v>
      </c>
      <c r="I272">
        <v>32</v>
      </c>
      <c r="J272">
        <v>22</v>
      </c>
      <c r="K272">
        <v>15</v>
      </c>
      <c r="L272">
        <v>14</v>
      </c>
      <c r="M272">
        <v>17</v>
      </c>
      <c r="N272">
        <v>16</v>
      </c>
      <c r="O272">
        <v>17</v>
      </c>
      <c r="P272">
        <v>15</v>
      </c>
      <c r="Q272">
        <v>12</v>
      </c>
      <c r="R272">
        <v>13</v>
      </c>
      <c r="S272">
        <v>12</v>
      </c>
      <c r="T272">
        <v>9</v>
      </c>
      <c r="U272">
        <v>9</v>
      </c>
      <c r="V272">
        <v>8</v>
      </c>
      <c r="W272">
        <v>7</v>
      </c>
      <c r="X272">
        <v>7</v>
      </c>
      <c r="Y272">
        <v>9</v>
      </c>
      <c r="Z272">
        <v>11</v>
      </c>
      <c r="AA272">
        <v>11</v>
      </c>
      <c r="AB272">
        <v>11</v>
      </c>
      <c r="AC272">
        <v>10</v>
      </c>
      <c r="AD272">
        <v>8</v>
      </c>
      <c r="AE272">
        <v>12</v>
      </c>
      <c r="AF272">
        <v>13</v>
      </c>
      <c r="AG272">
        <v>12</v>
      </c>
      <c r="AH272">
        <v>12</v>
      </c>
    </row>
    <row r="273" spans="1:34" x14ac:dyDescent="0.2">
      <c r="A273" t="s">
        <v>769</v>
      </c>
      <c r="B273" t="s">
        <v>255</v>
      </c>
      <c r="C273">
        <v>120</v>
      </c>
      <c r="D273">
        <v>100</v>
      </c>
      <c r="E273">
        <v>97</v>
      </c>
      <c r="F273">
        <v>96</v>
      </c>
      <c r="G273">
        <v>98</v>
      </c>
      <c r="H273">
        <v>105</v>
      </c>
      <c r="I273">
        <v>75</v>
      </c>
      <c r="J273">
        <v>65</v>
      </c>
      <c r="K273">
        <v>57</v>
      </c>
      <c r="L273">
        <v>49</v>
      </c>
      <c r="M273">
        <v>52</v>
      </c>
      <c r="N273">
        <v>50</v>
      </c>
      <c r="O273">
        <v>44</v>
      </c>
      <c r="P273">
        <v>46</v>
      </c>
      <c r="Q273">
        <v>32</v>
      </c>
      <c r="R273">
        <v>32</v>
      </c>
      <c r="S273">
        <v>32</v>
      </c>
      <c r="T273">
        <v>32</v>
      </c>
      <c r="U273">
        <v>33</v>
      </c>
      <c r="V273">
        <v>28</v>
      </c>
      <c r="W273">
        <v>21</v>
      </c>
      <c r="X273">
        <v>17</v>
      </c>
      <c r="Y273">
        <v>18</v>
      </c>
      <c r="Z273">
        <v>16</v>
      </c>
      <c r="AA273">
        <v>12</v>
      </c>
      <c r="AB273">
        <v>11</v>
      </c>
      <c r="AC273">
        <v>10</v>
      </c>
      <c r="AD273">
        <v>11</v>
      </c>
      <c r="AE273">
        <v>10</v>
      </c>
      <c r="AF273">
        <v>9</v>
      </c>
      <c r="AG273">
        <v>9</v>
      </c>
      <c r="AH273">
        <v>9</v>
      </c>
    </row>
    <row r="274" spans="1:34" x14ac:dyDescent="0.2">
      <c r="A274" t="s">
        <v>770</v>
      </c>
      <c r="B274" t="s">
        <v>256</v>
      </c>
      <c r="C274">
        <v>189</v>
      </c>
      <c r="D274">
        <v>169</v>
      </c>
      <c r="E274">
        <v>155</v>
      </c>
      <c r="F274">
        <v>158</v>
      </c>
      <c r="G274">
        <v>162</v>
      </c>
      <c r="H274">
        <v>165</v>
      </c>
      <c r="I274">
        <v>147</v>
      </c>
      <c r="J274">
        <v>123</v>
      </c>
      <c r="K274">
        <v>111</v>
      </c>
      <c r="L274">
        <v>103</v>
      </c>
      <c r="M274">
        <v>97</v>
      </c>
      <c r="N274">
        <v>87</v>
      </c>
      <c r="O274">
        <v>75</v>
      </c>
      <c r="P274">
        <v>65</v>
      </c>
      <c r="Q274">
        <v>65</v>
      </c>
      <c r="R274">
        <v>62</v>
      </c>
      <c r="S274">
        <v>59</v>
      </c>
      <c r="T274">
        <v>56</v>
      </c>
      <c r="U274">
        <v>56</v>
      </c>
      <c r="V274">
        <v>50</v>
      </c>
      <c r="W274">
        <v>47</v>
      </c>
      <c r="X274">
        <v>35</v>
      </c>
      <c r="Y274">
        <v>32</v>
      </c>
      <c r="Z274">
        <v>29</v>
      </c>
      <c r="AA274">
        <v>29</v>
      </c>
      <c r="AB274">
        <v>25</v>
      </c>
      <c r="AC274">
        <v>24</v>
      </c>
      <c r="AD274">
        <v>22</v>
      </c>
      <c r="AE274">
        <v>25</v>
      </c>
      <c r="AF274">
        <v>25</v>
      </c>
      <c r="AG274">
        <v>27</v>
      </c>
      <c r="AH274">
        <v>27</v>
      </c>
    </row>
    <row r="275" spans="1:34" x14ac:dyDescent="0.2">
      <c r="A275" t="s">
        <v>771</v>
      </c>
      <c r="B275" t="s">
        <v>257</v>
      </c>
      <c r="C275">
        <v>42</v>
      </c>
      <c r="D275">
        <v>55</v>
      </c>
      <c r="E275">
        <v>54</v>
      </c>
      <c r="F275">
        <v>54</v>
      </c>
      <c r="G275">
        <v>57</v>
      </c>
      <c r="H275">
        <v>65</v>
      </c>
      <c r="I275">
        <v>65</v>
      </c>
      <c r="J275">
        <v>54</v>
      </c>
      <c r="K275">
        <v>33</v>
      </c>
      <c r="L275">
        <v>31</v>
      </c>
      <c r="M275">
        <v>28</v>
      </c>
      <c r="N275">
        <v>30</v>
      </c>
      <c r="O275">
        <v>20</v>
      </c>
      <c r="P275">
        <v>18</v>
      </c>
      <c r="Q275">
        <v>17</v>
      </c>
      <c r="R275">
        <v>20</v>
      </c>
      <c r="S275">
        <v>18</v>
      </c>
      <c r="T275">
        <v>18</v>
      </c>
      <c r="U275">
        <v>13</v>
      </c>
      <c r="V275">
        <v>13</v>
      </c>
      <c r="W275">
        <v>12</v>
      </c>
      <c r="X275">
        <v>10</v>
      </c>
      <c r="Y275">
        <v>6</v>
      </c>
      <c r="Z275">
        <v>5</v>
      </c>
      <c r="AA275">
        <v>5</v>
      </c>
      <c r="AB275">
        <v>5</v>
      </c>
      <c r="AC275">
        <v>4</v>
      </c>
      <c r="AD275">
        <v>4</v>
      </c>
      <c r="AE275">
        <v>4</v>
      </c>
      <c r="AF275">
        <v>4</v>
      </c>
      <c r="AG275">
        <v>3</v>
      </c>
      <c r="AH275">
        <v>3</v>
      </c>
    </row>
    <row r="276" spans="1:34" x14ac:dyDescent="0.2">
      <c r="A276" t="s">
        <v>772</v>
      </c>
      <c r="B276" t="s">
        <v>258</v>
      </c>
      <c r="C276">
        <v>52</v>
      </c>
      <c r="D276">
        <v>47</v>
      </c>
      <c r="E276">
        <v>36</v>
      </c>
      <c r="F276">
        <v>35</v>
      </c>
      <c r="G276">
        <v>36</v>
      </c>
      <c r="H276">
        <v>37</v>
      </c>
      <c r="I276">
        <v>37</v>
      </c>
      <c r="J276">
        <v>29</v>
      </c>
      <c r="K276">
        <v>29</v>
      </c>
      <c r="L276">
        <v>26</v>
      </c>
      <c r="M276">
        <v>24</v>
      </c>
      <c r="N276">
        <v>24</v>
      </c>
      <c r="O276">
        <v>21</v>
      </c>
      <c r="P276">
        <v>15</v>
      </c>
      <c r="Q276">
        <v>13</v>
      </c>
      <c r="R276">
        <v>6</v>
      </c>
      <c r="S276">
        <v>4</v>
      </c>
      <c r="T276">
        <v>4</v>
      </c>
      <c r="U276">
        <v>5</v>
      </c>
      <c r="V276">
        <v>7</v>
      </c>
      <c r="W276">
        <v>7</v>
      </c>
      <c r="X276">
        <v>7</v>
      </c>
      <c r="Y276">
        <v>9</v>
      </c>
      <c r="Z276">
        <v>11</v>
      </c>
      <c r="AA276">
        <v>11</v>
      </c>
      <c r="AB276">
        <v>9</v>
      </c>
      <c r="AC276">
        <v>7</v>
      </c>
      <c r="AD276">
        <v>8</v>
      </c>
      <c r="AE276">
        <v>7</v>
      </c>
      <c r="AF276">
        <v>5</v>
      </c>
      <c r="AG276">
        <v>3</v>
      </c>
      <c r="AH276">
        <v>3</v>
      </c>
    </row>
    <row r="277" spans="1:34" x14ac:dyDescent="0.2">
      <c r="A277" t="s">
        <v>773</v>
      </c>
      <c r="B277" t="s">
        <v>259</v>
      </c>
      <c r="C277">
        <v>78</v>
      </c>
      <c r="D277">
        <v>81</v>
      </c>
      <c r="E277">
        <v>69</v>
      </c>
      <c r="F277">
        <v>64</v>
      </c>
      <c r="G277">
        <v>64</v>
      </c>
      <c r="H277">
        <v>65</v>
      </c>
      <c r="I277">
        <v>47</v>
      </c>
      <c r="J277">
        <v>31</v>
      </c>
      <c r="K277">
        <v>21</v>
      </c>
      <c r="L277">
        <v>21</v>
      </c>
      <c r="M277">
        <v>21</v>
      </c>
      <c r="N277">
        <v>24</v>
      </c>
      <c r="O277">
        <v>32</v>
      </c>
      <c r="P277">
        <v>21</v>
      </c>
      <c r="Q277">
        <v>22</v>
      </c>
      <c r="R277">
        <v>23</v>
      </c>
      <c r="S277">
        <v>21</v>
      </c>
      <c r="T277">
        <v>22</v>
      </c>
      <c r="U277">
        <v>20</v>
      </c>
      <c r="V277">
        <v>20</v>
      </c>
      <c r="W277">
        <v>19</v>
      </c>
      <c r="X277">
        <v>19</v>
      </c>
      <c r="Y277">
        <v>18</v>
      </c>
      <c r="Z277">
        <v>18</v>
      </c>
      <c r="AA277">
        <v>17</v>
      </c>
      <c r="AB277">
        <v>17</v>
      </c>
      <c r="AC277">
        <v>7</v>
      </c>
      <c r="AD277">
        <v>4</v>
      </c>
      <c r="AE277">
        <v>3</v>
      </c>
      <c r="AF277">
        <v>3</v>
      </c>
      <c r="AG277">
        <v>3</v>
      </c>
      <c r="AH277">
        <v>3</v>
      </c>
    </row>
    <row r="278" spans="1:34" x14ac:dyDescent="0.2">
      <c r="A278" t="s">
        <v>774</v>
      </c>
      <c r="B278" t="s">
        <v>260</v>
      </c>
      <c r="C278">
        <v>143</v>
      </c>
      <c r="D278">
        <v>132</v>
      </c>
      <c r="E278">
        <v>115</v>
      </c>
      <c r="F278">
        <v>115</v>
      </c>
      <c r="G278">
        <v>124</v>
      </c>
      <c r="H278">
        <v>123</v>
      </c>
      <c r="I278">
        <v>111</v>
      </c>
      <c r="J278">
        <v>104</v>
      </c>
      <c r="K278">
        <v>88</v>
      </c>
      <c r="L278">
        <v>87</v>
      </c>
      <c r="M278">
        <v>102</v>
      </c>
      <c r="N278">
        <v>108</v>
      </c>
      <c r="O278">
        <v>116</v>
      </c>
      <c r="P278">
        <v>115</v>
      </c>
      <c r="Q278">
        <v>97</v>
      </c>
      <c r="R278">
        <v>105</v>
      </c>
      <c r="S278">
        <v>101</v>
      </c>
      <c r="T278">
        <v>82</v>
      </c>
      <c r="U278">
        <v>71</v>
      </c>
      <c r="V278">
        <v>56</v>
      </c>
      <c r="W278">
        <v>50</v>
      </c>
      <c r="X278">
        <v>49</v>
      </c>
      <c r="Y278">
        <v>40</v>
      </c>
      <c r="Z278">
        <v>44</v>
      </c>
      <c r="AA278">
        <v>43</v>
      </c>
      <c r="AB278">
        <v>43</v>
      </c>
      <c r="AC278">
        <v>42</v>
      </c>
      <c r="AD278">
        <v>35</v>
      </c>
      <c r="AE278">
        <v>42</v>
      </c>
      <c r="AF278">
        <v>36</v>
      </c>
      <c r="AG278">
        <v>30</v>
      </c>
      <c r="AH278">
        <v>29</v>
      </c>
    </row>
    <row r="279" spans="1:34" x14ac:dyDescent="0.2">
      <c r="A279" t="s">
        <v>775</v>
      </c>
      <c r="B279" t="s">
        <v>261</v>
      </c>
      <c r="C279">
        <v>55</v>
      </c>
      <c r="D279">
        <v>53</v>
      </c>
      <c r="E279">
        <v>50</v>
      </c>
      <c r="F279">
        <v>44</v>
      </c>
      <c r="G279">
        <v>46</v>
      </c>
      <c r="H279">
        <v>50</v>
      </c>
      <c r="I279">
        <v>44</v>
      </c>
      <c r="J279">
        <v>39</v>
      </c>
      <c r="K279">
        <v>32</v>
      </c>
      <c r="L279">
        <v>27</v>
      </c>
      <c r="M279">
        <v>28</v>
      </c>
      <c r="N279">
        <v>23</v>
      </c>
      <c r="O279">
        <v>15</v>
      </c>
      <c r="P279">
        <v>12</v>
      </c>
      <c r="Q279">
        <v>11</v>
      </c>
      <c r="R279">
        <v>18</v>
      </c>
      <c r="S279">
        <v>19</v>
      </c>
      <c r="T279">
        <v>19</v>
      </c>
      <c r="U279">
        <v>18</v>
      </c>
      <c r="V279">
        <v>14</v>
      </c>
      <c r="W279">
        <v>11</v>
      </c>
      <c r="X279">
        <v>11</v>
      </c>
      <c r="Y279">
        <v>4</v>
      </c>
      <c r="Z279">
        <v>3</v>
      </c>
      <c r="AA279">
        <v>3</v>
      </c>
      <c r="AB279">
        <v>5</v>
      </c>
      <c r="AC279">
        <v>5</v>
      </c>
      <c r="AD279">
        <v>7</v>
      </c>
      <c r="AE279">
        <v>7</v>
      </c>
      <c r="AF279">
        <v>7</v>
      </c>
      <c r="AG279">
        <v>7</v>
      </c>
      <c r="AH279">
        <v>6</v>
      </c>
    </row>
    <row r="280" spans="1:34" x14ac:dyDescent="0.2">
      <c r="A280" t="s">
        <v>776</v>
      </c>
      <c r="B280" t="s">
        <v>262</v>
      </c>
      <c r="C280">
        <v>95</v>
      </c>
      <c r="D280">
        <v>83</v>
      </c>
      <c r="E280">
        <v>90</v>
      </c>
      <c r="F280">
        <v>88</v>
      </c>
      <c r="G280">
        <v>100</v>
      </c>
      <c r="H280">
        <v>104</v>
      </c>
      <c r="I280">
        <v>97</v>
      </c>
      <c r="J280">
        <v>85</v>
      </c>
      <c r="K280">
        <v>87</v>
      </c>
      <c r="L280">
        <v>71</v>
      </c>
      <c r="M280">
        <v>73</v>
      </c>
      <c r="N280">
        <v>59</v>
      </c>
      <c r="O280">
        <v>41</v>
      </c>
      <c r="P280">
        <v>34</v>
      </c>
      <c r="Q280">
        <v>29</v>
      </c>
      <c r="R280">
        <v>25</v>
      </c>
      <c r="S280">
        <v>24</v>
      </c>
      <c r="T280">
        <v>17</v>
      </c>
      <c r="U280">
        <v>17</v>
      </c>
      <c r="V280">
        <v>14</v>
      </c>
      <c r="W280">
        <v>13</v>
      </c>
      <c r="X280">
        <v>11</v>
      </c>
      <c r="Y280">
        <v>9</v>
      </c>
      <c r="Z280">
        <v>7</v>
      </c>
      <c r="AA280">
        <v>8</v>
      </c>
      <c r="AB280">
        <v>5</v>
      </c>
      <c r="AC280">
        <v>6</v>
      </c>
      <c r="AD280">
        <v>7</v>
      </c>
      <c r="AE280">
        <v>7</v>
      </c>
      <c r="AF280">
        <v>7</v>
      </c>
      <c r="AG280">
        <v>7</v>
      </c>
      <c r="AH280">
        <v>6</v>
      </c>
    </row>
    <row r="281" spans="1:34" x14ac:dyDescent="0.2">
      <c r="A281" t="s">
        <v>777</v>
      </c>
      <c r="B281" t="s">
        <v>263</v>
      </c>
      <c r="C281">
        <v>218</v>
      </c>
      <c r="D281">
        <v>201</v>
      </c>
      <c r="E281">
        <v>174</v>
      </c>
      <c r="F281">
        <v>171</v>
      </c>
      <c r="G281">
        <v>180</v>
      </c>
      <c r="H281">
        <v>189</v>
      </c>
      <c r="I281">
        <v>195</v>
      </c>
      <c r="J281">
        <v>164</v>
      </c>
      <c r="K281">
        <v>143</v>
      </c>
      <c r="L281">
        <v>132</v>
      </c>
      <c r="M281">
        <v>129</v>
      </c>
      <c r="N281">
        <v>120</v>
      </c>
      <c r="O281">
        <v>92</v>
      </c>
      <c r="P281">
        <v>76</v>
      </c>
      <c r="Q281">
        <v>64</v>
      </c>
      <c r="R281">
        <v>67</v>
      </c>
      <c r="S281">
        <v>68</v>
      </c>
      <c r="T281">
        <v>64</v>
      </c>
      <c r="U281">
        <v>63</v>
      </c>
      <c r="V281">
        <v>63</v>
      </c>
      <c r="W281">
        <v>59</v>
      </c>
      <c r="X281">
        <v>56</v>
      </c>
      <c r="Y281">
        <v>57</v>
      </c>
      <c r="Z281">
        <v>52</v>
      </c>
      <c r="AA281">
        <v>49</v>
      </c>
      <c r="AB281">
        <v>54</v>
      </c>
      <c r="AC281">
        <v>55</v>
      </c>
      <c r="AD281">
        <v>48</v>
      </c>
      <c r="AE281">
        <v>53</v>
      </c>
      <c r="AF281">
        <v>54</v>
      </c>
      <c r="AG281">
        <v>55</v>
      </c>
      <c r="AH281">
        <v>51</v>
      </c>
    </row>
    <row r="282" spans="1:34" x14ac:dyDescent="0.2">
      <c r="A282" t="s">
        <v>778</v>
      </c>
      <c r="B282" t="s">
        <v>264</v>
      </c>
      <c r="C282">
        <v>60</v>
      </c>
      <c r="D282">
        <v>52</v>
      </c>
      <c r="E282">
        <v>57</v>
      </c>
      <c r="F282">
        <v>60</v>
      </c>
      <c r="G282">
        <v>52</v>
      </c>
      <c r="H282">
        <v>52</v>
      </c>
      <c r="I282">
        <v>41</v>
      </c>
      <c r="J282">
        <v>29</v>
      </c>
      <c r="K282">
        <v>25</v>
      </c>
      <c r="L282">
        <v>17</v>
      </c>
      <c r="M282">
        <v>14</v>
      </c>
      <c r="N282">
        <v>16</v>
      </c>
      <c r="O282">
        <v>18</v>
      </c>
      <c r="P282">
        <v>9</v>
      </c>
      <c r="Q282">
        <v>11</v>
      </c>
      <c r="R282">
        <v>12</v>
      </c>
      <c r="S282">
        <v>15</v>
      </c>
      <c r="T282">
        <v>15</v>
      </c>
      <c r="U282">
        <v>12</v>
      </c>
      <c r="V282">
        <v>9</v>
      </c>
      <c r="W282">
        <v>14</v>
      </c>
      <c r="X282">
        <v>12</v>
      </c>
      <c r="Y282">
        <v>15</v>
      </c>
      <c r="Z282">
        <v>14</v>
      </c>
      <c r="AA282">
        <v>14</v>
      </c>
      <c r="AB282">
        <v>14</v>
      </c>
      <c r="AC282">
        <v>16</v>
      </c>
      <c r="AD282">
        <v>12</v>
      </c>
      <c r="AE282">
        <v>15</v>
      </c>
      <c r="AF282">
        <v>10</v>
      </c>
      <c r="AG282">
        <v>11</v>
      </c>
      <c r="AH282">
        <v>11</v>
      </c>
    </row>
    <row r="283" spans="1:34" x14ac:dyDescent="0.2">
      <c r="A283" t="s">
        <v>779</v>
      </c>
      <c r="B283" t="s">
        <v>265</v>
      </c>
      <c r="C283">
        <v>22</v>
      </c>
      <c r="D283">
        <v>19</v>
      </c>
      <c r="E283">
        <v>16</v>
      </c>
      <c r="F283">
        <v>15</v>
      </c>
      <c r="G283">
        <v>15</v>
      </c>
      <c r="H283">
        <v>15</v>
      </c>
      <c r="I283">
        <v>10</v>
      </c>
      <c r="J283">
        <v>10</v>
      </c>
      <c r="K283">
        <v>10</v>
      </c>
      <c r="L283">
        <v>9</v>
      </c>
      <c r="M283">
        <v>10</v>
      </c>
      <c r="N283">
        <v>11</v>
      </c>
      <c r="O283">
        <v>9</v>
      </c>
      <c r="P283">
        <v>9</v>
      </c>
      <c r="Q283">
        <v>9</v>
      </c>
      <c r="R283">
        <v>7</v>
      </c>
      <c r="S283">
        <v>8</v>
      </c>
      <c r="T283">
        <v>7</v>
      </c>
      <c r="U283">
        <v>6</v>
      </c>
      <c r="V283">
        <v>4</v>
      </c>
      <c r="W283">
        <v>4</v>
      </c>
      <c r="X283">
        <v>3</v>
      </c>
      <c r="Y283">
        <v>3</v>
      </c>
      <c r="Z283">
        <v>2</v>
      </c>
      <c r="AA283">
        <v>2</v>
      </c>
      <c r="AB283">
        <v>2</v>
      </c>
      <c r="AC283">
        <v>1</v>
      </c>
      <c r="AD283">
        <v>1</v>
      </c>
      <c r="AE283">
        <v>0</v>
      </c>
      <c r="AF283">
        <v>0</v>
      </c>
      <c r="AG283">
        <v>1</v>
      </c>
      <c r="AH283">
        <v>1</v>
      </c>
    </row>
    <row r="284" spans="1:34" x14ac:dyDescent="0.2">
      <c r="A284" t="s">
        <v>780</v>
      </c>
      <c r="B284" t="s">
        <v>266</v>
      </c>
      <c r="C284">
        <v>38</v>
      </c>
      <c r="D284">
        <v>31</v>
      </c>
      <c r="E284">
        <v>26</v>
      </c>
      <c r="F284">
        <v>27</v>
      </c>
      <c r="G284">
        <v>25</v>
      </c>
      <c r="H284">
        <v>28</v>
      </c>
      <c r="I284">
        <v>23</v>
      </c>
      <c r="J284">
        <v>20</v>
      </c>
      <c r="K284">
        <v>16</v>
      </c>
      <c r="L284">
        <v>9</v>
      </c>
      <c r="M284">
        <v>8</v>
      </c>
      <c r="N284">
        <v>8</v>
      </c>
      <c r="O284">
        <v>4</v>
      </c>
      <c r="P284">
        <v>1</v>
      </c>
      <c r="Q284">
        <v>3</v>
      </c>
      <c r="R284">
        <v>7</v>
      </c>
      <c r="S284">
        <v>9</v>
      </c>
      <c r="T284">
        <v>9</v>
      </c>
      <c r="U284">
        <v>9</v>
      </c>
      <c r="V284">
        <v>11</v>
      </c>
      <c r="W284">
        <v>10</v>
      </c>
      <c r="X284">
        <v>8</v>
      </c>
      <c r="Y284">
        <v>6</v>
      </c>
      <c r="Z284">
        <v>4</v>
      </c>
      <c r="AA284">
        <v>4</v>
      </c>
      <c r="AB284">
        <v>4</v>
      </c>
      <c r="AC284">
        <v>3</v>
      </c>
      <c r="AD284">
        <v>3</v>
      </c>
      <c r="AE284">
        <v>3</v>
      </c>
      <c r="AF284">
        <v>1</v>
      </c>
      <c r="AG284">
        <v>1</v>
      </c>
      <c r="AH284">
        <v>1</v>
      </c>
    </row>
    <row r="285" spans="1:34" x14ac:dyDescent="0.2">
      <c r="A285" t="s">
        <v>781</v>
      </c>
      <c r="B285" t="s">
        <v>267</v>
      </c>
      <c r="C285">
        <v>10</v>
      </c>
      <c r="D285">
        <v>8</v>
      </c>
      <c r="E285">
        <v>6</v>
      </c>
      <c r="F285">
        <v>6</v>
      </c>
      <c r="G285">
        <v>6</v>
      </c>
      <c r="H285">
        <v>10</v>
      </c>
      <c r="I285">
        <v>8</v>
      </c>
      <c r="J285">
        <v>5</v>
      </c>
      <c r="K285">
        <v>5</v>
      </c>
      <c r="L285">
        <v>7</v>
      </c>
      <c r="M285">
        <v>7</v>
      </c>
      <c r="N285">
        <v>7</v>
      </c>
      <c r="O285">
        <v>3</v>
      </c>
      <c r="P285">
        <v>2</v>
      </c>
      <c r="Q285">
        <v>2</v>
      </c>
      <c r="R285">
        <v>3</v>
      </c>
      <c r="S285">
        <v>3</v>
      </c>
      <c r="T285">
        <v>3</v>
      </c>
      <c r="U285">
        <v>3</v>
      </c>
      <c r="V285">
        <v>5</v>
      </c>
      <c r="W285">
        <v>5</v>
      </c>
      <c r="X285">
        <v>5</v>
      </c>
      <c r="Y285">
        <v>5</v>
      </c>
      <c r="Z285">
        <v>3</v>
      </c>
      <c r="AA285">
        <v>3</v>
      </c>
      <c r="AB285">
        <v>3</v>
      </c>
      <c r="AC285">
        <v>1</v>
      </c>
      <c r="AD285">
        <v>1</v>
      </c>
      <c r="AE285">
        <v>1</v>
      </c>
      <c r="AF285">
        <v>0</v>
      </c>
      <c r="AG285">
        <v>0</v>
      </c>
      <c r="AH285">
        <v>0</v>
      </c>
    </row>
    <row r="286" spans="1:34" x14ac:dyDescent="0.2">
      <c r="A286" t="s">
        <v>782</v>
      </c>
      <c r="B286" t="s">
        <v>268</v>
      </c>
      <c r="C286">
        <v>120</v>
      </c>
      <c r="D286">
        <v>112</v>
      </c>
      <c r="E286">
        <v>105</v>
      </c>
      <c r="F286">
        <v>105</v>
      </c>
      <c r="G286">
        <v>105</v>
      </c>
      <c r="H286">
        <v>130</v>
      </c>
      <c r="I286">
        <v>135</v>
      </c>
      <c r="J286">
        <v>115</v>
      </c>
      <c r="K286">
        <v>113</v>
      </c>
      <c r="L286">
        <v>116</v>
      </c>
      <c r="M286">
        <v>116</v>
      </c>
      <c r="N286">
        <v>108</v>
      </c>
      <c r="O286">
        <v>97</v>
      </c>
      <c r="P286">
        <v>88</v>
      </c>
      <c r="Q286">
        <v>101</v>
      </c>
      <c r="R286">
        <v>80</v>
      </c>
      <c r="S286">
        <v>65</v>
      </c>
      <c r="T286">
        <v>65</v>
      </c>
      <c r="U286">
        <v>67</v>
      </c>
      <c r="V286">
        <v>56</v>
      </c>
      <c r="W286">
        <v>43</v>
      </c>
      <c r="X286">
        <v>37</v>
      </c>
      <c r="Y286">
        <v>39</v>
      </c>
      <c r="Z286">
        <v>31</v>
      </c>
      <c r="AA286">
        <v>31</v>
      </c>
      <c r="AB286">
        <v>31</v>
      </c>
      <c r="AC286">
        <v>30</v>
      </c>
      <c r="AD286">
        <v>27</v>
      </c>
      <c r="AE286">
        <v>20</v>
      </c>
      <c r="AF286">
        <v>19</v>
      </c>
      <c r="AG286">
        <v>19</v>
      </c>
      <c r="AH286">
        <v>19</v>
      </c>
    </row>
    <row r="287" spans="1:34" x14ac:dyDescent="0.2">
      <c r="A287" t="s">
        <v>783</v>
      </c>
      <c r="B287" t="s">
        <v>269</v>
      </c>
      <c r="C287">
        <v>9</v>
      </c>
      <c r="D287">
        <v>9</v>
      </c>
      <c r="E287">
        <v>8</v>
      </c>
      <c r="F287">
        <v>8</v>
      </c>
      <c r="G287">
        <v>8</v>
      </c>
      <c r="H287">
        <v>8</v>
      </c>
      <c r="I287">
        <v>7</v>
      </c>
      <c r="J287">
        <v>5</v>
      </c>
      <c r="K287">
        <v>3</v>
      </c>
      <c r="L287">
        <v>3</v>
      </c>
      <c r="M287">
        <v>2</v>
      </c>
      <c r="N287">
        <v>2</v>
      </c>
      <c r="O287">
        <v>2</v>
      </c>
      <c r="P287">
        <v>5</v>
      </c>
      <c r="Q287">
        <v>6</v>
      </c>
      <c r="R287">
        <v>7</v>
      </c>
      <c r="S287">
        <v>8</v>
      </c>
      <c r="T287">
        <v>8</v>
      </c>
      <c r="U287">
        <v>8</v>
      </c>
      <c r="V287">
        <v>8</v>
      </c>
      <c r="W287">
        <v>5</v>
      </c>
      <c r="X287">
        <v>6</v>
      </c>
      <c r="Y287">
        <v>6</v>
      </c>
      <c r="Z287">
        <v>4</v>
      </c>
      <c r="AA287">
        <v>4</v>
      </c>
      <c r="AB287">
        <v>6</v>
      </c>
      <c r="AC287">
        <v>6</v>
      </c>
      <c r="AD287">
        <v>6</v>
      </c>
      <c r="AE287">
        <v>4</v>
      </c>
      <c r="AF287">
        <v>3</v>
      </c>
      <c r="AG287">
        <v>3</v>
      </c>
      <c r="AH287">
        <v>3</v>
      </c>
    </row>
    <row r="288" spans="1:34" x14ac:dyDescent="0.2">
      <c r="A288" t="s">
        <v>784</v>
      </c>
      <c r="B288" t="s">
        <v>270</v>
      </c>
      <c r="C288">
        <v>41</v>
      </c>
      <c r="D288">
        <v>39</v>
      </c>
      <c r="E288">
        <v>39</v>
      </c>
      <c r="F288">
        <v>39</v>
      </c>
      <c r="G288">
        <v>40</v>
      </c>
      <c r="H288">
        <v>47</v>
      </c>
      <c r="I288">
        <v>42</v>
      </c>
      <c r="J288">
        <v>34</v>
      </c>
      <c r="K288">
        <v>27</v>
      </c>
      <c r="L288">
        <v>24</v>
      </c>
      <c r="M288">
        <v>23</v>
      </c>
      <c r="N288">
        <v>25</v>
      </c>
      <c r="O288">
        <v>38</v>
      </c>
      <c r="P288">
        <v>37</v>
      </c>
      <c r="Q288">
        <v>36</v>
      </c>
      <c r="R288">
        <v>40</v>
      </c>
      <c r="S288">
        <v>39</v>
      </c>
      <c r="T288">
        <v>39</v>
      </c>
      <c r="U288">
        <v>36</v>
      </c>
      <c r="V288">
        <v>20</v>
      </c>
      <c r="W288">
        <v>18</v>
      </c>
      <c r="X288">
        <v>18</v>
      </c>
      <c r="Y288">
        <v>14</v>
      </c>
      <c r="Z288">
        <v>13</v>
      </c>
      <c r="AA288">
        <v>14</v>
      </c>
      <c r="AB288">
        <v>14</v>
      </c>
      <c r="AC288">
        <v>4</v>
      </c>
      <c r="AD288">
        <v>3</v>
      </c>
      <c r="AE288">
        <v>3</v>
      </c>
      <c r="AF288">
        <v>4</v>
      </c>
      <c r="AG288">
        <v>4</v>
      </c>
      <c r="AH288">
        <v>3</v>
      </c>
    </row>
    <row r="289" spans="1:34" x14ac:dyDescent="0.2">
      <c r="A289" t="s">
        <v>785</v>
      </c>
      <c r="B289" t="s">
        <v>271</v>
      </c>
      <c r="C289">
        <v>45</v>
      </c>
      <c r="D289">
        <v>31</v>
      </c>
      <c r="E289">
        <v>25</v>
      </c>
      <c r="F289">
        <v>26</v>
      </c>
      <c r="G289">
        <v>29</v>
      </c>
      <c r="H289">
        <v>32</v>
      </c>
      <c r="I289">
        <v>31</v>
      </c>
      <c r="J289">
        <v>29</v>
      </c>
      <c r="K289">
        <v>28</v>
      </c>
      <c r="L289">
        <v>25</v>
      </c>
      <c r="M289">
        <v>25</v>
      </c>
      <c r="N289">
        <v>22</v>
      </c>
      <c r="O289">
        <v>21</v>
      </c>
      <c r="P289">
        <v>13</v>
      </c>
      <c r="Q289">
        <v>12</v>
      </c>
      <c r="R289">
        <v>10</v>
      </c>
      <c r="S289">
        <v>9</v>
      </c>
      <c r="T289">
        <v>8</v>
      </c>
      <c r="U289">
        <v>8</v>
      </c>
      <c r="V289">
        <v>5</v>
      </c>
      <c r="W289">
        <v>4</v>
      </c>
      <c r="X289">
        <v>1</v>
      </c>
      <c r="Y289">
        <v>2</v>
      </c>
      <c r="Z289">
        <v>4</v>
      </c>
      <c r="AA289">
        <v>4</v>
      </c>
      <c r="AB289">
        <v>5</v>
      </c>
      <c r="AC289">
        <v>4</v>
      </c>
      <c r="AD289">
        <v>5</v>
      </c>
      <c r="AE289">
        <v>7</v>
      </c>
      <c r="AF289">
        <v>7</v>
      </c>
      <c r="AG289">
        <v>6</v>
      </c>
      <c r="AH289">
        <v>6</v>
      </c>
    </row>
    <row r="290" spans="1:34" x14ac:dyDescent="0.2">
      <c r="A290" t="s">
        <v>786</v>
      </c>
      <c r="B290" t="s">
        <v>272</v>
      </c>
      <c r="C290">
        <v>31</v>
      </c>
      <c r="D290">
        <v>33</v>
      </c>
      <c r="E290">
        <v>29</v>
      </c>
      <c r="F290">
        <v>32</v>
      </c>
      <c r="G290">
        <v>32</v>
      </c>
      <c r="H290">
        <v>35</v>
      </c>
      <c r="I290">
        <v>29</v>
      </c>
      <c r="J290">
        <v>28</v>
      </c>
      <c r="K290">
        <v>22</v>
      </c>
      <c r="L290">
        <v>23</v>
      </c>
      <c r="M290">
        <v>22</v>
      </c>
      <c r="N290">
        <v>22</v>
      </c>
      <c r="O290">
        <v>23</v>
      </c>
      <c r="P290">
        <v>15</v>
      </c>
      <c r="Q290">
        <v>12</v>
      </c>
      <c r="R290">
        <v>13</v>
      </c>
      <c r="S290">
        <v>13</v>
      </c>
      <c r="T290">
        <v>12</v>
      </c>
      <c r="U290">
        <v>11</v>
      </c>
      <c r="V290">
        <v>6</v>
      </c>
      <c r="W290">
        <v>7</v>
      </c>
      <c r="X290">
        <v>5</v>
      </c>
      <c r="Y290">
        <v>4</v>
      </c>
      <c r="Z290">
        <v>2</v>
      </c>
      <c r="AA290">
        <v>1</v>
      </c>
      <c r="AB290">
        <v>2</v>
      </c>
      <c r="AC290">
        <v>2</v>
      </c>
      <c r="AD290">
        <v>2</v>
      </c>
      <c r="AE290">
        <v>2</v>
      </c>
      <c r="AF290">
        <v>2</v>
      </c>
      <c r="AG290">
        <v>2</v>
      </c>
      <c r="AH290">
        <v>3</v>
      </c>
    </row>
    <row r="291" spans="1:34" x14ac:dyDescent="0.2">
      <c r="A291" t="s">
        <v>787</v>
      </c>
      <c r="B291" t="s">
        <v>273</v>
      </c>
      <c r="C291">
        <v>102</v>
      </c>
      <c r="D291">
        <v>92</v>
      </c>
      <c r="E291">
        <v>79</v>
      </c>
      <c r="F291">
        <v>89</v>
      </c>
      <c r="G291">
        <v>89</v>
      </c>
      <c r="H291">
        <v>96</v>
      </c>
      <c r="I291">
        <v>94</v>
      </c>
      <c r="J291">
        <v>86</v>
      </c>
      <c r="K291">
        <v>84</v>
      </c>
      <c r="L291">
        <v>83</v>
      </c>
      <c r="M291">
        <v>75</v>
      </c>
      <c r="N291">
        <v>75</v>
      </c>
      <c r="O291">
        <v>73</v>
      </c>
      <c r="P291">
        <v>70</v>
      </c>
      <c r="Q291">
        <v>68</v>
      </c>
      <c r="R291">
        <v>69</v>
      </c>
      <c r="S291">
        <v>68</v>
      </c>
      <c r="T291">
        <v>63</v>
      </c>
      <c r="U291">
        <v>62</v>
      </c>
      <c r="V291">
        <v>53</v>
      </c>
      <c r="W291">
        <v>36</v>
      </c>
      <c r="X291">
        <v>36</v>
      </c>
      <c r="Y291">
        <v>33</v>
      </c>
      <c r="Z291">
        <v>25</v>
      </c>
      <c r="AA291">
        <v>21</v>
      </c>
      <c r="AB291">
        <v>20</v>
      </c>
      <c r="AC291">
        <v>20</v>
      </c>
      <c r="AD291">
        <v>21</v>
      </c>
      <c r="AE291">
        <v>14</v>
      </c>
      <c r="AF291">
        <v>13</v>
      </c>
      <c r="AG291">
        <v>11</v>
      </c>
      <c r="AH291">
        <v>11</v>
      </c>
    </row>
    <row r="292" spans="1:34" x14ac:dyDescent="0.2">
      <c r="A292" t="s">
        <v>788</v>
      </c>
      <c r="B292" t="s">
        <v>274</v>
      </c>
      <c r="C292">
        <v>105</v>
      </c>
      <c r="D292">
        <v>89</v>
      </c>
      <c r="E292">
        <v>86</v>
      </c>
      <c r="F292">
        <v>87</v>
      </c>
      <c r="G292">
        <v>87</v>
      </c>
      <c r="H292">
        <v>91</v>
      </c>
      <c r="I292">
        <v>96</v>
      </c>
      <c r="J292">
        <v>93</v>
      </c>
      <c r="K292">
        <v>84</v>
      </c>
      <c r="L292">
        <v>82</v>
      </c>
      <c r="M292">
        <v>75</v>
      </c>
      <c r="N292">
        <v>73</v>
      </c>
      <c r="O292">
        <v>73</v>
      </c>
      <c r="P292">
        <v>69</v>
      </c>
      <c r="Q292">
        <v>62</v>
      </c>
      <c r="R292">
        <v>61</v>
      </c>
      <c r="S292">
        <v>60</v>
      </c>
      <c r="T292">
        <v>57</v>
      </c>
      <c r="U292">
        <v>53</v>
      </c>
      <c r="V292">
        <v>45</v>
      </c>
      <c r="W292">
        <v>44</v>
      </c>
      <c r="X292">
        <v>39</v>
      </c>
      <c r="Y292">
        <v>36</v>
      </c>
      <c r="Z292">
        <v>38</v>
      </c>
      <c r="AA292">
        <v>41</v>
      </c>
      <c r="AB292">
        <v>43</v>
      </c>
      <c r="AC292">
        <v>45</v>
      </c>
      <c r="AD292">
        <v>37</v>
      </c>
      <c r="AE292">
        <v>34</v>
      </c>
      <c r="AF292">
        <v>34</v>
      </c>
      <c r="AG292">
        <v>30</v>
      </c>
      <c r="AH292">
        <v>27</v>
      </c>
    </row>
    <row r="293" spans="1:34" x14ac:dyDescent="0.2">
      <c r="A293" t="s">
        <v>789</v>
      </c>
      <c r="B293" t="s">
        <v>275</v>
      </c>
      <c r="C293">
        <v>15</v>
      </c>
      <c r="D293">
        <v>9</v>
      </c>
      <c r="E293">
        <v>13</v>
      </c>
      <c r="F293">
        <v>13</v>
      </c>
      <c r="G293">
        <v>13</v>
      </c>
      <c r="H293">
        <v>15</v>
      </c>
      <c r="I293">
        <v>9</v>
      </c>
      <c r="J293">
        <v>9</v>
      </c>
      <c r="K293">
        <v>9</v>
      </c>
      <c r="L293">
        <v>4</v>
      </c>
      <c r="M293">
        <v>4</v>
      </c>
      <c r="N293">
        <v>4</v>
      </c>
      <c r="O293">
        <v>2</v>
      </c>
      <c r="P293">
        <v>1</v>
      </c>
      <c r="Q293">
        <v>1</v>
      </c>
      <c r="R293">
        <v>0</v>
      </c>
      <c r="S293">
        <v>0</v>
      </c>
      <c r="T293">
        <v>0</v>
      </c>
      <c r="U293">
        <v>0</v>
      </c>
      <c r="V293">
        <v>0</v>
      </c>
      <c r="W293">
        <v>1</v>
      </c>
      <c r="X293">
        <v>1</v>
      </c>
      <c r="Y293">
        <v>1</v>
      </c>
      <c r="Z293">
        <v>2</v>
      </c>
      <c r="AA293">
        <v>2</v>
      </c>
      <c r="AB293">
        <v>3</v>
      </c>
      <c r="AC293">
        <v>3</v>
      </c>
      <c r="AD293">
        <v>2</v>
      </c>
      <c r="AE293">
        <v>2</v>
      </c>
      <c r="AF293">
        <v>2</v>
      </c>
      <c r="AG293">
        <v>1</v>
      </c>
      <c r="AH293">
        <v>1</v>
      </c>
    </row>
    <row r="294" spans="1:34" x14ac:dyDescent="0.2">
      <c r="A294" t="s">
        <v>790</v>
      </c>
      <c r="B294" t="s">
        <v>276</v>
      </c>
      <c r="C294">
        <v>12</v>
      </c>
      <c r="D294">
        <v>12</v>
      </c>
      <c r="E294">
        <v>9</v>
      </c>
      <c r="F294">
        <v>8</v>
      </c>
      <c r="G294">
        <v>7</v>
      </c>
      <c r="H294">
        <v>7</v>
      </c>
      <c r="I294">
        <v>7</v>
      </c>
      <c r="J294">
        <v>8</v>
      </c>
      <c r="K294">
        <v>6</v>
      </c>
      <c r="L294">
        <v>4</v>
      </c>
      <c r="M294">
        <v>4</v>
      </c>
      <c r="N294">
        <v>4</v>
      </c>
      <c r="O294">
        <v>4</v>
      </c>
      <c r="P294">
        <v>2</v>
      </c>
      <c r="Q294">
        <v>1</v>
      </c>
      <c r="R294">
        <v>0</v>
      </c>
      <c r="S294">
        <v>1</v>
      </c>
      <c r="T294">
        <v>1</v>
      </c>
      <c r="U294">
        <v>1</v>
      </c>
      <c r="V294">
        <v>1</v>
      </c>
      <c r="W294">
        <v>2</v>
      </c>
      <c r="X294">
        <v>3</v>
      </c>
      <c r="Y294">
        <v>3</v>
      </c>
      <c r="Z294">
        <v>3</v>
      </c>
      <c r="AA294">
        <v>3</v>
      </c>
      <c r="AB294">
        <v>5</v>
      </c>
      <c r="AC294">
        <v>5</v>
      </c>
      <c r="AD294">
        <v>4</v>
      </c>
      <c r="AE294">
        <v>3</v>
      </c>
      <c r="AF294">
        <v>3</v>
      </c>
      <c r="AG294">
        <v>2</v>
      </c>
      <c r="AH294">
        <v>2</v>
      </c>
    </row>
    <row r="295" spans="1:34" x14ac:dyDescent="0.2">
      <c r="A295" t="s">
        <v>791</v>
      </c>
      <c r="B295" t="s">
        <v>277</v>
      </c>
      <c r="C295">
        <v>54</v>
      </c>
      <c r="D295">
        <v>38</v>
      </c>
      <c r="E295">
        <v>34</v>
      </c>
      <c r="F295">
        <v>34</v>
      </c>
      <c r="G295">
        <v>32</v>
      </c>
      <c r="H295">
        <v>36</v>
      </c>
      <c r="I295">
        <v>33</v>
      </c>
      <c r="J295">
        <v>36</v>
      </c>
      <c r="K295">
        <v>31</v>
      </c>
      <c r="L295">
        <v>32</v>
      </c>
      <c r="M295">
        <v>30</v>
      </c>
      <c r="N295">
        <v>31</v>
      </c>
      <c r="O295">
        <v>27</v>
      </c>
      <c r="P295">
        <v>25</v>
      </c>
      <c r="Q295">
        <v>13</v>
      </c>
      <c r="R295">
        <v>9</v>
      </c>
      <c r="S295">
        <v>5</v>
      </c>
      <c r="T295">
        <v>5</v>
      </c>
      <c r="U295">
        <v>3</v>
      </c>
      <c r="V295">
        <v>3</v>
      </c>
      <c r="W295">
        <v>3</v>
      </c>
      <c r="X295">
        <v>4</v>
      </c>
      <c r="Y295">
        <v>5</v>
      </c>
      <c r="Z295">
        <v>5</v>
      </c>
      <c r="AA295">
        <v>5</v>
      </c>
      <c r="AB295">
        <v>3</v>
      </c>
      <c r="AC295">
        <v>3</v>
      </c>
      <c r="AD295">
        <v>3</v>
      </c>
      <c r="AE295">
        <v>3</v>
      </c>
      <c r="AF295">
        <v>2</v>
      </c>
      <c r="AG295">
        <v>2</v>
      </c>
      <c r="AH295">
        <v>2</v>
      </c>
    </row>
    <row r="296" spans="1:34" x14ac:dyDescent="0.2">
      <c r="A296" t="s">
        <v>792</v>
      </c>
      <c r="B296" t="s">
        <v>278</v>
      </c>
      <c r="C296">
        <v>44</v>
      </c>
      <c r="D296">
        <v>39</v>
      </c>
      <c r="E296">
        <v>38</v>
      </c>
      <c r="F296">
        <v>44</v>
      </c>
      <c r="G296">
        <v>44</v>
      </c>
      <c r="H296">
        <v>41</v>
      </c>
      <c r="I296">
        <v>40</v>
      </c>
      <c r="J296">
        <v>32</v>
      </c>
      <c r="K296">
        <v>34</v>
      </c>
      <c r="L296">
        <v>33</v>
      </c>
      <c r="M296">
        <v>28</v>
      </c>
      <c r="N296">
        <v>31</v>
      </c>
      <c r="O296">
        <v>22</v>
      </c>
      <c r="P296">
        <v>22</v>
      </c>
      <c r="Q296">
        <v>14</v>
      </c>
      <c r="R296">
        <v>11</v>
      </c>
      <c r="S296">
        <v>15</v>
      </c>
      <c r="T296">
        <v>14</v>
      </c>
      <c r="U296">
        <v>12</v>
      </c>
      <c r="V296">
        <v>12</v>
      </c>
      <c r="W296">
        <v>12</v>
      </c>
      <c r="X296">
        <v>10</v>
      </c>
      <c r="Y296">
        <v>11</v>
      </c>
      <c r="Z296">
        <v>6</v>
      </c>
      <c r="AA296">
        <v>6</v>
      </c>
      <c r="AB296">
        <v>5</v>
      </c>
      <c r="AC296">
        <v>4</v>
      </c>
      <c r="AD296">
        <v>1</v>
      </c>
      <c r="AE296">
        <v>1</v>
      </c>
      <c r="AF296">
        <v>0</v>
      </c>
      <c r="AG296">
        <v>0</v>
      </c>
      <c r="AH296">
        <v>0</v>
      </c>
    </row>
    <row r="297" spans="1:34" x14ac:dyDescent="0.2">
      <c r="A297" t="s">
        <v>793</v>
      </c>
      <c r="B297" t="s">
        <v>279</v>
      </c>
      <c r="C297">
        <v>17</v>
      </c>
      <c r="D297">
        <v>9</v>
      </c>
      <c r="E297">
        <v>8</v>
      </c>
      <c r="F297">
        <v>8</v>
      </c>
      <c r="G297">
        <v>8</v>
      </c>
      <c r="H297">
        <v>9</v>
      </c>
      <c r="I297">
        <v>7</v>
      </c>
      <c r="J297">
        <v>5</v>
      </c>
      <c r="K297">
        <v>7</v>
      </c>
      <c r="L297">
        <v>7</v>
      </c>
      <c r="M297">
        <v>7</v>
      </c>
      <c r="N297">
        <v>7</v>
      </c>
      <c r="O297">
        <v>3</v>
      </c>
      <c r="P297">
        <v>3</v>
      </c>
      <c r="Q297">
        <v>2</v>
      </c>
      <c r="R297">
        <v>0</v>
      </c>
      <c r="S297">
        <v>0</v>
      </c>
      <c r="T297">
        <v>0</v>
      </c>
      <c r="U297">
        <v>0</v>
      </c>
      <c r="V297">
        <v>1</v>
      </c>
      <c r="W297">
        <v>1</v>
      </c>
      <c r="X297">
        <v>1</v>
      </c>
      <c r="Y297">
        <v>1</v>
      </c>
      <c r="Z297">
        <v>1</v>
      </c>
      <c r="AA297">
        <v>1</v>
      </c>
      <c r="AB297">
        <v>1</v>
      </c>
      <c r="AC297">
        <v>0</v>
      </c>
      <c r="AD297">
        <v>0</v>
      </c>
      <c r="AE297">
        <v>0</v>
      </c>
      <c r="AF297">
        <v>0</v>
      </c>
      <c r="AG297">
        <v>0</v>
      </c>
      <c r="AH297">
        <v>0</v>
      </c>
    </row>
    <row r="298" spans="1:34" x14ac:dyDescent="0.2">
      <c r="A298" t="s">
        <v>794</v>
      </c>
      <c r="B298" t="s">
        <v>280</v>
      </c>
      <c r="C298">
        <v>91</v>
      </c>
      <c r="D298">
        <v>97</v>
      </c>
      <c r="E298">
        <v>93</v>
      </c>
      <c r="F298">
        <v>94</v>
      </c>
      <c r="G298">
        <v>96</v>
      </c>
      <c r="H298">
        <v>122</v>
      </c>
      <c r="I298">
        <v>107</v>
      </c>
      <c r="J298">
        <v>101</v>
      </c>
      <c r="K298">
        <v>79</v>
      </c>
      <c r="L298">
        <v>75</v>
      </c>
      <c r="M298">
        <v>78</v>
      </c>
      <c r="N298">
        <v>77</v>
      </c>
      <c r="O298">
        <v>62</v>
      </c>
      <c r="P298">
        <v>59</v>
      </c>
      <c r="Q298">
        <v>61</v>
      </c>
      <c r="R298">
        <v>67</v>
      </c>
      <c r="S298">
        <v>64</v>
      </c>
      <c r="T298">
        <v>59</v>
      </c>
      <c r="U298">
        <v>56</v>
      </c>
      <c r="V298">
        <v>61</v>
      </c>
      <c r="W298">
        <v>63</v>
      </c>
      <c r="X298">
        <v>49</v>
      </c>
      <c r="Y298">
        <v>51</v>
      </c>
      <c r="Z298">
        <v>50</v>
      </c>
      <c r="AA298">
        <v>50</v>
      </c>
      <c r="AB298">
        <v>52</v>
      </c>
      <c r="AC298">
        <v>37</v>
      </c>
      <c r="AD298">
        <v>25</v>
      </c>
      <c r="AE298">
        <v>25</v>
      </c>
      <c r="AF298">
        <v>18</v>
      </c>
      <c r="AG298">
        <v>15</v>
      </c>
      <c r="AH298">
        <v>15</v>
      </c>
    </row>
    <row r="299" spans="1:34" x14ac:dyDescent="0.2">
      <c r="A299" t="s">
        <v>795</v>
      </c>
      <c r="B299" t="s">
        <v>281</v>
      </c>
      <c r="C299">
        <v>152</v>
      </c>
      <c r="D299">
        <v>138</v>
      </c>
      <c r="E299">
        <v>139</v>
      </c>
      <c r="F299">
        <v>142</v>
      </c>
      <c r="G299">
        <v>143</v>
      </c>
      <c r="H299">
        <v>155</v>
      </c>
      <c r="I299">
        <v>150</v>
      </c>
      <c r="J299">
        <v>129</v>
      </c>
      <c r="K299">
        <v>112</v>
      </c>
      <c r="L299">
        <v>89</v>
      </c>
      <c r="M299">
        <v>104</v>
      </c>
      <c r="N299">
        <v>113</v>
      </c>
      <c r="O299">
        <v>110</v>
      </c>
      <c r="P299">
        <v>113</v>
      </c>
      <c r="Q299">
        <v>105</v>
      </c>
      <c r="R299">
        <v>108</v>
      </c>
      <c r="S299">
        <v>111</v>
      </c>
      <c r="T299">
        <v>90</v>
      </c>
      <c r="U299">
        <v>81</v>
      </c>
      <c r="V299">
        <v>68</v>
      </c>
      <c r="W299">
        <v>45</v>
      </c>
      <c r="X299">
        <v>37</v>
      </c>
      <c r="Y299">
        <v>30</v>
      </c>
      <c r="Z299">
        <v>25</v>
      </c>
      <c r="AA299">
        <v>25</v>
      </c>
      <c r="AB299">
        <v>23</v>
      </c>
      <c r="AC299">
        <v>13</v>
      </c>
      <c r="AD299">
        <v>13</v>
      </c>
      <c r="AE299">
        <v>10</v>
      </c>
      <c r="AF299">
        <v>8</v>
      </c>
      <c r="AG299">
        <v>6</v>
      </c>
      <c r="AH299">
        <v>7</v>
      </c>
    </row>
    <row r="300" spans="1:34" x14ac:dyDescent="0.2">
      <c r="A300" t="s">
        <v>796</v>
      </c>
      <c r="B300" t="s">
        <v>282</v>
      </c>
      <c r="C300">
        <v>262</v>
      </c>
      <c r="D300">
        <v>247</v>
      </c>
      <c r="E300">
        <v>236</v>
      </c>
      <c r="F300">
        <v>230</v>
      </c>
      <c r="G300">
        <v>241</v>
      </c>
      <c r="H300">
        <v>260</v>
      </c>
      <c r="I300">
        <v>258</v>
      </c>
      <c r="J300">
        <v>213</v>
      </c>
      <c r="K300">
        <v>188</v>
      </c>
      <c r="L300">
        <v>152</v>
      </c>
      <c r="M300">
        <v>164</v>
      </c>
      <c r="N300">
        <v>157</v>
      </c>
      <c r="O300">
        <v>150</v>
      </c>
      <c r="P300">
        <v>139</v>
      </c>
      <c r="Q300">
        <v>116</v>
      </c>
      <c r="R300">
        <v>115</v>
      </c>
      <c r="S300">
        <v>122</v>
      </c>
      <c r="T300">
        <v>113</v>
      </c>
      <c r="U300">
        <v>110</v>
      </c>
      <c r="V300">
        <v>96</v>
      </c>
      <c r="W300">
        <v>85</v>
      </c>
      <c r="X300">
        <v>65</v>
      </c>
      <c r="Y300">
        <v>58</v>
      </c>
      <c r="Z300">
        <v>54</v>
      </c>
      <c r="AA300">
        <v>42</v>
      </c>
      <c r="AB300">
        <v>39</v>
      </c>
      <c r="AC300">
        <v>37</v>
      </c>
      <c r="AD300">
        <v>38</v>
      </c>
      <c r="AE300">
        <v>41</v>
      </c>
      <c r="AF300">
        <v>34</v>
      </c>
      <c r="AG300">
        <v>28</v>
      </c>
      <c r="AH300">
        <v>28</v>
      </c>
    </row>
    <row r="301" spans="1:34" x14ac:dyDescent="0.2">
      <c r="A301" t="s">
        <v>797</v>
      </c>
      <c r="B301" t="s">
        <v>283</v>
      </c>
      <c r="C301">
        <v>23</v>
      </c>
      <c r="D301">
        <v>21</v>
      </c>
      <c r="E301">
        <v>20</v>
      </c>
      <c r="F301">
        <v>18</v>
      </c>
      <c r="G301">
        <v>18</v>
      </c>
      <c r="H301">
        <v>17</v>
      </c>
      <c r="I301">
        <v>17</v>
      </c>
      <c r="J301">
        <v>16</v>
      </c>
      <c r="K301">
        <v>16</v>
      </c>
      <c r="L301">
        <v>18</v>
      </c>
      <c r="M301">
        <v>18</v>
      </c>
      <c r="N301">
        <v>18</v>
      </c>
      <c r="O301">
        <v>14</v>
      </c>
      <c r="P301">
        <v>12</v>
      </c>
      <c r="Q301">
        <v>11</v>
      </c>
      <c r="R301">
        <v>9</v>
      </c>
      <c r="S301">
        <v>5</v>
      </c>
      <c r="T301">
        <v>6</v>
      </c>
      <c r="U301">
        <v>5</v>
      </c>
      <c r="V301">
        <v>3</v>
      </c>
      <c r="W301">
        <v>2</v>
      </c>
      <c r="X301">
        <v>1</v>
      </c>
      <c r="Y301">
        <v>1</v>
      </c>
      <c r="Z301">
        <v>1</v>
      </c>
      <c r="AA301">
        <v>0</v>
      </c>
      <c r="AB301">
        <v>0</v>
      </c>
      <c r="AC301">
        <v>0</v>
      </c>
      <c r="AD301">
        <v>0</v>
      </c>
      <c r="AE301">
        <v>0</v>
      </c>
      <c r="AF301">
        <v>0</v>
      </c>
      <c r="AG301">
        <v>0</v>
      </c>
      <c r="AH301">
        <v>0</v>
      </c>
    </row>
    <row r="302" spans="1:34" x14ac:dyDescent="0.2">
      <c r="A302" t="s">
        <v>798</v>
      </c>
      <c r="B302" t="s">
        <v>284</v>
      </c>
      <c r="C302">
        <v>44</v>
      </c>
      <c r="D302">
        <v>50</v>
      </c>
      <c r="E302">
        <v>47</v>
      </c>
      <c r="F302">
        <v>51</v>
      </c>
      <c r="G302">
        <v>51</v>
      </c>
      <c r="H302">
        <v>62</v>
      </c>
      <c r="I302">
        <v>65</v>
      </c>
      <c r="J302">
        <v>53</v>
      </c>
      <c r="K302">
        <v>42</v>
      </c>
      <c r="L302">
        <v>40</v>
      </c>
      <c r="M302">
        <v>36</v>
      </c>
      <c r="N302">
        <v>36</v>
      </c>
      <c r="O302">
        <v>42</v>
      </c>
      <c r="P302">
        <v>44</v>
      </c>
      <c r="Q302">
        <v>43</v>
      </c>
      <c r="R302">
        <v>44</v>
      </c>
      <c r="S302">
        <v>39</v>
      </c>
      <c r="T302">
        <v>40</v>
      </c>
      <c r="U302">
        <v>40</v>
      </c>
      <c r="V302">
        <v>23</v>
      </c>
      <c r="W302">
        <v>17</v>
      </c>
      <c r="X302">
        <v>15</v>
      </c>
      <c r="Y302">
        <v>12</v>
      </c>
      <c r="Z302">
        <v>12</v>
      </c>
      <c r="AA302">
        <v>11</v>
      </c>
      <c r="AB302">
        <v>10</v>
      </c>
      <c r="AC302">
        <v>10</v>
      </c>
      <c r="AD302">
        <v>7</v>
      </c>
      <c r="AE302">
        <v>7</v>
      </c>
      <c r="AF302">
        <v>8</v>
      </c>
      <c r="AG302">
        <v>6</v>
      </c>
      <c r="AH302">
        <v>6</v>
      </c>
    </row>
    <row r="303" spans="1:34" x14ac:dyDescent="0.2">
      <c r="A303" t="s">
        <v>799</v>
      </c>
      <c r="B303" t="s">
        <v>285</v>
      </c>
      <c r="C303">
        <v>97</v>
      </c>
      <c r="D303">
        <v>107</v>
      </c>
      <c r="E303">
        <v>87</v>
      </c>
      <c r="F303">
        <v>86</v>
      </c>
      <c r="G303">
        <v>82</v>
      </c>
      <c r="H303">
        <v>90</v>
      </c>
      <c r="I303">
        <v>93</v>
      </c>
      <c r="J303">
        <v>74</v>
      </c>
      <c r="K303">
        <v>63</v>
      </c>
      <c r="L303">
        <v>68</v>
      </c>
      <c r="M303">
        <v>72</v>
      </c>
      <c r="N303">
        <v>75</v>
      </c>
      <c r="O303">
        <v>66</v>
      </c>
      <c r="P303">
        <v>66</v>
      </c>
      <c r="Q303">
        <v>67</v>
      </c>
      <c r="R303">
        <v>58</v>
      </c>
      <c r="S303">
        <v>46</v>
      </c>
      <c r="T303">
        <v>46</v>
      </c>
      <c r="U303">
        <v>41</v>
      </c>
      <c r="V303">
        <v>38</v>
      </c>
      <c r="W303">
        <v>26</v>
      </c>
      <c r="X303">
        <v>23</v>
      </c>
      <c r="Y303">
        <v>21</v>
      </c>
      <c r="Z303">
        <v>20</v>
      </c>
      <c r="AA303">
        <v>17</v>
      </c>
      <c r="AB303">
        <v>17</v>
      </c>
      <c r="AC303">
        <v>18</v>
      </c>
      <c r="AD303">
        <v>10</v>
      </c>
      <c r="AE303">
        <v>12</v>
      </c>
      <c r="AF303">
        <v>12</v>
      </c>
      <c r="AG303">
        <v>12</v>
      </c>
      <c r="AH303">
        <v>11</v>
      </c>
    </row>
    <row r="304" spans="1:34" x14ac:dyDescent="0.2">
      <c r="A304" t="s">
        <v>800</v>
      </c>
      <c r="B304" t="s">
        <v>286</v>
      </c>
      <c r="C304">
        <v>75</v>
      </c>
      <c r="D304">
        <v>70</v>
      </c>
      <c r="E304">
        <v>64</v>
      </c>
      <c r="F304">
        <v>67</v>
      </c>
      <c r="G304">
        <v>62</v>
      </c>
      <c r="H304">
        <v>71</v>
      </c>
      <c r="I304">
        <v>52</v>
      </c>
      <c r="J304">
        <v>43</v>
      </c>
      <c r="K304">
        <v>36</v>
      </c>
      <c r="L304">
        <v>30</v>
      </c>
      <c r="M304">
        <v>27</v>
      </c>
      <c r="N304">
        <v>27</v>
      </c>
      <c r="O304">
        <v>24</v>
      </c>
      <c r="P304">
        <v>24</v>
      </c>
      <c r="Q304">
        <v>23</v>
      </c>
      <c r="R304">
        <v>25</v>
      </c>
      <c r="S304">
        <v>23</v>
      </c>
      <c r="T304">
        <v>18</v>
      </c>
      <c r="U304">
        <v>18</v>
      </c>
      <c r="V304">
        <v>15</v>
      </c>
      <c r="W304">
        <v>16</v>
      </c>
      <c r="X304">
        <v>14</v>
      </c>
      <c r="Y304">
        <v>11</v>
      </c>
      <c r="Z304">
        <v>9</v>
      </c>
      <c r="AA304">
        <v>10</v>
      </c>
      <c r="AB304">
        <v>10</v>
      </c>
      <c r="AC304">
        <v>7</v>
      </c>
      <c r="AD304">
        <v>7</v>
      </c>
      <c r="AE304">
        <v>7</v>
      </c>
      <c r="AF304">
        <v>7</v>
      </c>
      <c r="AG304">
        <v>7</v>
      </c>
      <c r="AH304">
        <v>6</v>
      </c>
    </row>
    <row r="305" spans="1:34" x14ac:dyDescent="0.2">
      <c r="A305" t="s">
        <v>801</v>
      </c>
      <c r="B305" t="s">
        <v>287</v>
      </c>
      <c r="C305">
        <v>224</v>
      </c>
      <c r="D305">
        <v>218</v>
      </c>
      <c r="E305">
        <v>212</v>
      </c>
      <c r="F305">
        <v>201</v>
      </c>
      <c r="G305">
        <v>214</v>
      </c>
      <c r="H305">
        <v>216</v>
      </c>
      <c r="I305">
        <v>195</v>
      </c>
      <c r="J305">
        <v>173</v>
      </c>
      <c r="K305">
        <v>131</v>
      </c>
      <c r="L305">
        <v>147</v>
      </c>
      <c r="M305">
        <v>148</v>
      </c>
      <c r="N305">
        <v>135</v>
      </c>
      <c r="O305">
        <v>161</v>
      </c>
      <c r="P305">
        <v>141</v>
      </c>
      <c r="Q305">
        <v>145</v>
      </c>
      <c r="R305">
        <v>155</v>
      </c>
      <c r="S305">
        <v>141</v>
      </c>
      <c r="T305">
        <v>141</v>
      </c>
      <c r="U305">
        <v>143</v>
      </c>
      <c r="V305">
        <v>112</v>
      </c>
      <c r="W305">
        <v>118</v>
      </c>
      <c r="X305">
        <v>103</v>
      </c>
      <c r="Y305">
        <v>88</v>
      </c>
      <c r="Z305">
        <v>70</v>
      </c>
      <c r="AA305">
        <v>67</v>
      </c>
      <c r="AB305">
        <v>58</v>
      </c>
      <c r="AC305">
        <v>58</v>
      </c>
      <c r="AD305">
        <v>48</v>
      </c>
      <c r="AE305">
        <v>52</v>
      </c>
      <c r="AF305">
        <v>54</v>
      </c>
      <c r="AG305">
        <v>54</v>
      </c>
      <c r="AH305">
        <v>51</v>
      </c>
    </row>
    <row r="306" spans="1:34" x14ac:dyDescent="0.2">
      <c r="A306" t="s">
        <v>802</v>
      </c>
      <c r="B306" t="s">
        <v>288</v>
      </c>
      <c r="C306">
        <v>57</v>
      </c>
      <c r="D306">
        <v>42</v>
      </c>
      <c r="E306">
        <v>41</v>
      </c>
      <c r="F306">
        <v>41</v>
      </c>
      <c r="G306">
        <v>37</v>
      </c>
      <c r="H306">
        <v>42</v>
      </c>
      <c r="I306">
        <v>43</v>
      </c>
      <c r="J306">
        <v>44</v>
      </c>
      <c r="K306">
        <v>39</v>
      </c>
      <c r="L306">
        <v>34</v>
      </c>
      <c r="M306">
        <v>33</v>
      </c>
      <c r="N306">
        <v>30</v>
      </c>
      <c r="O306">
        <v>22</v>
      </c>
      <c r="P306">
        <v>14</v>
      </c>
      <c r="Q306">
        <v>14</v>
      </c>
      <c r="R306">
        <v>11</v>
      </c>
      <c r="S306">
        <v>9</v>
      </c>
      <c r="T306">
        <v>9</v>
      </c>
      <c r="U306">
        <v>9</v>
      </c>
      <c r="V306">
        <v>9</v>
      </c>
      <c r="W306">
        <v>10</v>
      </c>
      <c r="X306">
        <v>7</v>
      </c>
      <c r="Y306">
        <v>7</v>
      </c>
      <c r="Z306">
        <v>4</v>
      </c>
      <c r="AA306">
        <v>4</v>
      </c>
      <c r="AB306">
        <v>4</v>
      </c>
      <c r="AC306">
        <v>3</v>
      </c>
      <c r="AD306">
        <v>2</v>
      </c>
      <c r="AE306">
        <v>1</v>
      </c>
      <c r="AF306">
        <v>1</v>
      </c>
      <c r="AG306">
        <v>3</v>
      </c>
      <c r="AH306">
        <v>3</v>
      </c>
    </row>
    <row r="307" spans="1:34" x14ac:dyDescent="0.2">
      <c r="A307" t="s">
        <v>803</v>
      </c>
      <c r="B307" t="s">
        <v>289</v>
      </c>
      <c r="C307">
        <v>153</v>
      </c>
      <c r="D307">
        <v>134</v>
      </c>
      <c r="E307">
        <v>128</v>
      </c>
      <c r="F307">
        <v>118</v>
      </c>
      <c r="G307">
        <v>115</v>
      </c>
      <c r="H307">
        <v>125</v>
      </c>
      <c r="I307">
        <v>114</v>
      </c>
      <c r="J307">
        <v>76</v>
      </c>
      <c r="K307">
        <v>69</v>
      </c>
      <c r="L307">
        <v>67</v>
      </c>
      <c r="M307">
        <v>77</v>
      </c>
      <c r="N307">
        <v>68</v>
      </c>
      <c r="O307">
        <v>73</v>
      </c>
      <c r="P307">
        <v>70</v>
      </c>
      <c r="Q307">
        <v>85</v>
      </c>
      <c r="R307">
        <v>81</v>
      </c>
      <c r="S307">
        <v>85</v>
      </c>
      <c r="T307">
        <v>77</v>
      </c>
      <c r="U307">
        <v>77</v>
      </c>
      <c r="V307">
        <v>62</v>
      </c>
      <c r="W307">
        <v>55</v>
      </c>
      <c r="X307">
        <v>51</v>
      </c>
      <c r="Y307">
        <v>45</v>
      </c>
      <c r="Z307">
        <v>45</v>
      </c>
      <c r="AA307">
        <v>44</v>
      </c>
      <c r="AB307">
        <v>40</v>
      </c>
      <c r="AC307">
        <v>37</v>
      </c>
      <c r="AD307">
        <v>37</v>
      </c>
      <c r="AE307">
        <v>28</v>
      </c>
      <c r="AF307">
        <v>28</v>
      </c>
      <c r="AG307">
        <v>24</v>
      </c>
      <c r="AH307">
        <v>23</v>
      </c>
    </row>
    <row r="308" spans="1:34" x14ac:dyDescent="0.2">
      <c r="A308" t="s">
        <v>804</v>
      </c>
      <c r="B308" t="s">
        <v>290</v>
      </c>
      <c r="C308">
        <v>211</v>
      </c>
      <c r="D308">
        <v>209</v>
      </c>
      <c r="E308">
        <v>190</v>
      </c>
      <c r="F308">
        <v>188</v>
      </c>
      <c r="G308">
        <v>189</v>
      </c>
      <c r="H308">
        <v>195</v>
      </c>
      <c r="I308">
        <v>199</v>
      </c>
      <c r="J308">
        <v>174</v>
      </c>
      <c r="K308">
        <v>138</v>
      </c>
      <c r="L308">
        <v>128</v>
      </c>
      <c r="M308">
        <v>109</v>
      </c>
      <c r="N308">
        <v>97</v>
      </c>
      <c r="O308">
        <v>102</v>
      </c>
      <c r="P308">
        <v>82</v>
      </c>
      <c r="Q308">
        <v>90</v>
      </c>
      <c r="R308">
        <v>90</v>
      </c>
      <c r="S308">
        <v>86</v>
      </c>
      <c r="T308">
        <v>83</v>
      </c>
      <c r="U308">
        <v>87</v>
      </c>
      <c r="V308">
        <v>70</v>
      </c>
      <c r="W308">
        <v>57</v>
      </c>
      <c r="X308">
        <v>38</v>
      </c>
      <c r="Y308">
        <v>34</v>
      </c>
      <c r="Z308">
        <v>36</v>
      </c>
      <c r="AA308">
        <v>36</v>
      </c>
      <c r="AB308">
        <v>31</v>
      </c>
      <c r="AC308">
        <v>26</v>
      </c>
      <c r="AD308">
        <v>31</v>
      </c>
      <c r="AE308">
        <v>41</v>
      </c>
      <c r="AF308">
        <v>39</v>
      </c>
      <c r="AG308">
        <v>35</v>
      </c>
      <c r="AH308">
        <v>35</v>
      </c>
    </row>
    <row r="309" spans="1:34" x14ac:dyDescent="0.2">
      <c r="A309" t="s">
        <v>805</v>
      </c>
      <c r="B309" t="s">
        <v>291</v>
      </c>
      <c r="C309">
        <v>102</v>
      </c>
      <c r="D309">
        <v>118</v>
      </c>
      <c r="E309">
        <v>117</v>
      </c>
      <c r="F309">
        <v>114</v>
      </c>
      <c r="G309">
        <v>114</v>
      </c>
      <c r="H309">
        <v>134</v>
      </c>
      <c r="I309">
        <v>118</v>
      </c>
      <c r="J309">
        <v>96</v>
      </c>
      <c r="K309">
        <v>77</v>
      </c>
      <c r="L309">
        <v>62</v>
      </c>
      <c r="M309">
        <v>66</v>
      </c>
      <c r="N309">
        <v>63</v>
      </c>
      <c r="O309">
        <v>56</v>
      </c>
      <c r="P309">
        <v>54</v>
      </c>
      <c r="Q309">
        <v>48</v>
      </c>
      <c r="R309">
        <v>54</v>
      </c>
      <c r="S309">
        <v>54</v>
      </c>
      <c r="T309">
        <v>48</v>
      </c>
      <c r="U309">
        <v>49</v>
      </c>
      <c r="V309">
        <v>37</v>
      </c>
      <c r="W309">
        <v>31</v>
      </c>
      <c r="X309">
        <v>27</v>
      </c>
      <c r="Y309">
        <v>15</v>
      </c>
      <c r="Z309">
        <v>12</v>
      </c>
      <c r="AA309">
        <v>13</v>
      </c>
      <c r="AB309">
        <v>12</v>
      </c>
      <c r="AC309">
        <v>9</v>
      </c>
      <c r="AD309">
        <v>8</v>
      </c>
      <c r="AE309">
        <v>9</v>
      </c>
      <c r="AF309">
        <v>9</v>
      </c>
      <c r="AG309">
        <v>10</v>
      </c>
      <c r="AH309">
        <v>9</v>
      </c>
    </row>
    <row r="310" spans="1:34" x14ac:dyDescent="0.2">
      <c r="A310" t="s">
        <v>806</v>
      </c>
      <c r="B310" t="s">
        <v>292</v>
      </c>
      <c r="C310">
        <v>33</v>
      </c>
      <c r="D310">
        <v>33</v>
      </c>
      <c r="E310">
        <v>29</v>
      </c>
      <c r="F310">
        <v>29</v>
      </c>
      <c r="G310">
        <v>26</v>
      </c>
      <c r="H310">
        <v>30</v>
      </c>
      <c r="I310">
        <v>21</v>
      </c>
      <c r="J310">
        <v>14</v>
      </c>
      <c r="K310">
        <v>18</v>
      </c>
      <c r="L310">
        <v>18</v>
      </c>
      <c r="M310">
        <v>16</v>
      </c>
      <c r="N310">
        <v>16</v>
      </c>
      <c r="O310">
        <v>16</v>
      </c>
      <c r="P310">
        <v>13</v>
      </c>
      <c r="Q310">
        <v>18</v>
      </c>
      <c r="R310">
        <v>15</v>
      </c>
      <c r="S310">
        <v>15</v>
      </c>
      <c r="T310">
        <v>16</v>
      </c>
      <c r="U310">
        <v>16</v>
      </c>
      <c r="V310">
        <v>16</v>
      </c>
      <c r="W310">
        <v>17</v>
      </c>
      <c r="X310">
        <v>15</v>
      </c>
      <c r="Y310">
        <v>14</v>
      </c>
      <c r="Z310">
        <v>14</v>
      </c>
      <c r="AA310">
        <v>15</v>
      </c>
      <c r="AB310">
        <v>14</v>
      </c>
      <c r="AC310">
        <v>10</v>
      </c>
      <c r="AD310">
        <v>10</v>
      </c>
      <c r="AE310">
        <v>8</v>
      </c>
      <c r="AF310">
        <v>6</v>
      </c>
      <c r="AG310">
        <v>4</v>
      </c>
      <c r="AH310">
        <v>3</v>
      </c>
    </row>
    <row r="311" spans="1:34" x14ac:dyDescent="0.2">
      <c r="A311" t="s">
        <v>807</v>
      </c>
      <c r="B311" t="s">
        <v>293</v>
      </c>
      <c r="C311">
        <v>94</v>
      </c>
      <c r="D311">
        <v>83</v>
      </c>
      <c r="E311">
        <v>78</v>
      </c>
      <c r="F311">
        <v>75</v>
      </c>
      <c r="G311">
        <v>73</v>
      </c>
      <c r="H311">
        <v>95</v>
      </c>
      <c r="I311">
        <v>81</v>
      </c>
      <c r="J311">
        <v>64</v>
      </c>
      <c r="K311">
        <v>62</v>
      </c>
      <c r="L311">
        <v>59</v>
      </c>
      <c r="M311">
        <v>60</v>
      </c>
      <c r="N311">
        <v>62</v>
      </c>
      <c r="O311">
        <v>52</v>
      </c>
      <c r="P311">
        <v>53</v>
      </c>
      <c r="Q311">
        <v>53</v>
      </c>
      <c r="R311">
        <v>55</v>
      </c>
      <c r="S311">
        <v>48</v>
      </c>
      <c r="T311">
        <v>50</v>
      </c>
      <c r="U311">
        <v>49</v>
      </c>
      <c r="V311">
        <v>39</v>
      </c>
      <c r="W311">
        <v>32</v>
      </c>
      <c r="X311">
        <v>36</v>
      </c>
      <c r="Y311">
        <v>34</v>
      </c>
      <c r="Z311">
        <v>29</v>
      </c>
      <c r="AA311">
        <v>24</v>
      </c>
      <c r="AB311">
        <v>21</v>
      </c>
      <c r="AC311">
        <v>15</v>
      </c>
      <c r="AD311">
        <v>11</v>
      </c>
      <c r="AE311">
        <v>8</v>
      </c>
      <c r="AF311">
        <v>5</v>
      </c>
      <c r="AG311">
        <v>5</v>
      </c>
      <c r="AH311">
        <v>5</v>
      </c>
    </row>
    <row r="312" spans="1:34" x14ac:dyDescent="0.2">
      <c r="A312" t="s">
        <v>808</v>
      </c>
      <c r="B312" t="s">
        <v>294</v>
      </c>
      <c r="C312">
        <v>194</v>
      </c>
      <c r="D312">
        <v>197</v>
      </c>
      <c r="E312">
        <v>191</v>
      </c>
      <c r="F312">
        <v>192</v>
      </c>
      <c r="G312">
        <v>186</v>
      </c>
      <c r="H312">
        <v>196</v>
      </c>
      <c r="I312">
        <v>197</v>
      </c>
      <c r="J312">
        <v>166</v>
      </c>
      <c r="K312">
        <v>145</v>
      </c>
      <c r="L312">
        <v>141</v>
      </c>
      <c r="M312">
        <v>138</v>
      </c>
      <c r="N312">
        <v>127</v>
      </c>
      <c r="O312">
        <v>117</v>
      </c>
      <c r="P312">
        <v>101</v>
      </c>
      <c r="Q312">
        <v>104</v>
      </c>
      <c r="R312">
        <v>98</v>
      </c>
      <c r="S312">
        <v>87</v>
      </c>
      <c r="T312">
        <v>76</v>
      </c>
      <c r="U312">
        <v>79</v>
      </c>
      <c r="V312">
        <v>71</v>
      </c>
      <c r="W312">
        <v>48</v>
      </c>
      <c r="X312">
        <v>44</v>
      </c>
      <c r="Y312">
        <v>40</v>
      </c>
      <c r="Z312">
        <v>39</v>
      </c>
      <c r="AA312">
        <v>38</v>
      </c>
      <c r="AB312">
        <v>32</v>
      </c>
      <c r="AC312">
        <v>31</v>
      </c>
      <c r="AD312">
        <v>35</v>
      </c>
      <c r="AE312">
        <v>33</v>
      </c>
      <c r="AF312">
        <v>37</v>
      </c>
      <c r="AG312">
        <v>37</v>
      </c>
      <c r="AH312">
        <v>36</v>
      </c>
    </row>
    <row r="313" spans="1:34" x14ac:dyDescent="0.2">
      <c r="A313" t="s">
        <v>809</v>
      </c>
      <c r="B313" t="s">
        <v>295</v>
      </c>
      <c r="C313">
        <v>22</v>
      </c>
      <c r="D313">
        <v>21</v>
      </c>
      <c r="E313">
        <v>23</v>
      </c>
      <c r="F313">
        <v>24</v>
      </c>
      <c r="G313">
        <v>28</v>
      </c>
      <c r="H313">
        <v>25</v>
      </c>
      <c r="I313">
        <v>27</v>
      </c>
      <c r="J313">
        <v>22</v>
      </c>
      <c r="K313">
        <v>34</v>
      </c>
      <c r="L313">
        <v>28</v>
      </c>
      <c r="M313">
        <v>27</v>
      </c>
      <c r="N313">
        <v>33</v>
      </c>
      <c r="O313">
        <v>32</v>
      </c>
      <c r="P313">
        <v>28</v>
      </c>
      <c r="Q313">
        <v>30</v>
      </c>
      <c r="R313">
        <v>20</v>
      </c>
      <c r="S313">
        <v>23</v>
      </c>
      <c r="T313">
        <v>23</v>
      </c>
      <c r="U313">
        <v>14</v>
      </c>
      <c r="V313">
        <v>16</v>
      </c>
      <c r="W313">
        <v>15</v>
      </c>
      <c r="X313">
        <v>15</v>
      </c>
      <c r="Y313">
        <v>16</v>
      </c>
      <c r="Z313">
        <v>12</v>
      </c>
      <c r="AA313">
        <v>12</v>
      </c>
      <c r="AB313">
        <v>11</v>
      </c>
      <c r="AC313">
        <v>9</v>
      </c>
      <c r="AD313">
        <v>12</v>
      </c>
      <c r="AE313">
        <v>14</v>
      </c>
      <c r="AF313">
        <v>9</v>
      </c>
      <c r="AG313">
        <v>9</v>
      </c>
      <c r="AH313">
        <v>9</v>
      </c>
    </row>
    <row r="314" spans="1:34" x14ac:dyDescent="0.2">
      <c r="A314" t="s">
        <v>810</v>
      </c>
      <c r="B314" t="s">
        <v>296</v>
      </c>
      <c r="C314">
        <v>181</v>
      </c>
      <c r="D314">
        <v>165</v>
      </c>
      <c r="E314">
        <v>150</v>
      </c>
      <c r="F314">
        <v>139</v>
      </c>
      <c r="G314">
        <v>134</v>
      </c>
      <c r="H314">
        <v>146</v>
      </c>
      <c r="I314">
        <v>133</v>
      </c>
      <c r="J314">
        <v>112</v>
      </c>
      <c r="K314">
        <v>108</v>
      </c>
      <c r="L314">
        <v>103</v>
      </c>
      <c r="M314">
        <v>118</v>
      </c>
      <c r="N314">
        <v>113</v>
      </c>
      <c r="O314">
        <v>106</v>
      </c>
      <c r="P314">
        <v>106</v>
      </c>
      <c r="Q314">
        <v>108</v>
      </c>
      <c r="R314">
        <v>110</v>
      </c>
      <c r="S314">
        <v>120</v>
      </c>
      <c r="T314">
        <v>107</v>
      </c>
      <c r="U314">
        <v>106</v>
      </c>
      <c r="V314">
        <v>96</v>
      </c>
      <c r="W314">
        <v>96</v>
      </c>
      <c r="X314">
        <v>88</v>
      </c>
      <c r="Y314">
        <v>84</v>
      </c>
      <c r="Z314">
        <v>70</v>
      </c>
      <c r="AA314">
        <v>71</v>
      </c>
      <c r="AB314">
        <v>63</v>
      </c>
      <c r="AC314">
        <v>54</v>
      </c>
      <c r="AD314">
        <v>42</v>
      </c>
      <c r="AE314">
        <v>38</v>
      </c>
      <c r="AF314">
        <v>32</v>
      </c>
      <c r="AG314">
        <v>28</v>
      </c>
      <c r="AH314">
        <v>21</v>
      </c>
    </row>
    <row r="315" spans="1:34" x14ac:dyDescent="0.2">
      <c r="A315" t="s">
        <v>811</v>
      </c>
      <c r="B315" t="s">
        <v>297</v>
      </c>
      <c r="C315">
        <v>69</v>
      </c>
      <c r="D315">
        <v>44</v>
      </c>
      <c r="E315">
        <v>46</v>
      </c>
      <c r="F315">
        <v>63</v>
      </c>
      <c r="G315">
        <v>65</v>
      </c>
      <c r="H315">
        <v>63</v>
      </c>
      <c r="I315">
        <v>60</v>
      </c>
      <c r="J315">
        <v>53</v>
      </c>
      <c r="K315">
        <v>48</v>
      </c>
      <c r="L315">
        <v>48</v>
      </c>
      <c r="M315">
        <v>32</v>
      </c>
      <c r="N315">
        <v>38</v>
      </c>
      <c r="O315">
        <v>41</v>
      </c>
      <c r="P315">
        <v>39</v>
      </c>
      <c r="Q315">
        <v>38</v>
      </c>
      <c r="R315">
        <v>37</v>
      </c>
      <c r="S315">
        <v>36</v>
      </c>
      <c r="T315">
        <v>34</v>
      </c>
      <c r="U315">
        <v>23</v>
      </c>
      <c r="V315">
        <v>21</v>
      </c>
      <c r="W315">
        <v>22</v>
      </c>
      <c r="X315">
        <v>21</v>
      </c>
      <c r="Y315">
        <v>20</v>
      </c>
      <c r="Z315">
        <v>17</v>
      </c>
      <c r="AA315">
        <v>17</v>
      </c>
      <c r="AB315">
        <v>19</v>
      </c>
      <c r="AC315">
        <v>14</v>
      </c>
      <c r="AD315">
        <v>11</v>
      </c>
      <c r="AE315">
        <v>7</v>
      </c>
      <c r="AF315">
        <v>6</v>
      </c>
      <c r="AG315">
        <v>6</v>
      </c>
      <c r="AH315">
        <v>6</v>
      </c>
    </row>
    <row r="316" spans="1:34" x14ac:dyDescent="0.2">
      <c r="A316" t="s">
        <v>812</v>
      </c>
      <c r="B316" t="s">
        <v>298</v>
      </c>
      <c r="C316">
        <v>225</v>
      </c>
      <c r="D316">
        <v>193</v>
      </c>
      <c r="E316">
        <v>184</v>
      </c>
      <c r="F316">
        <v>179</v>
      </c>
      <c r="G316">
        <v>201</v>
      </c>
      <c r="H316">
        <v>241</v>
      </c>
      <c r="I316">
        <v>238</v>
      </c>
      <c r="J316">
        <v>226</v>
      </c>
      <c r="K316">
        <v>231</v>
      </c>
      <c r="L316">
        <v>219</v>
      </c>
      <c r="M316">
        <v>214</v>
      </c>
      <c r="N316">
        <v>198</v>
      </c>
      <c r="O316">
        <v>157</v>
      </c>
      <c r="P316">
        <v>139</v>
      </c>
      <c r="Q316">
        <v>127</v>
      </c>
      <c r="R316">
        <v>112</v>
      </c>
      <c r="S316">
        <v>105</v>
      </c>
      <c r="T316">
        <v>114</v>
      </c>
      <c r="U316">
        <v>111</v>
      </c>
      <c r="V316">
        <v>94</v>
      </c>
      <c r="W316">
        <v>75</v>
      </c>
      <c r="X316">
        <v>70</v>
      </c>
      <c r="Y316">
        <v>62</v>
      </c>
      <c r="Z316">
        <v>59</v>
      </c>
      <c r="AA316">
        <v>47</v>
      </c>
      <c r="AB316">
        <v>40</v>
      </c>
      <c r="AC316">
        <v>38</v>
      </c>
      <c r="AD316">
        <v>29</v>
      </c>
      <c r="AE316">
        <v>24</v>
      </c>
      <c r="AF316">
        <v>19</v>
      </c>
      <c r="AG316">
        <v>14</v>
      </c>
      <c r="AH316">
        <v>13</v>
      </c>
    </row>
    <row r="317" spans="1:34" x14ac:dyDescent="0.2">
      <c r="A317" t="s">
        <v>813</v>
      </c>
      <c r="B317" t="s">
        <v>299</v>
      </c>
      <c r="C317">
        <v>21</v>
      </c>
      <c r="D317">
        <v>17</v>
      </c>
      <c r="E317">
        <v>16</v>
      </c>
      <c r="F317">
        <v>16</v>
      </c>
      <c r="G317">
        <v>17</v>
      </c>
      <c r="H317">
        <v>21</v>
      </c>
      <c r="I317">
        <v>21</v>
      </c>
      <c r="J317">
        <v>20</v>
      </c>
      <c r="K317">
        <v>19</v>
      </c>
      <c r="L317">
        <v>19</v>
      </c>
      <c r="M317">
        <v>19</v>
      </c>
      <c r="N317">
        <v>18</v>
      </c>
      <c r="O317">
        <v>14</v>
      </c>
      <c r="P317">
        <v>10</v>
      </c>
      <c r="Q317">
        <v>7</v>
      </c>
      <c r="R317">
        <v>7</v>
      </c>
      <c r="S317">
        <v>7</v>
      </c>
      <c r="T317">
        <v>7</v>
      </c>
      <c r="U317">
        <v>7</v>
      </c>
      <c r="V317">
        <v>8</v>
      </c>
      <c r="W317">
        <v>9</v>
      </c>
      <c r="X317">
        <v>8</v>
      </c>
      <c r="Y317">
        <v>9</v>
      </c>
      <c r="Z317">
        <v>9</v>
      </c>
      <c r="AA317">
        <v>9</v>
      </c>
      <c r="AB317">
        <v>9</v>
      </c>
      <c r="AC317">
        <v>5</v>
      </c>
      <c r="AD317">
        <v>5</v>
      </c>
      <c r="AE317">
        <v>7</v>
      </c>
      <c r="AF317">
        <v>4</v>
      </c>
      <c r="AG317">
        <v>4</v>
      </c>
      <c r="AH317">
        <v>4</v>
      </c>
    </row>
    <row r="318" spans="1:34" x14ac:dyDescent="0.2">
      <c r="A318" t="s">
        <v>814</v>
      </c>
      <c r="B318" t="s">
        <v>300</v>
      </c>
      <c r="C318">
        <v>28</v>
      </c>
      <c r="D318">
        <v>25</v>
      </c>
      <c r="E318">
        <v>26</v>
      </c>
      <c r="F318">
        <v>25</v>
      </c>
      <c r="G318">
        <v>23</v>
      </c>
      <c r="H318">
        <v>28</v>
      </c>
      <c r="I318">
        <v>27</v>
      </c>
      <c r="J318">
        <v>17</v>
      </c>
      <c r="K318">
        <v>18</v>
      </c>
      <c r="L318">
        <v>18</v>
      </c>
      <c r="M318">
        <v>18</v>
      </c>
      <c r="N318">
        <v>19</v>
      </c>
      <c r="O318">
        <v>16</v>
      </c>
      <c r="P318">
        <v>18</v>
      </c>
      <c r="Q318">
        <v>20</v>
      </c>
      <c r="R318">
        <v>21</v>
      </c>
      <c r="S318">
        <v>18</v>
      </c>
      <c r="T318">
        <v>16</v>
      </c>
      <c r="U318">
        <v>15</v>
      </c>
      <c r="V318">
        <v>10</v>
      </c>
      <c r="W318">
        <v>8</v>
      </c>
      <c r="X318">
        <v>5</v>
      </c>
      <c r="Y318">
        <v>3</v>
      </c>
      <c r="Z318">
        <v>3</v>
      </c>
      <c r="AA318">
        <v>3</v>
      </c>
      <c r="AB318">
        <v>3</v>
      </c>
      <c r="AC318">
        <v>4</v>
      </c>
      <c r="AD318">
        <v>3</v>
      </c>
      <c r="AE318">
        <v>3</v>
      </c>
      <c r="AF318">
        <v>3</v>
      </c>
      <c r="AG318">
        <v>2</v>
      </c>
      <c r="AH318">
        <v>2</v>
      </c>
    </row>
    <row r="319" spans="1:34" x14ac:dyDescent="0.2">
      <c r="A319" t="s">
        <v>815</v>
      </c>
      <c r="B319" t="s">
        <v>301</v>
      </c>
      <c r="C319">
        <v>92</v>
      </c>
      <c r="D319">
        <v>87</v>
      </c>
      <c r="E319">
        <v>75</v>
      </c>
      <c r="F319">
        <v>67</v>
      </c>
      <c r="G319">
        <v>71</v>
      </c>
      <c r="H319">
        <v>83</v>
      </c>
      <c r="I319">
        <v>72</v>
      </c>
      <c r="J319">
        <v>78</v>
      </c>
      <c r="K319">
        <v>73</v>
      </c>
      <c r="L319">
        <v>74</v>
      </c>
      <c r="M319">
        <v>76</v>
      </c>
      <c r="N319">
        <v>73</v>
      </c>
      <c r="O319">
        <v>67</v>
      </c>
      <c r="P319">
        <v>64</v>
      </c>
      <c r="Q319">
        <v>48</v>
      </c>
      <c r="R319">
        <v>46</v>
      </c>
      <c r="S319">
        <v>40</v>
      </c>
      <c r="T319">
        <v>34</v>
      </c>
      <c r="U319">
        <v>37</v>
      </c>
      <c r="V319">
        <v>33</v>
      </c>
      <c r="W319">
        <v>34</v>
      </c>
      <c r="X319">
        <v>40</v>
      </c>
      <c r="Y319">
        <v>41</v>
      </c>
      <c r="Z319">
        <v>41</v>
      </c>
      <c r="AA319">
        <v>44</v>
      </c>
      <c r="AB319">
        <v>42</v>
      </c>
      <c r="AC319">
        <v>37</v>
      </c>
      <c r="AD319">
        <v>28</v>
      </c>
      <c r="AE319">
        <v>17</v>
      </c>
      <c r="AF319">
        <v>15</v>
      </c>
      <c r="AG319">
        <v>14</v>
      </c>
      <c r="AH319">
        <v>12</v>
      </c>
    </row>
    <row r="320" spans="1:34" x14ac:dyDescent="0.2">
      <c r="A320" t="s">
        <v>816</v>
      </c>
      <c r="B320" t="s">
        <v>302</v>
      </c>
      <c r="C320">
        <v>34</v>
      </c>
      <c r="D320">
        <v>33</v>
      </c>
      <c r="E320">
        <v>33</v>
      </c>
      <c r="F320">
        <v>29</v>
      </c>
      <c r="G320">
        <v>26</v>
      </c>
      <c r="H320">
        <v>28</v>
      </c>
      <c r="I320">
        <v>23</v>
      </c>
      <c r="J320">
        <v>21</v>
      </c>
      <c r="K320">
        <v>14</v>
      </c>
      <c r="L320">
        <v>11</v>
      </c>
      <c r="M320">
        <v>11</v>
      </c>
      <c r="N320">
        <v>12</v>
      </c>
      <c r="O320">
        <v>10</v>
      </c>
      <c r="P320">
        <v>9</v>
      </c>
      <c r="Q320">
        <v>9</v>
      </c>
      <c r="R320">
        <v>6</v>
      </c>
      <c r="S320">
        <v>5</v>
      </c>
      <c r="T320">
        <v>5</v>
      </c>
      <c r="U320">
        <v>5</v>
      </c>
      <c r="V320">
        <v>5</v>
      </c>
      <c r="W320">
        <v>4</v>
      </c>
      <c r="X320">
        <v>3</v>
      </c>
      <c r="Y320">
        <v>6</v>
      </c>
      <c r="Z320">
        <v>6</v>
      </c>
      <c r="AA320">
        <v>5</v>
      </c>
      <c r="AB320">
        <v>4</v>
      </c>
      <c r="AC320">
        <v>7</v>
      </c>
      <c r="AD320">
        <v>7</v>
      </c>
      <c r="AE320">
        <v>8</v>
      </c>
      <c r="AF320">
        <v>5</v>
      </c>
      <c r="AG320">
        <v>5</v>
      </c>
      <c r="AH320">
        <v>5</v>
      </c>
    </row>
    <row r="321" spans="1:34" x14ac:dyDescent="0.2">
      <c r="A321" t="s">
        <v>817</v>
      </c>
      <c r="B321" t="s">
        <v>303</v>
      </c>
      <c r="C321">
        <v>40</v>
      </c>
      <c r="D321">
        <v>33</v>
      </c>
      <c r="E321">
        <v>17</v>
      </c>
      <c r="F321">
        <v>17</v>
      </c>
      <c r="G321">
        <v>17</v>
      </c>
      <c r="H321">
        <v>19</v>
      </c>
      <c r="I321">
        <v>13</v>
      </c>
      <c r="J321">
        <v>14</v>
      </c>
      <c r="K321">
        <v>12</v>
      </c>
      <c r="L321">
        <v>11</v>
      </c>
      <c r="M321">
        <v>9</v>
      </c>
      <c r="N321">
        <v>9</v>
      </c>
      <c r="O321">
        <v>9</v>
      </c>
      <c r="P321">
        <v>8</v>
      </c>
      <c r="Q321">
        <v>5</v>
      </c>
      <c r="R321">
        <v>4</v>
      </c>
      <c r="S321">
        <v>4</v>
      </c>
      <c r="T321">
        <v>4</v>
      </c>
      <c r="U321">
        <v>4</v>
      </c>
      <c r="V321">
        <v>1</v>
      </c>
      <c r="W321">
        <v>1</v>
      </c>
      <c r="X321">
        <v>0</v>
      </c>
      <c r="Y321">
        <v>0</v>
      </c>
      <c r="Z321">
        <v>0</v>
      </c>
      <c r="AA321">
        <v>2</v>
      </c>
      <c r="AB321">
        <v>3</v>
      </c>
      <c r="AC321">
        <v>3</v>
      </c>
      <c r="AD321">
        <v>3</v>
      </c>
      <c r="AE321">
        <v>3</v>
      </c>
      <c r="AF321">
        <v>3</v>
      </c>
      <c r="AG321">
        <v>3</v>
      </c>
      <c r="AH321">
        <v>1</v>
      </c>
    </row>
    <row r="322" spans="1:34" x14ac:dyDescent="0.2">
      <c r="A322" t="s">
        <v>818</v>
      </c>
      <c r="B322" t="s">
        <v>304</v>
      </c>
      <c r="C322">
        <v>21</v>
      </c>
      <c r="D322">
        <v>20</v>
      </c>
      <c r="E322">
        <v>24</v>
      </c>
      <c r="F322">
        <v>24</v>
      </c>
      <c r="G322">
        <v>26</v>
      </c>
      <c r="H322">
        <v>36</v>
      </c>
      <c r="I322">
        <v>33</v>
      </c>
      <c r="J322">
        <v>30</v>
      </c>
      <c r="K322">
        <v>29</v>
      </c>
      <c r="L322">
        <v>24</v>
      </c>
      <c r="M322">
        <v>24</v>
      </c>
      <c r="N322">
        <v>22</v>
      </c>
      <c r="O322">
        <v>12</v>
      </c>
      <c r="P322">
        <v>13</v>
      </c>
      <c r="Q322">
        <v>8</v>
      </c>
      <c r="R322">
        <v>1</v>
      </c>
      <c r="S322">
        <v>1</v>
      </c>
      <c r="T322">
        <v>1</v>
      </c>
      <c r="U322">
        <v>4</v>
      </c>
      <c r="V322">
        <v>8</v>
      </c>
      <c r="W322">
        <v>7</v>
      </c>
      <c r="X322">
        <v>7</v>
      </c>
      <c r="Y322">
        <v>7</v>
      </c>
      <c r="Z322">
        <v>7</v>
      </c>
      <c r="AA322">
        <v>7</v>
      </c>
      <c r="AB322">
        <v>4</v>
      </c>
      <c r="AC322">
        <v>0</v>
      </c>
      <c r="AD322">
        <v>1</v>
      </c>
      <c r="AE322">
        <v>1</v>
      </c>
      <c r="AF322">
        <v>1</v>
      </c>
      <c r="AG322">
        <v>1</v>
      </c>
      <c r="AH322">
        <v>1</v>
      </c>
    </row>
    <row r="323" spans="1:34" x14ac:dyDescent="0.2">
      <c r="A323" t="s">
        <v>819</v>
      </c>
      <c r="B323" t="s">
        <v>305</v>
      </c>
      <c r="C323">
        <v>33</v>
      </c>
      <c r="D323">
        <v>31</v>
      </c>
      <c r="E323">
        <v>29</v>
      </c>
      <c r="F323">
        <v>29</v>
      </c>
      <c r="G323">
        <v>25</v>
      </c>
      <c r="H323">
        <v>23</v>
      </c>
      <c r="I323">
        <v>22</v>
      </c>
      <c r="J323">
        <v>21</v>
      </c>
      <c r="K323">
        <v>16</v>
      </c>
      <c r="L323">
        <v>15</v>
      </c>
      <c r="M323">
        <v>12</v>
      </c>
      <c r="N323">
        <v>11</v>
      </c>
      <c r="O323">
        <v>9</v>
      </c>
      <c r="P323">
        <v>7</v>
      </c>
      <c r="Q323">
        <v>7</v>
      </c>
      <c r="R323">
        <v>7</v>
      </c>
      <c r="S323">
        <v>6</v>
      </c>
      <c r="T323">
        <v>6</v>
      </c>
      <c r="U323">
        <v>6</v>
      </c>
      <c r="V323">
        <v>6</v>
      </c>
      <c r="W323">
        <v>4</v>
      </c>
      <c r="X323">
        <v>3</v>
      </c>
      <c r="Y323">
        <v>1</v>
      </c>
      <c r="Z323">
        <v>1</v>
      </c>
      <c r="AA323">
        <v>1</v>
      </c>
      <c r="AB323">
        <v>1</v>
      </c>
      <c r="AC323">
        <v>0</v>
      </c>
      <c r="AD323">
        <v>0</v>
      </c>
      <c r="AE323">
        <v>1</v>
      </c>
      <c r="AF323">
        <v>2</v>
      </c>
      <c r="AG323">
        <v>2</v>
      </c>
      <c r="AH323">
        <v>2</v>
      </c>
    </row>
    <row r="324" spans="1:34" x14ac:dyDescent="0.2">
      <c r="A324" t="s">
        <v>820</v>
      </c>
      <c r="B324" t="s">
        <v>306</v>
      </c>
      <c r="C324">
        <v>85</v>
      </c>
      <c r="D324">
        <v>86</v>
      </c>
      <c r="E324">
        <v>69</v>
      </c>
      <c r="F324">
        <v>68</v>
      </c>
      <c r="G324">
        <v>70</v>
      </c>
      <c r="H324">
        <v>84</v>
      </c>
      <c r="I324">
        <v>71</v>
      </c>
      <c r="J324">
        <v>60</v>
      </c>
      <c r="K324">
        <v>43</v>
      </c>
      <c r="L324">
        <v>48</v>
      </c>
      <c r="M324">
        <v>47</v>
      </c>
      <c r="N324">
        <v>45</v>
      </c>
      <c r="O324">
        <v>23</v>
      </c>
      <c r="P324">
        <v>20</v>
      </c>
      <c r="Q324">
        <v>22</v>
      </c>
      <c r="R324">
        <v>21</v>
      </c>
      <c r="S324">
        <v>18</v>
      </c>
      <c r="T324">
        <v>18</v>
      </c>
      <c r="U324">
        <v>19</v>
      </c>
      <c r="V324">
        <v>14</v>
      </c>
      <c r="W324">
        <v>15</v>
      </c>
      <c r="X324">
        <v>10</v>
      </c>
      <c r="Y324">
        <v>10</v>
      </c>
      <c r="Z324">
        <v>8</v>
      </c>
      <c r="AA324">
        <v>8</v>
      </c>
      <c r="AB324">
        <v>8</v>
      </c>
      <c r="AC324">
        <v>6</v>
      </c>
      <c r="AD324">
        <v>3</v>
      </c>
      <c r="AE324">
        <v>4</v>
      </c>
      <c r="AF324">
        <v>5</v>
      </c>
      <c r="AG324">
        <v>6</v>
      </c>
      <c r="AH324">
        <v>6</v>
      </c>
    </row>
    <row r="325" spans="1:34" x14ac:dyDescent="0.2">
      <c r="A325" t="s">
        <v>821</v>
      </c>
      <c r="B325" t="s">
        <v>307</v>
      </c>
      <c r="C325">
        <v>127</v>
      </c>
      <c r="D325">
        <v>120</v>
      </c>
      <c r="E325">
        <v>89</v>
      </c>
      <c r="F325">
        <v>92</v>
      </c>
      <c r="G325">
        <v>97</v>
      </c>
      <c r="H325">
        <v>100</v>
      </c>
      <c r="I325">
        <v>73</v>
      </c>
      <c r="J325">
        <v>64</v>
      </c>
      <c r="K325">
        <v>61</v>
      </c>
      <c r="L325">
        <v>75</v>
      </c>
      <c r="M325">
        <v>71</v>
      </c>
      <c r="N325">
        <v>68</v>
      </c>
      <c r="O325">
        <v>78</v>
      </c>
      <c r="P325">
        <v>76</v>
      </c>
      <c r="Q325">
        <v>79</v>
      </c>
      <c r="R325">
        <v>72</v>
      </c>
      <c r="S325">
        <v>62</v>
      </c>
      <c r="T325">
        <v>60</v>
      </c>
      <c r="U325">
        <v>59</v>
      </c>
      <c r="V325">
        <v>36</v>
      </c>
      <c r="W325">
        <v>32</v>
      </c>
      <c r="X325">
        <v>29</v>
      </c>
      <c r="Y325">
        <v>22</v>
      </c>
      <c r="Z325">
        <v>24</v>
      </c>
      <c r="AA325">
        <v>25</v>
      </c>
      <c r="AB325">
        <v>22</v>
      </c>
      <c r="AC325">
        <v>23</v>
      </c>
      <c r="AD325">
        <v>19</v>
      </c>
      <c r="AE325">
        <v>15</v>
      </c>
      <c r="AF325">
        <v>13</v>
      </c>
      <c r="AG325">
        <v>7</v>
      </c>
      <c r="AH325">
        <v>6</v>
      </c>
    </row>
    <row r="326" spans="1:34" x14ac:dyDescent="0.2">
      <c r="A326" t="s">
        <v>822</v>
      </c>
      <c r="B326" t="s">
        <v>308</v>
      </c>
      <c r="C326">
        <v>26</v>
      </c>
      <c r="D326">
        <v>21</v>
      </c>
      <c r="E326">
        <v>13</v>
      </c>
      <c r="F326">
        <v>15</v>
      </c>
      <c r="G326">
        <v>15</v>
      </c>
      <c r="H326">
        <v>18</v>
      </c>
      <c r="I326">
        <v>17</v>
      </c>
      <c r="J326">
        <v>16</v>
      </c>
      <c r="K326">
        <v>16</v>
      </c>
      <c r="L326">
        <v>15</v>
      </c>
      <c r="M326">
        <v>13</v>
      </c>
      <c r="N326">
        <v>12</v>
      </c>
      <c r="O326">
        <v>10</v>
      </c>
      <c r="P326">
        <v>7</v>
      </c>
      <c r="Q326">
        <v>4</v>
      </c>
      <c r="R326">
        <v>4</v>
      </c>
      <c r="S326">
        <v>2</v>
      </c>
      <c r="T326">
        <v>2</v>
      </c>
      <c r="U326">
        <v>2</v>
      </c>
      <c r="V326">
        <v>1</v>
      </c>
      <c r="W326">
        <v>1</v>
      </c>
      <c r="X326">
        <v>1</v>
      </c>
      <c r="Y326">
        <v>0</v>
      </c>
      <c r="Z326">
        <v>1</v>
      </c>
      <c r="AA326">
        <v>1</v>
      </c>
      <c r="AB326">
        <v>1</v>
      </c>
      <c r="AC326">
        <v>1</v>
      </c>
      <c r="AD326">
        <v>2</v>
      </c>
      <c r="AE326">
        <v>2</v>
      </c>
      <c r="AF326">
        <v>2</v>
      </c>
      <c r="AG326">
        <v>1</v>
      </c>
      <c r="AH326">
        <v>1</v>
      </c>
    </row>
    <row r="327" spans="1:34" x14ac:dyDescent="0.2">
      <c r="A327" t="s">
        <v>823</v>
      </c>
      <c r="B327" t="s">
        <v>309</v>
      </c>
      <c r="C327">
        <v>116</v>
      </c>
      <c r="D327">
        <v>96</v>
      </c>
      <c r="E327">
        <v>106</v>
      </c>
      <c r="F327">
        <v>98</v>
      </c>
      <c r="G327">
        <v>89</v>
      </c>
      <c r="H327">
        <v>73</v>
      </c>
      <c r="I327">
        <v>54</v>
      </c>
      <c r="J327">
        <v>34</v>
      </c>
      <c r="K327">
        <v>29</v>
      </c>
      <c r="L327">
        <v>27</v>
      </c>
      <c r="M327">
        <v>29</v>
      </c>
      <c r="N327">
        <v>29</v>
      </c>
      <c r="O327">
        <v>30</v>
      </c>
      <c r="P327">
        <v>31</v>
      </c>
      <c r="Q327">
        <v>27</v>
      </c>
      <c r="R327">
        <v>28</v>
      </c>
      <c r="S327">
        <v>20</v>
      </c>
      <c r="T327">
        <v>15</v>
      </c>
      <c r="U327">
        <v>15</v>
      </c>
      <c r="V327">
        <v>10</v>
      </c>
      <c r="W327">
        <v>10</v>
      </c>
      <c r="X327">
        <v>8</v>
      </c>
      <c r="Y327">
        <v>7</v>
      </c>
      <c r="Z327">
        <v>7</v>
      </c>
      <c r="AA327">
        <v>7</v>
      </c>
      <c r="AB327">
        <v>7</v>
      </c>
      <c r="AC327">
        <v>6</v>
      </c>
      <c r="AD327">
        <v>3</v>
      </c>
      <c r="AE327">
        <v>5</v>
      </c>
      <c r="AF327">
        <v>4</v>
      </c>
      <c r="AG327">
        <v>4</v>
      </c>
      <c r="AH327">
        <v>4</v>
      </c>
    </row>
    <row r="328" spans="1:34" x14ac:dyDescent="0.2">
      <c r="A328" t="s">
        <v>824</v>
      </c>
      <c r="B328" t="s">
        <v>310</v>
      </c>
      <c r="C328">
        <v>63</v>
      </c>
      <c r="D328">
        <v>63</v>
      </c>
      <c r="E328">
        <v>57</v>
      </c>
      <c r="F328">
        <v>51</v>
      </c>
      <c r="G328">
        <v>53</v>
      </c>
      <c r="H328">
        <v>52</v>
      </c>
      <c r="I328">
        <v>30</v>
      </c>
      <c r="J328">
        <v>28</v>
      </c>
      <c r="K328">
        <v>22</v>
      </c>
      <c r="L328">
        <v>19</v>
      </c>
      <c r="M328">
        <v>19</v>
      </c>
      <c r="N328">
        <v>20</v>
      </c>
      <c r="O328">
        <v>17</v>
      </c>
      <c r="P328">
        <v>17</v>
      </c>
      <c r="Q328">
        <v>15</v>
      </c>
      <c r="R328">
        <v>14</v>
      </c>
      <c r="S328">
        <v>12</v>
      </c>
      <c r="T328">
        <v>12</v>
      </c>
      <c r="U328">
        <v>9</v>
      </c>
      <c r="V328">
        <v>5</v>
      </c>
      <c r="W328">
        <v>2</v>
      </c>
      <c r="X328">
        <v>3</v>
      </c>
      <c r="Y328">
        <v>4</v>
      </c>
      <c r="Z328">
        <v>4</v>
      </c>
      <c r="AA328">
        <v>4</v>
      </c>
      <c r="AB328">
        <v>8</v>
      </c>
      <c r="AC328">
        <v>8</v>
      </c>
      <c r="AD328">
        <v>8</v>
      </c>
      <c r="AE328">
        <v>9</v>
      </c>
      <c r="AF328">
        <v>11</v>
      </c>
      <c r="AG328">
        <v>11</v>
      </c>
      <c r="AH328">
        <v>11</v>
      </c>
    </row>
    <row r="329" spans="1:34" x14ac:dyDescent="0.2">
      <c r="A329" t="s">
        <v>825</v>
      </c>
      <c r="B329" t="s">
        <v>311</v>
      </c>
      <c r="C329">
        <v>63</v>
      </c>
      <c r="D329">
        <v>55</v>
      </c>
      <c r="E329">
        <v>51</v>
      </c>
      <c r="F329">
        <v>47</v>
      </c>
      <c r="G329">
        <v>42</v>
      </c>
      <c r="H329">
        <v>39</v>
      </c>
      <c r="I329">
        <v>30</v>
      </c>
      <c r="J329">
        <v>26</v>
      </c>
      <c r="K329">
        <v>27</v>
      </c>
      <c r="L329">
        <v>27</v>
      </c>
      <c r="M329">
        <v>30</v>
      </c>
      <c r="N329">
        <v>32</v>
      </c>
      <c r="O329">
        <v>30</v>
      </c>
      <c r="P329">
        <v>23</v>
      </c>
      <c r="Q329">
        <v>19</v>
      </c>
      <c r="R329">
        <v>13</v>
      </c>
      <c r="S329">
        <v>14</v>
      </c>
      <c r="T329">
        <v>11</v>
      </c>
      <c r="U329">
        <v>9</v>
      </c>
      <c r="V329">
        <v>10</v>
      </c>
      <c r="W329">
        <v>12</v>
      </c>
      <c r="X329">
        <v>11</v>
      </c>
      <c r="Y329">
        <v>10</v>
      </c>
      <c r="Z329">
        <v>8</v>
      </c>
      <c r="AA329">
        <v>8</v>
      </c>
      <c r="AB329">
        <v>8</v>
      </c>
      <c r="AC329">
        <v>4</v>
      </c>
      <c r="AD329">
        <v>0</v>
      </c>
      <c r="AE329">
        <v>1</v>
      </c>
      <c r="AF329">
        <v>1</v>
      </c>
      <c r="AG329">
        <v>1</v>
      </c>
      <c r="AH329">
        <v>1</v>
      </c>
    </row>
    <row r="330" spans="1:34" x14ac:dyDescent="0.2">
      <c r="A330" t="s">
        <v>826</v>
      </c>
      <c r="B330" t="s">
        <v>312</v>
      </c>
      <c r="C330">
        <v>102</v>
      </c>
      <c r="D330">
        <v>79</v>
      </c>
      <c r="E330">
        <v>68</v>
      </c>
      <c r="F330">
        <v>66</v>
      </c>
      <c r="G330">
        <v>62</v>
      </c>
      <c r="H330">
        <v>77</v>
      </c>
      <c r="I330">
        <v>66</v>
      </c>
      <c r="J330">
        <v>65</v>
      </c>
      <c r="K330">
        <v>56</v>
      </c>
      <c r="L330">
        <v>58</v>
      </c>
      <c r="M330">
        <v>59</v>
      </c>
      <c r="N330">
        <v>60</v>
      </c>
      <c r="O330">
        <v>53</v>
      </c>
      <c r="P330">
        <v>54</v>
      </c>
      <c r="Q330">
        <v>46</v>
      </c>
      <c r="R330">
        <v>50</v>
      </c>
      <c r="S330">
        <v>45</v>
      </c>
      <c r="T330">
        <v>47</v>
      </c>
      <c r="U330">
        <v>46</v>
      </c>
      <c r="V330">
        <v>41</v>
      </c>
      <c r="W330">
        <v>28</v>
      </c>
      <c r="X330">
        <v>29</v>
      </c>
      <c r="Y330">
        <v>26</v>
      </c>
      <c r="Z330">
        <v>24</v>
      </c>
      <c r="AA330">
        <v>21</v>
      </c>
      <c r="AB330">
        <v>21</v>
      </c>
      <c r="AC330">
        <v>20</v>
      </c>
      <c r="AD330">
        <v>21</v>
      </c>
      <c r="AE330">
        <v>15</v>
      </c>
      <c r="AF330">
        <v>14</v>
      </c>
      <c r="AG330">
        <v>9</v>
      </c>
      <c r="AH330">
        <v>9</v>
      </c>
    </row>
    <row r="331" spans="1:34" x14ac:dyDescent="0.2">
      <c r="A331" t="s">
        <v>827</v>
      </c>
      <c r="B331" t="s">
        <v>313</v>
      </c>
      <c r="C331">
        <v>80</v>
      </c>
      <c r="D331">
        <v>66</v>
      </c>
      <c r="E331">
        <v>65</v>
      </c>
      <c r="F331">
        <v>67</v>
      </c>
      <c r="G331">
        <v>79</v>
      </c>
      <c r="H331">
        <v>76</v>
      </c>
      <c r="I331">
        <v>73</v>
      </c>
      <c r="J331">
        <v>67</v>
      </c>
      <c r="K331">
        <v>68</v>
      </c>
      <c r="L331">
        <v>62</v>
      </c>
      <c r="M331">
        <v>63</v>
      </c>
      <c r="N331">
        <v>47</v>
      </c>
      <c r="O331">
        <v>34</v>
      </c>
      <c r="P331">
        <v>29</v>
      </c>
      <c r="Q331">
        <v>30</v>
      </c>
      <c r="R331">
        <v>24</v>
      </c>
      <c r="S331">
        <v>29</v>
      </c>
      <c r="T331">
        <v>26</v>
      </c>
      <c r="U331">
        <v>26</v>
      </c>
      <c r="V331">
        <v>27</v>
      </c>
      <c r="W331">
        <v>27</v>
      </c>
      <c r="X331">
        <v>21</v>
      </c>
      <c r="Y331">
        <v>22</v>
      </c>
      <c r="Z331">
        <v>19</v>
      </c>
      <c r="AA331">
        <v>18</v>
      </c>
      <c r="AB331">
        <v>18</v>
      </c>
      <c r="AC331">
        <v>14</v>
      </c>
      <c r="AD331">
        <v>15</v>
      </c>
      <c r="AE331">
        <v>21</v>
      </c>
      <c r="AF331">
        <v>23</v>
      </c>
      <c r="AG331">
        <v>19</v>
      </c>
      <c r="AH331">
        <v>19</v>
      </c>
    </row>
    <row r="332" spans="1:34" x14ac:dyDescent="0.2">
      <c r="A332" t="s">
        <v>919</v>
      </c>
      <c r="B332" t="s">
        <v>920</v>
      </c>
      <c r="C332">
        <v>174</v>
      </c>
      <c r="D332">
        <v>165</v>
      </c>
      <c r="E332">
        <v>144</v>
      </c>
      <c r="F332">
        <v>144</v>
      </c>
      <c r="G332">
        <v>157</v>
      </c>
      <c r="H332">
        <v>156</v>
      </c>
      <c r="I332">
        <v>126</v>
      </c>
      <c r="J332">
        <v>100</v>
      </c>
      <c r="K332">
        <v>78</v>
      </c>
      <c r="L332">
        <v>70</v>
      </c>
      <c r="M332">
        <v>70</v>
      </c>
      <c r="N332">
        <v>63</v>
      </c>
      <c r="O332">
        <v>62</v>
      </c>
      <c r="P332">
        <v>56</v>
      </c>
      <c r="Q332">
        <v>47</v>
      </c>
      <c r="R332">
        <v>45</v>
      </c>
      <c r="S332">
        <v>37</v>
      </c>
      <c r="T332">
        <v>37</v>
      </c>
      <c r="U332">
        <v>32</v>
      </c>
      <c r="V332">
        <v>18</v>
      </c>
      <c r="W332">
        <v>14</v>
      </c>
      <c r="X332">
        <v>13</v>
      </c>
      <c r="Y332">
        <v>9</v>
      </c>
      <c r="Z332">
        <v>9</v>
      </c>
      <c r="AA332">
        <v>9</v>
      </c>
      <c r="AB332">
        <v>9</v>
      </c>
      <c r="AC332">
        <v>7</v>
      </c>
      <c r="AD332">
        <v>6</v>
      </c>
      <c r="AE332">
        <v>5</v>
      </c>
      <c r="AF332">
        <v>4</v>
      </c>
      <c r="AG332">
        <v>4</v>
      </c>
      <c r="AH332">
        <v>4</v>
      </c>
    </row>
    <row r="333" spans="1:34" x14ac:dyDescent="0.2">
      <c r="A333" t="s">
        <v>828</v>
      </c>
      <c r="B333" t="s">
        <v>314</v>
      </c>
      <c r="C333">
        <v>52</v>
      </c>
      <c r="D333">
        <v>48</v>
      </c>
      <c r="E333">
        <v>45</v>
      </c>
      <c r="F333">
        <v>45</v>
      </c>
      <c r="G333">
        <v>52</v>
      </c>
      <c r="H333">
        <v>52</v>
      </c>
      <c r="I333">
        <v>45</v>
      </c>
      <c r="J333">
        <v>37</v>
      </c>
      <c r="K333">
        <v>36</v>
      </c>
      <c r="L333">
        <v>29</v>
      </c>
      <c r="M333">
        <v>29</v>
      </c>
      <c r="N333">
        <v>25</v>
      </c>
      <c r="O333">
        <v>28</v>
      </c>
      <c r="P333">
        <v>24</v>
      </c>
      <c r="Q333">
        <v>19</v>
      </c>
      <c r="R333">
        <v>18</v>
      </c>
      <c r="S333">
        <v>11</v>
      </c>
      <c r="T333">
        <v>11</v>
      </c>
      <c r="U333">
        <v>8</v>
      </c>
      <c r="V333">
        <v>5</v>
      </c>
      <c r="W333">
        <v>4</v>
      </c>
      <c r="X333">
        <v>3</v>
      </c>
      <c r="Y333">
        <v>3</v>
      </c>
      <c r="Z333">
        <v>4</v>
      </c>
      <c r="AA333">
        <v>4</v>
      </c>
      <c r="AB333">
        <v>4</v>
      </c>
      <c r="AC333">
        <v>2</v>
      </c>
      <c r="AD333">
        <v>7</v>
      </c>
      <c r="AE333">
        <v>7</v>
      </c>
      <c r="AF333">
        <v>8</v>
      </c>
      <c r="AG333">
        <v>7</v>
      </c>
      <c r="AH333">
        <v>7</v>
      </c>
    </row>
    <row r="334" spans="1:34" x14ac:dyDescent="0.2">
      <c r="A334" t="s">
        <v>829</v>
      </c>
      <c r="B334" t="s">
        <v>315</v>
      </c>
      <c r="C334">
        <v>62</v>
      </c>
      <c r="D334">
        <v>55</v>
      </c>
      <c r="E334">
        <v>41</v>
      </c>
      <c r="F334">
        <v>41</v>
      </c>
      <c r="G334">
        <v>40</v>
      </c>
      <c r="H334">
        <v>41</v>
      </c>
      <c r="I334">
        <v>25</v>
      </c>
      <c r="J334">
        <v>29</v>
      </c>
      <c r="K334">
        <v>30</v>
      </c>
      <c r="L334">
        <v>29</v>
      </c>
      <c r="M334">
        <v>30</v>
      </c>
      <c r="N334">
        <v>31</v>
      </c>
      <c r="O334">
        <v>19</v>
      </c>
      <c r="P334">
        <v>17</v>
      </c>
      <c r="Q334">
        <v>11</v>
      </c>
      <c r="R334">
        <v>12</v>
      </c>
      <c r="S334">
        <v>12</v>
      </c>
      <c r="T334">
        <v>12</v>
      </c>
      <c r="U334">
        <v>12</v>
      </c>
      <c r="V334">
        <v>11</v>
      </c>
      <c r="W334">
        <v>12</v>
      </c>
      <c r="X334">
        <v>11</v>
      </c>
      <c r="Y334">
        <v>9</v>
      </c>
      <c r="Z334">
        <v>9</v>
      </c>
      <c r="AA334">
        <v>8</v>
      </c>
      <c r="AB334">
        <v>7</v>
      </c>
      <c r="AC334">
        <v>6</v>
      </c>
      <c r="AD334">
        <v>5</v>
      </c>
      <c r="AE334">
        <v>4</v>
      </c>
      <c r="AF334">
        <v>2</v>
      </c>
      <c r="AG334">
        <v>1</v>
      </c>
      <c r="AH334">
        <v>1</v>
      </c>
    </row>
    <row r="335" spans="1:34" x14ac:dyDescent="0.2">
      <c r="A335" t="s">
        <v>830</v>
      </c>
      <c r="B335" t="s">
        <v>316</v>
      </c>
      <c r="C335">
        <v>58</v>
      </c>
      <c r="D335">
        <v>53</v>
      </c>
      <c r="E335">
        <v>44</v>
      </c>
      <c r="F335">
        <v>44</v>
      </c>
      <c r="G335">
        <v>46</v>
      </c>
      <c r="H335">
        <v>40</v>
      </c>
      <c r="I335">
        <v>44</v>
      </c>
      <c r="J335">
        <v>33</v>
      </c>
      <c r="K335">
        <v>26</v>
      </c>
      <c r="L335">
        <v>27</v>
      </c>
      <c r="M335">
        <v>24</v>
      </c>
      <c r="N335">
        <v>24</v>
      </c>
      <c r="O335">
        <v>22</v>
      </c>
      <c r="P335">
        <v>18</v>
      </c>
      <c r="Q335">
        <v>15</v>
      </c>
      <c r="R335">
        <v>16</v>
      </c>
      <c r="S335">
        <v>10</v>
      </c>
      <c r="T335">
        <v>10</v>
      </c>
      <c r="U335">
        <v>8</v>
      </c>
      <c r="V335">
        <v>7</v>
      </c>
      <c r="W335">
        <v>4</v>
      </c>
      <c r="X335">
        <v>5</v>
      </c>
      <c r="Y335">
        <v>5</v>
      </c>
      <c r="Z335">
        <v>6</v>
      </c>
      <c r="AA335">
        <v>5</v>
      </c>
      <c r="AB335">
        <v>5</v>
      </c>
      <c r="AC335">
        <v>5</v>
      </c>
      <c r="AD335">
        <v>4</v>
      </c>
      <c r="AE335">
        <v>4</v>
      </c>
      <c r="AF335">
        <v>3</v>
      </c>
      <c r="AG335">
        <v>2</v>
      </c>
      <c r="AH335">
        <v>2</v>
      </c>
    </row>
    <row r="336" spans="1:34" x14ac:dyDescent="0.2">
      <c r="A336" t="s">
        <v>831</v>
      </c>
      <c r="B336" t="s">
        <v>317</v>
      </c>
      <c r="C336">
        <v>39</v>
      </c>
      <c r="D336">
        <v>36</v>
      </c>
      <c r="E336">
        <v>42</v>
      </c>
      <c r="F336">
        <v>42</v>
      </c>
      <c r="G336">
        <v>41</v>
      </c>
      <c r="H336">
        <v>55</v>
      </c>
      <c r="I336">
        <v>48</v>
      </c>
      <c r="J336">
        <v>54</v>
      </c>
      <c r="K336">
        <v>50</v>
      </c>
      <c r="L336">
        <v>40</v>
      </c>
      <c r="M336">
        <v>37</v>
      </c>
      <c r="N336">
        <v>36</v>
      </c>
      <c r="O336">
        <v>31</v>
      </c>
      <c r="P336">
        <v>29</v>
      </c>
      <c r="Q336">
        <v>24</v>
      </c>
      <c r="R336">
        <v>19</v>
      </c>
      <c r="S336">
        <v>17</v>
      </c>
      <c r="T336">
        <v>17</v>
      </c>
      <c r="U336">
        <v>20</v>
      </c>
      <c r="V336">
        <v>12</v>
      </c>
      <c r="W336">
        <v>11</v>
      </c>
      <c r="X336">
        <v>6</v>
      </c>
      <c r="Y336">
        <v>7</v>
      </c>
      <c r="Z336">
        <v>6</v>
      </c>
      <c r="AA336">
        <v>6</v>
      </c>
      <c r="AB336">
        <v>3</v>
      </c>
      <c r="AC336">
        <v>1</v>
      </c>
      <c r="AD336">
        <v>4</v>
      </c>
      <c r="AE336">
        <v>4</v>
      </c>
      <c r="AF336">
        <v>3</v>
      </c>
      <c r="AG336">
        <v>4</v>
      </c>
      <c r="AH336">
        <v>4</v>
      </c>
    </row>
    <row r="337" spans="1:34" x14ac:dyDescent="0.2">
      <c r="A337" t="s">
        <v>832</v>
      </c>
      <c r="B337" t="s">
        <v>318</v>
      </c>
      <c r="C337">
        <v>14</v>
      </c>
      <c r="D337">
        <v>12</v>
      </c>
      <c r="E337">
        <v>11</v>
      </c>
      <c r="F337">
        <v>11</v>
      </c>
      <c r="G337">
        <v>13</v>
      </c>
      <c r="H337">
        <v>13</v>
      </c>
      <c r="I337">
        <v>12</v>
      </c>
      <c r="J337">
        <v>13</v>
      </c>
      <c r="K337">
        <v>12</v>
      </c>
      <c r="L337">
        <v>11</v>
      </c>
      <c r="M337">
        <v>12</v>
      </c>
      <c r="N337">
        <v>10</v>
      </c>
      <c r="O337">
        <v>8</v>
      </c>
      <c r="P337">
        <v>5</v>
      </c>
      <c r="Q337">
        <v>5</v>
      </c>
      <c r="R337">
        <v>4</v>
      </c>
      <c r="S337">
        <v>5</v>
      </c>
      <c r="T337">
        <v>4</v>
      </c>
      <c r="U337">
        <v>4</v>
      </c>
      <c r="V337">
        <v>4</v>
      </c>
      <c r="W337">
        <v>5</v>
      </c>
      <c r="X337">
        <v>3</v>
      </c>
      <c r="Y337">
        <v>4</v>
      </c>
      <c r="Z337">
        <v>2</v>
      </c>
      <c r="AA337">
        <v>2</v>
      </c>
      <c r="AB337">
        <v>2</v>
      </c>
      <c r="AC337">
        <v>2</v>
      </c>
      <c r="AD337">
        <v>1</v>
      </c>
      <c r="AE337">
        <v>1</v>
      </c>
      <c r="AF337">
        <v>0</v>
      </c>
      <c r="AG337">
        <v>0</v>
      </c>
      <c r="AH337">
        <v>0</v>
      </c>
    </row>
    <row r="338" spans="1:34" x14ac:dyDescent="0.2">
      <c r="A338" t="s">
        <v>833</v>
      </c>
      <c r="B338" t="s">
        <v>319</v>
      </c>
      <c r="C338">
        <v>94</v>
      </c>
      <c r="D338">
        <v>96</v>
      </c>
      <c r="E338">
        <v>96</v>
      </c>
      <c r="F338">
        <v>98</v>
      </c>
      <c r="G338">
        <v>93</v>
      </c>
      <c r="H338">
        <v>91</v>
      </c>
      <c r="I338">
        <v>64</v>
      </c>
      <c r="J338">
        <v>46</v>
      </c>
      <c r="K338">
        <v>42</v>
      </c>
      <c r="L338">
        <v>40</v>
      </c>
      <c r="M338">
        <v>38</v>
      </c>
      <c r="N338">
        <v>36</v>
      </c>
      <c r="O338">
        <v>28</v>
      </c>
      <c r="P338">
        <v>27</v>
      </c>
      <c r="Q338">
        <v>29</v>
      </c>
      <c r="R338">
        <v>22</v>
      </c>
      <c r="S338">
        <v>15</v>
      </c>
      <c r="T338">
        <v>15</v>
      </c>
      <c r="U338">
        <v>12</v>
      </c>
      <c r="V338">
        <v>9</v>
      </c>
      <c r="W338">
        <v>8</v>
      </c>
      <c r="X338">
        <v>5</v>
      </c>
      <c r="Y338">
        <v>2</v>
      </c>
      <c r="Z338">
        <v>2</v>
      </c>
      <c r="AA338">
        <v>2</v>
      </c>
      <c r="AB338">
        <v>3</v>
      </c>
      <c r="AC338">
        <v>3</v>
      </c>
      <c r="AD338">
        <v>3</v>
      </c>
      <c r="AE338">
        <v>2</v>
      </c>
      <c r="AF338">
        <v>2</v>
      </c>
      <c r="AG338">
        <v>2</v>
      </c>
      <c r="AH338">
        <v>2</v>
      </c>
    </row>
    <row r="339" spans="1:34" x14ac:dyDescent="0.2">
      <c r="A339" t="s">
        <v>834</v>
      </c>
      <c r="B339" t="s">
        <v>320</v>
      </c>
      <c r="C339">
        <v>5</v>
      </c>
      <c r="D339">
        <v>8</v>
      </c>
      <c r="E339">
        <v>8</v>
      </c>
      <c r="F339">
        <v>10</v>
      </c>
      <c r="G339">
        <v>14</v>
      </c>
      <c r="H339">
        <v>15</v>
      </c>
      <c r="I339">
        <v>15</v>
      </c>
      <c r="J339">
        <v>15</v>
      </c>
      <c r="K339">
        <v>12</v>
      </c>
      <c r="L339">
        <v>15</v>
      </c>
      <c r="M339">
        <v>14</v>
      </c>
      <c r="N339">
        <v>10</v>
      </c>
      <c r="O339">
        <v>10</v>
      </c>
      <c r="P339">
        <v>11</v>
      </c>
      <c r="Q339">
        <v>9</v>
      </c>
      <c r="R339">
        <v>8</v>
      </c>
      <c r="S339">
        <v>5</v>
      </c>
      <c r="T339">
        <v>4</v>
      </c>
      <c r="U339">
        <v>4</v>
      </c>
      <c r="V339">
        <v>2</v>
      </c>
      <c r="W339">
        <v>1</v>
      </c>
      <c r="X339">
        <v>0</v>
      </c>
      <c r="Y339">
        <v>1</v>
      </c>
      <c r="Z339">
        <v>1</v>
      </c>
      <c r="AA339">
        <v>1</v>
      </c>
      <c r="AB339">
        <v>1</v>
      </c>
      <c r="AC339">
        <v>1</v>
      </c>
      <c r="AD339">
        <v>1</v>
      </c>
      <c r="AE339">
        <v>2</v>
      </c>
      <c r="AF339">
        <v>1</v>
      </c>
      <c r="AG339">
        <v>2</v>
      </c>
      <c r="AH339">
        <v>2</v>
      </c>
    </row>
    <row r="340" spans="1:34" x14ac:dyDescent="0.2">
      <c r="A340" t="s">
        <v>835</v>
      </c>
      <c r="B340" t="s">
        <v>321</v>
      </c>
      <c r="C340">
        <v>153</v>
      </c>
      <c r="D340">
        <v>138</v>
      </c>
      <c r="E340">
        <v>136</v>
      </c>
      <c r="F340">
        <v>115</v>
      </c>
      <c r="G340">
        <v>112</v>
      </c>
      <c r="H340">
        <v>125</v>
      </c>
      <c r="I340">
        <v>118</v>
      </c>
      <c r="J340">
        <v>89</v>
      </c>
      <c r="K340">
        <v>74</v>
      </c>
      <c r="L340">
        <v>66</v>
      </c>
      <c r="M340">
        <v>67</v>
      </c>
      <c r="N340">
        <v>69</v>
      </c>
      <c r="O340">
        <v>67</v>
      </c>
      <c r="P340">
        <v>69</v>
      </c>
      <c r="Q340">
        <v>72</v>
      </c>
      <c r="R340">
        <v>68</v>
      </c>
      <c r="S340">
        <v>62</v>
      </c>
      <c r="T340">
        <v>52</v>
      </c>
      <c r="U340">
        <v>49</v>
      </c>
      <c r="V340">
        <v>41</v>
      </c>
      <c r="W340">
        <v>29</v>
      </c>
      <c r="X340">
        <v>28</v>
      </c>
      <c r="Y340">
        <v>27</v>
      </c>
      <c r="Z340">
        <v>24</v>
      </c>
      <c r="AA340">
        <v>24</v>
      </c>
      <c r="AB340">
        <v>23</v>
      </c>
      <c r="AC340">
        <v>20</v>
      </c>
      <c r="AD340">
        <v>20</v>
      </c>
      <c r="AE340">
        <v>13</v>
      </c>
      <c r="AF340">
        <v>8</v>
      </c>
      <c r="AG340">
        <v>6</v>
      </c>
      <c r="AH340">
        <v>7</v>
      </c>
    </row>
    <row r="341" spans="1:34" x14ac:dyDescent="0.2">
      <c r="A341" t="s">
        <v>836</v>
      </c>
      <c r="B341" t="s">
        <v>322</v>
      </c>
      <c r="C341">
        <v>79</v>
      </c>
      <c r="D341">
        <v>68</v>
      </c>
      <c r="E341">
        <v>62</v>
      </c>
      <c r="F341">
        <v>59</v>
      </c>
      <c r="G341">
        <v>62</v>
      </c>
      <c r="H341">
        <v>60</v>
      </c>
      <c r="I341">
        <v>59</v>
      </c>
      <c r="J341">
        <v>45</v>
      </c>
      <c r="K341">
        <v>36</v>
      </c>
      <c r="L341">
        <v>37</v>
      </c>
      <c r="M341">
        <v>37</v>
      </c>
      <c r="N341">
        <v>34</v>
      </c>
      <c r="O341">
        <v>38</v>
      </c>
      <c r="P341">
        <v>25</v>
      </c>
      <c r="Q341">
        <v>23</v>
      </c>
      <c r="R341">
        <v>22</v>
      </c>
      <c r="S341">
        <v>16</v>
      </c>
      <c r="T341">
        <v>16</v>
      </c>
      <c r="U341">
        <v>16</v>
      </c>
      <c r="V341">
        <v>8</v>
      </c>
      <c r="W341">
        <v>7</v>
      </c>
      <c r="X341">
        <v>4</v>
      </c>
      <c r="Y341">
        <v>3</v>
      </c>
      <c r="Z341">
        <v>2</v>
      </c>
      <c r="AA341">
        <v>3</v>
      </c>
      <c r="AB341">
        <v>3</v>
      </c>
      <c r="AC341">
        <v>3</v>
      </c>
      <c r="AD341">
        <v>2</v>
      </c>
      <c r="AE341">
        <v>2</v>
      </c>
      <c r="AF341">
        <v>1</v>
      </c>
      <c r="AG341">
        <v>1</v>
      </c>
      <c r="AH341">
        <v>0</v>
      </c>
    </row>
    <row r="342" spans="1:34" x14ac:dyDescent="0.2">
      <c r="A342" t="s">
        <v>837</v>
      </c>
      <c r="B342" t="s">
        <v>323</v>
      </c>
      <c r="C342">
        <v>58</v>
      </c>
      <c r="D342">
        <v>50</v>
      </c>
      <c r="E342">
        <v>39</v>
      </c>
      <c r="F342">
        <v>37</v>
      </c>
      <c r="G342">
        <v>38</v>
      </c>
      <c r="H342">
        <v>42</v>
      </c>
      <c r="I342">
        <v>32</v>
      </c>
      <c r="J342">
        <v>25</v>
      </c>
      <c r="K342">
        <v>23</v>
      </c>
      <c r="L342">
        <v>25</v>
      </c>
      <c r="M342">
        <v>26</v>
      </c>
      <c r="N342">
        <v>27</v>
      </c>
      <c r="O342">
        <v>27</v>
      </c>
      <c r="P342">
        <v>22</v>
      </c>
      <c r="Q342">
        <v>18</v>
      </c>
      <c r="R342">
        <v>19</v>
      </c>
      <c r="S342">
        <v>18</v>
      </c>
      <c r="T342">
        <v>17</v>
      </c>
      <c r="U342">
        <v>15</v>
      </c>
      <c r="V342">
        <v>11</v>
      </c>
      <c r="W342">
        <v>9</v>
      </c>
      <c r="X342">
        <v>12</v>
      </c>
      <c r="Y342">
        <v>9</v>
      </c>
      <c r="Z342">
        <v>7</v>
      </c>
      <c r="AA342">
        <v>7</v>
      </c>
      <c r="AB342">
        <v>7</v>
      </c>
      <c r="AC342">
        <v>6</v>
      </c>
      <c r="AD342">
        <v>8</v>
      </c>
      <c r="AE342">
        <v>4</v>
      </c>
      <c r="AF342">
        <v>4</v>
      </c>
      <c r="AG342">
        <v>4</v>
      </c>
      <c r="AH342">
        <v>5</v>
      </c>
    </row>
    <row r="343" spans="1:34" x14ac:dyDescent="0.2">
      <c r="A343" t="s">
        <v>838</v>
      </c>
      <c r="B343" t="s">
        <v>324</v>
      </c>
      <c r="C343">
        <v>140</v>
      </c>
      <c r="D343">
        <v>146</v>
      </c>
      <c r="E343">
        <v>135</v>
      </c>
      <c r="F343">
        <v>146</v>
      </c>
      <c r="G343">
        <v>148</v>
      </c>
      <c r="H343">
        <v>170</v>
      </c>
      <c r="I343">
        <v>164</v>
      </c>
      <c r="J343">
        <v>146</v>
      </c>
      <c r="K343">
        <v>115</v>
      </c>
      <c r="L343">
        <v>106</v>
      </c>
      <c r="M343">
        <v>96</v>
      </c>
      <c r="N343">
        <v>115</v>
      </c>
      <c r="O343">
        <v>105</v>
      </c>
      <c r="P343">
        <v>95</v>
      </c>
      <c r="Q343">
        <v>80</v>
      </c>
      <c r="R343">
        <v>94</v>
      </c>
      <c r="S343">
        <v>93</v>
      </c>
      <c r="T343">
        <v>98</v>
      </c>
      <c r="U343">
        <v>78</v>
      </c>
      <c r="V343">
        <v>74</v>
      </c>
      <c r="W343">
        <v>63</v>
      </c>
      <c r="X343">
        <v>57</v>
      </c>
      <c r="Y343">
        <v>41</v>
      </c>
      <c r="Z343">
        <v>39</v>
      </c>
      <c r="AA343">
        <v>31</v>
      </c>
      <c r="AB343">
        <v>29</v>
      </c>
      <c r="AC343">
        <v>19</v>
      </c>
      <c r="AD343">
        <v>15</v>
      </c>
      <c r="AE343">
        <v>11</v>
      </c>
      <c r="AF343">
        <v>10</v>
      </c>
      <c r="AG343">
        <v>8</v>
      </c>
      <c r="AH343">
        <v>8</v>
      </c>
    </row>
    <row r="344" spans="1:34" x14ac:dyDescent="0.2">
      <c r="A344" t="s">
        <v>839</v>
      </c>
      <c r="B344" t="s">
        <v>325</v>
      </c>
      <c r="C344">
        <v>50</v>
      </c>
      <c r="D344">
        <v>52</v>
      </c>
      <c r="E344">
        <v>57</v>
      </c>
      <c r="F344">
        <v>53</v>
      </c>
      <c r="G344">
        <v>53</v>
      </c>
      <c r="H344">
        <v>68</v>
      </c>
      <c r="I344">
        <v>49</v>
      </c>
      <c r="J344">
        <v>42</v>
      </c>
      <c r="K344">
        <v>33</v>
      </c>
      <c r="L344">
        <v>24</v>
      </c>
      <c r="M344">
        <v>26</v>
      </c>
      <c r="N344">
        <v>29</v>
      </c>
      <c r="O344">
        <v>22</v>
      </c>
      <c r="P344">
        <v>37</v>
      </c>
      <c r="Q344">
        <v>40</v>
      </c>
      <c r="R344">
        <v>41</v>
      </c>
      <c r="S344">
        <v>47</v>
      </c>
      <c r="T344">
        <v>45</v>
      </c>
      <c r="U344">
        <v>43</v>
      </c>
      <c r="V344">
        <v>45</v>
      </c>
      <c r="W344">
        <v>31</v>
      </c>
      <c r="X344">
        <v>28</v>
      </c>
      <c r="Y344">
        <v>31</v>
      </c>
      <c r="Z344">
        <v>22</v>
      </c>
      <c r="AA344">
        <v>22</v>
      </c>
      <c r="AB344">
        <v>23</v>
      </c>
      <c r="AC344">
        <v>15</v>
      </c>
      <c r="AD344">
        <v>11</v>
      </c>
      <c r="AE344">
        <v>14</v>
      </c>
      <c r="AF344">
        <v>11</v>
      </c>
      <c r="AG344">
        <v>12</v>
      </c>
      <c r="AH344">
        <v>12</v>
      </c>
    </row>
    <row r="345" spans="1:34" x14ac:dyDescent="0.2">
      <c r="A345" t="s">
        <v>840</v>
      </c>
      <c r="B345" t="s">
        <v>326</v>
      </c>
      <c r="C345">
        <v>74</v>
      </c>
      <c r="D345">
        <v>64</v>
      </c>
      <c r="E345">
        <v>71</v>
      </c>
      <c r="F345">
        <v>66</v>
      </c>
      <c r="G345">
        <v>66</v>
      </c>
      <c r="H345">
        <v>75</v>
      </c>
      <c r="I345">
        <v>61</v>
      </c>
      <c r="J345">
        <v>50</v>
      </c>
      <c r="K345">
        <v>45</v>
      </c>
      <c r="L345">
        <v>41</v>
      </c>
      <c r="M345">
        <v>40</v>
      </c>
      <c r="N345">
        <v>41</v>
      </c>
      <c r="O345">
        <v>29</v>
      </c>
      <c r="P345">
        <v>27</v>
      </c>
      <c r="Q345">
        <v>22</v>
      </c>
      <c r="R345">
        <v>23</v>
      </c>
      <c r="S345">
        <v>14</v>
      </c>
      <c r="T345">
        <v>11</v>
      </c>
      <c r="U345">
        <v>11</v>
      </c>
      <c r="V345">
        <v>15</v>
      </c>
      <c r="W345">
        <v>12</v>
      </c>
      <c r="X345">
        <v>13</v>
      </c>
      <c r="Y345">
        <v>14</v>
      </c>
      <c r="Z345">
        <v>14</v>
      </c>
      <c r="AA345">
        <v>14</v>
      </c>
      <c r="AB345">
        <v>13</v>
      </c>
      <c r="AC345">
        <v>13</v>
      </c>
      <c r="AD345">
        <v>13</v>
      </c>
      <c r="AE345">
        <v>11</v>
      </c>
      <c r="AF345">
        <v>9</v>
      </c>
      <c r="AG345">
        <v>10</v>
      </c>
      <c r="AH345">
        <v>12</v>
      </c>
    </row>
    <row r="346" spans="1:34" x14ac:dyDescent="0.2">
      <c r="A346" t="s">
        <v>841</v>
      </c>
      <c r="B346" t="s">
        <v>327</v>
      </c>
      <c r="C346">
        <v>7</v>
      </c>
      <c r="D346">
        <v>7</v>
      </c>
      <c r="E346">
        <v>7</v>
      </c>
      <c r="F346">
        <v>6</v>
      </c>
      <c r="G346">
        <v>6</v>
      </c>
      <c r="H346">
        <v>7</v>
      </c>
      <c r="I346">
        <v>7</v>
      </c>
      <c r="J346">
        <v>6</v>
      </c>
      <c r="K346">
        <v>3</v>
      </c>
      <c r="L346">
        <v>3</v>
      </c>
      <c r="M346">
        <v>3</v>
      </c>
      <c r="N346">
        <v>3</v>
      </c>
      <c r="O346">
        <v>2</v>
      </c>
      <c r="P346">
        <v>0</v>
      </c>
      <c r="Q346">
        <v>1</v>
      </c>
      <c r="R346">
        <v>1</v>
      </c>
      <c r="S346">
        <v>1</v>
      </c>
      <c r="T346">
        <v>1</v>
      </c>
      <c r="U346">
        <v>1</v>
      </c>
      <c r="V346">
        <v>1</v>
      </c>
      <c r="W346">
        <v>3</v>
      </c>
      <c r="X346">
        <v>2</v>
      </c>
      <c r="Y346">
        <v>2</v>
      </c>
      <c r="Z346">
        <v>2</v>
      </c>
      <c r="AA346">
        <v>2</v>
      </c>
      <c r="AB346">
        <v>2</v>
      </c>
      <c r="AC346">
        <v>3</v>
      </c>
      <c r="AD346">
        <v>1</v>
      </c>
      <c r="AE346">
        <v>1</v>
      </c>
      <c r="AF346">
        <v>3</v>
      </c>
      <c r="AG346">
        <v>3</v>
      </c>
      <c r="AH346">
        <v>3</v>
      </c>
    </row>
    <row r="347" spans="1:34" x14ac:dyDescent="0.2">
      <c r="A347" t="s">
        <v>842</v>
      </c>
      <c r="B347" t="s">
        <v>328</v>
      </c>
      <c r="C347">
        <v>49</v>
      </c>
      <c r="D347">
        <v>48</v>
      </c>
      <c r="E347">
        <v>44</v>
      </c>
      <c r="F347">
        <v>40</v>
      </c>
      <c r="G347">
        <v>39</v>
      </c>
      <c r="H347">
        <v>34</v>
      </c>
      <c r="I347">
        <v>33</v>
      </c>
      <c r="J347">
        <v>32</v>
      </c>
      <c r="K347">
        <v>35</v>
      </c>
      <c r="L347">
        <v>36</v>
      </c>
      <c r="M347">
        <v>35</v>
      </c>
      <c r="N347">
        <v>38</v>
      </c>
      <c r="O347">
        <v>46</v>
      </c>
      <c r="P347">
        <v>53</v>
      </c>
      <c r="Q347">
        <v>51</v>
      </c>
      <c r="R347">
        <v>50</v>
      </c>
      <c r="S347">
        <v>46</v>
      </c>
      <c r="T347">
        <v>48</v>
      </c>
      <c r="U347">
        <v>42</v>
      </c>
      <c r="V347">
        <v>32</v>
      </c>
      <c r="W347">
        <v>21</v>
      </c>
      <c r="X347">
        <v>22</v>
      </c>
      <c r="Y347">
        <v>15</v>
      </c>
      <c r="Z347">
        <v>13</v>
      </c>
      <c r="AA347">
        <v>12</v>
      </c>
      <c r="AB347">
        <v>13</v>
      </c>
      <c r="AC347">
        <v>13</v>
      </c>
      <c r="AD347">
        <v>12</v>
      </c>
      <c r="AE347">
        <v>11</v>
      </c>
      <c r="AF347">
        <v>12</v>
      </c>
      <c r="AG347">
        <v>12</v>
      </c>
      <c r="AH347">
        <v>13</v>
      </c>
    </row>
    <row r="348" spans="1:34" x14ac:dyDescent="0.2">
      <c r="A348" t="s">
        <v>843</v>
      </c>
      <c r="B348" t="s">
        <v>329</v>
      </c>
      <c r="C348">
        <v>117</v>
      </c>
      <c r="D348">
        <v>114</v>
      </c>
      <c r="E348">
        <v>107</v>
      </c>
      <c r="F348">
        <v>105</v>
      </c>
      <c r="G348">
        <v>106</v>
      </c>
      <c r="H348">
        <v>121</v>
      </c>
      <c r="I348">
        <v>108</v>
      </c>
      <c r="J348">
        <v>89</v>
      </c>
      <c r="K348">
        <v>69</v>
      </c>
      <c r="L348">
        <v>65</v>
      </c>
      <c r="M348">
        <v>66</v>
      </c>
      <c r="N348">
        <v>68</v>
      </c>
      <c r="O348">
        <v>66</v>
      </c>
      <c r="P348">
        <v>65</v>
      </c>
      <c r="Q348">
        <v>66</v>
      </c>
      <c r="R348">
        <v>74</v>
      </c>
      <c r="S348">
        <v>58</v>
      </c>
      <c r="T348">
        <v>56</v>
      </c>
      <c r="U348">
        <v>54</v>
      </c>
      <c r="V348">
        <v>53</v>
      </c>
      <c r="W348">
        <v>46</v>
      </c>
      <c r="X348">
        <v>46</v>
      </c>
      <c r="Y348">
        <v>41</v>
      </c>
      <c r="Z348">
        <v>47</v>
      </c>
      <c r="AA348">
        <v>49</v>
      </c>
      <c r="AB348">
        <v>48</v>
      </c>
      <c r="AC348">
        <v>37</v>
      </c>
      <c r="AD348">
        <v>37</v>
      </c>
      <c r="AE348">
        <v>35</v>
      </c>
      <c r="AF348">
        <v>34</v>
      </c>
      <c r="AG348">
        <v>29</v>
      </c>
      <c r="AH348">
        <v>27</v>
      </c>
    </row>
    <row r="349" spans="1:34" x14ac:dyDescent="0.2">
      <c r="A349" t="s">
        <v>844</v>
      </c>
      <c r="B349" t="s">
        <v>330</v>
      </c>
      <c r="C349">
        <v>64</v>
      </c>
      <c r="D349">
        <v>69</v>
      </c>
      <c r="E349">
        <v>67</v>
      </c>
      <c r="F349">
        <v>66</v>
      </c>
      <c r="G349">
        <v>65</v>
      </c>
      <c r="H349">
        <v>69</v>
      </c>
      <c r="I349">
        <v>53</v>
      </c>
      <c r="J349">
        <v>50</v>
      </c>
      <c r="K349">
        <v>44</v>
      </c>
      <c r="L349">
        <v>33</v>
      </c>
      <c r="M349">
        <v>32</v>
      </c>
      <c r="N349">
        <v>36</v>
      </c>
      <c r="O349">
        <v>32</v>
      </c>
      <c r="P349">
        <v>27</v>
      </c>
      <c r="Q349">
        <v>21</v>
      </c>
      <c r="R349">
        <v>18</v>
      </c>
      <c r="S349">
        <v>19</v>
      </c>
      <c r="T349">
        <v>19</v>
      </c>
      <c r="U349">
        <v>17</v>
      </c>
      <c r="V349">
        <v>16</v>
      </c>
      <c r="W349">
        <v>16</v>
      </c>
      <c r="X349">
        <v>13</v>
      </c>
      <c r="Y349">
        <v>13</v>
      </c>
      <c r="Z349">
        <v>9</v>
      </c>
      <c r="AA349">
        <v>9</v>
      </c>
      <c r="AB349">
        <v>7</v>
      </c>
      <c r="AC349">
        <v>5</v>
      </c>
      <c r="AD349">
        <v>8</v>
      </c>
      <c r="AE349">
        <v>8</v>
      </c>
      <c r="AF349">
        <v>10</v>
      </c>
      <c r="AG349">
        <v>10</v>
      </c>
      <c r="AH349">
        <v>11</v>
      </c>
    </row>
    <row r="350" spans="1:34" x14ac:dyDescent="0.2">
      <c r="A350" t="s">
        <v>845</v>
      </c>
      <c r="B350" t="s">
        <v>331</v>
      </c>
      <c r="C350">
        <v>86</v>
      </c>
      <c r="D350">
        <v>87</v>
      </c>
      <c r="E350">
        <v>92</v>
      </c>
      <c r="F350">
        <v>93</v>
      </c>
      <c r="G350">
        <v>107</v>
      </c>
      <c r="H350">
        <v>115</v>
      </c>
      <c r="I350">
        <v>120</v>
      </c>
      <c r="J350">
        <v>130</v>
      </c>
      <c r="K350">
        <v>122</v>
      </c>
      <c r="L350">
        <v>103</v>
      </c>
      <c r="M350">
        <v>103</v>
      </c>
      <c r="N350">
        <v>92</v>
      </c>
      <c r="O350">
        <v>83</v>
      </c>
      <c r="P350">
        <v>67</v>
      </c>
      <c r="Q350">
        <v>43</v>
      </c>
      <c r="R350">
        <v>42</v>
      </c>
      <c r="S350">
        <v>45</v>
      </c>
      <c r="T350">
        <v>43</v>
      </c>
      <c r="U350">
        <v>38</v>
      </c>
      <c r="V350">
        <v>36</v>
      </c>
      <c r="W350">
        <v>35</v>
      </c>
      <c r="X350">
        <v>29</v>
      </c>
      <c r="Y350">
        <v>31</v>
      </c>
      <c r="Z350">
        <v>29</v>
      </c>
      <c r="AA350">
        <v>29</v>
      </c>
      <c r="AB350">
        <v>32</v>
      </c>
      <c r="AC350">
        <v>33</v>
      </c>
      <c r="AD350">
        <v>25</v>
      </c>
      <c r="AE350">
        <v>24</v>
      </c>
      <c r="AF350">
        <v>30</v>
      </c>
      <c r="AG350">
        <v>37</v>
      </c>
      <c r="AH350">
        <v>38</v>
      </c>
    </row>
    <row r="351" spans="1:34" x14ac:dyDescent="0.2">
      <c r="A351" t="s">
        <v>846</v>
      </c>
      <c r="B351" t="s">
        <v>332</v>
      </c>
      <c r="C351">
        <v>90</v>
      </c>
      <c r="D351">
        <v>76</v>
      </c>
      <c r="E351">
        <v>80</v>
      </c>
      <c r="F351">
        <v>79</v>
      </c>
      <c r="G351">
        <v>76</v>
      </c>
      <c r="H351">
        <v>72</v>
      </c>
      <c r="I351">
        <v>59</v>
      </c>
      <c r="J351">
        <v>47</v>
      </c>
      <c r="K351">
        <v>44</v>
      </c>
      <c r="L351">
        <v>44</v>
      </c>
      <c r="M351">
        <v>39</v>
      </c>
      <c r="N351">
        <v>46</v>
      </c>
      <c r="O351">
        <v>53</v>
      </c>
      <c r="P351">
        <v>44</v>
      </c>
      <c r="Q351">
        <v>43</v>
      </c>
      <c r="R351">
        <v>43</v>
      </c>
      <c r="S351">
        <v>36</v>
      </c>
      <c r="T351">
        <v>36</v>
      </c>
      <c r="U351">
        <v>29</v>
      </c>
      <c r="V351">
        <v>23</v>
      </c>
      <c r="W351">
        <v>25</v>
      </c>
      <c r="X351">
        <v>28</v>
      </c>
      <c r="Y351">
        <v>24</v>
      </c>
      <c r="Z351">
        <v>20</v>
      </c>
      <c r="AA351">
        <v>20</v>
      </c>
      <c r="AB351">
        <v>20</v>
      </c>
      <c r="AC351">
        <v>17</v>
      </c>
      <c r="AD351">
        <v>15</v>
      </c>
      <c r="AE351">
        <v>11</v>
      </c>
      <c r="AF351">
        <v>10</v>
      </c>
      <c r="AG351">
        <v>9</v>
      </c>
      <c r="AH351">
        <v>9</v>
      </c>
    </row>
    <row r="352" spans="1:34" x14ac:dyDescent="0.2">
      <c r="A352" t="s">
        <v>847</v>
      </c>
      <c r="B352" t="s">
        <v>333</v>
      </c>
      <c r="C352">
        <v>50</v>
      </c>
      <c r="D352">
        <v>51</v>
      </c>
      <c r="E352">
        <v>43</v>
      </c>
      <c r="F352">
        <v>38</v>
      </c>
      <c r="G352">
        <v>37</v>
      </c>
      <c r="H352">
        <v>35</v>
      </c>
      <c r="I352">
        <v>28</v>
      </c>
      <c r="J352">
        <v>28</v>
      </c>
      <c r="K352">
        <v>21</v>
      </c>
      <c r="L352">
        <v>20</v>
      </c>
      <c r="M352">
        <v>20</v>
      </c>
      <c r="N352">
        <v>20</v>
      </c>
      <c r="O352">
        <v>14</v>
      </c>
      <c r="P352">
        <v>10</v>
      </c>
      <c r="Q352">
        <v>6</v>
      </c>
      <c r="R352">
        <v>5</v>
      </c>
      <c r="S352">
        <v>4</v>
      </c>
      <c r="T352">
        <v>4</v>
      </c>
      <c r="U352">
        <v>2</v>
      </c>
      <c r="V352">
        <v>3</v>
      </c>
      <c r="W352">
        <v>3</v>
      </c>
      <c r="X352">
        <v>3</v>
      </c>
      <c r="Y352">
        <v>3</v>
      </c>
      <c r="Z352">
        <v>2</v>
      </c>
      <c r="AA352">
        <v>2</v>
      </c>
      <c r="AB352">
        <v>3</v>
      </c>
      <c r="AC352">
        <v>2</v>
      </c>
      <c r="AD352">
        <v>1</v>
      </c>
      <c r="AE352">
        <v>1</v>
      </c>
      <c r="AF352">
        <v>1</v>
      </c>
      <c r="AG352">
        <v>1</v>
      </c>
      <c r="AH352">
        <v>1</v>
      </c>
    </row>
    <row r="353" spans="1:34" x14ac:dyDescent="0.2">
      <c r="A353" t="s">
        <v>848</v>
      </c>
      <c r="B353" t="s">
        <v>334</v>
      </c>
      <c r="C353">
        <v>71</v>
      </c>
      <c r="D353">
        <v>66</v>
      </c>
      <c r="E353">
        <v>62</v>
      </c>
      <c r="F353">
        <v>59</v>
      </c>
      <c r="G353">
        <v>64</v>
      </c>
      <c r="H353">
        <v>62</v>
      </c>
      <c r="I353">
        <v>55</v>
      </c>
      <c r="J353">
        <v>55</v>
      </c>
      <c r="K353">
        <v>50</v>
      </c>
      <c r="L353">
        <v>50</v>
      </c>
      <c r="M353">
        <v>43</v>
      </c>
      <c r="N353">
        <v>39</v>
      </c>
      <c r="O353">
        <v>36</v>
      </c>
      <c r="P353">
        <v>38</v>
      </c>
      <c r="Q353">
        <v>27</v>
      </c>
      <c r="R353">
        <v>26</v>
      </c>
      <c r="S353">
        <v>25</v>
      </c>
      <c r="T353">
        <v>23</v>
      </c>
      <c r="U353">
        <v>24</v>
      </c>
      <c r="V353">
        <v>19</v>
      </c>
      <c r="W353">
        <v>15</v>
      </c>
      <c r="X353">
        <v>12</v>
      </c>
      <c r="Y353">
        <v>14</v>
      </c>
      <c r="Z353">
        <v>13</v>
      </c>
      <c r="AA353">
        <v>12</v>
      </c>
      <c r="AB353">
        <v>9</v>
      </c>
      <c r="AC353">
        <v>8</v>
      </c>
      <c r="AD353">
        <v>5</v>
      </c>
      <c r="AE353">
        <v>5</v>
      </c>
      <c r="AF353">
        <v>2</v>
      </c>
      <c r="AG353">
        <v>2</v>
      </c>
      <c r="AH353">
        <v>2</v>
      </c>
    </row>
    <row r="354" spans="1:34" x14ac:dyDescent="0.2">
      <c r="A354" t="s">
        <v>849</v>
      </c>
      <c r="B354" t="s">
        <v>335</v>
      </c>
      <c r="C354">
        <v>20</v>
      </c>
      <c r="D354">
        <v>17</v>
      </c>
      <c r="E354">
        <v>16</v>
      </c>
      <c r="F354">
        <v>16</v>
      </c>
      <c r="G354">
        <v>20</v>
      </c>
      <c r="H354">
        <v>20</v>
      </c>
      <c r="I354">
        <v>19</v>
      </c>
      <c r="J354">
        <v>19</v>
      </c>
      <c r="K354">
        <v>24</v>
      </c>
      <c r="L354">
        <v>26</v>
      </c>
      <c r="M354">
        <v>24</v>
      </c>
      <c r="N354">
        <v>20</v>
      </c>
      <c r="O354">
        <v>18</v>
      </c>
      <c r="P354">
        <v>18</v>
      </c>
      <c r="Q354">
        <v>16</v>
      </c>
      <c r="R354">
        <v>12</v>
      </c>
      <c r="S354">
        <v>10</v>
      </c>
      <c r="T354">
        <v>10</v>
      </c>
      <c r="U354">
        <v>9</v>
      </c>
      <c r="V354">
        <v>10</v>
      </c>
      <c r="W354">
        <v>9</v>
      </c>
      <c r="X354">
        <v>6</v>
      </c>
      <c r="Y354">
        <v>6</v>
      </c>
      <c r="Z354">
        <v>6</v>
      </c>
      <c r="AA354">
        <v>8</v>
      </c>
      <c r="AB354">
        <v>8</v>
      </c>
      <c r="AC354">
        <v>7</v>
      </c>
      <c r="AD354">
        <v>5</v>
      </c>
      <c r="AE354">
        <v>4</v>
      </c>
      <c r="AF354">
        <v>4</v>
      </c>
      <c r="AG354">
        <v>4</v>
      </c>
      <c r="AH354">
        <v>2</v>
      </c>
    </row>
    <row r="355" spans="1:34" x14ac:dyDescent="0.2">
      <c r="A355" t="s">
        <v>850</v>
      </c>
      <c r="B355" t="s">
        <v>336</v>
      </c>
      <c r="C355">
        <v>40</v>
      </c>
      <c r="D355">
        <v>42</v>
      </c>
      <c r="E355">
        <v>37</v>
      </c>
      <c r="F355">
        <v>31</v>
      </c>
      <c r="G355">
        <v>31</v>
      </c>
      <c r="H355">
        <v>36</v>
      </c>
      <c r="I355">
        <v>34</v>
      </c>
      <c r="J355">
        <v>25</v>
      </c>
      <c r="K355">
        <v>16</v>
      </c>
      <c r="L355">
        <v>11</v>
      </c>
      <c r="M355">
        <v>10</v>
      </c>
      <c r="N355">
        <v>11</v>
      </c>
      <c r="O355">
        <v>13</v>
      </c>
      <c r="P355">
        <v>12</v>
      </c>
      <c r="Q355">
        <v>12</v>
      </c>
      <c r="R355">
        <v>15</v>
      </c>
      <c r="S355">
        <v>15</v>
      </c>
      <c r="T355">
        <v>15</v>
      </c>
      <c r="U355">
        <v>14</v>
      </c>
      <c r="V355">
        <v>8</v>
      </c>
      <c r="W355">
        <v>7</v>
      </c>
      <c r="X355">
        <v>7</v>
      </c>
      <c r="Y355">
        <v>4</v>
      </c>
      <c r="Z355">
        <v>6</v>
      </c>
      <c r="AA355">
        <v>7</v>
      </c>
      <c r="AB355">
        <v>7</v>
      </c>
      <c r="AC355">
        <v>7</v>
      </c>
      <c r="AD355">
        <v>6</v>
      </c>
      <c r="AE355">
        <v>5</v>
      </c>
      <c r="AF355">
        <v>5</v>
      </c>
      <c r="AG355">
        <v>3</v>
      </c>
      <c r="AH355">
        <v>2</v>
      </c>
    </row>
    <row r="356" spans="1:34" x14ac:dyDescent="0.2">
      <c r="A356" t="s">
        <v>851</v>
      </c>
      <c r="B356" t="s">
        <v>337</v>
      </c>
      <c r="C356">
        <v>56</v>
      </c>
      <c r="D356">
        <v>43</v>
      </c>
      <c r="E356">
        <v>41</v>
      </c>
      <c r="F356">
        <v>40</v>
      </c>
      <c r="G356">
        <v>45</v>
      </c>
      <c r="H356">
        <v>44</v>
      </c>
      <c r="I356">
        <v>51</v>
      </c>
      <c r="J356">
        <v>53</v>
      </c>
      <c r="K356">
        <v>54</v>
      </c>
      <c r="L356">
        <v>54</v>
      </c>
      <c r="M356">
        <v>54</v>
      </c>
      <c r="N356">
        <v>62</v>
      </c>
      <c r="O356">
        <v>61</v>
      </c>
      <c r="P356">
        <v>58</v>
      </c>
      <c r="Q356">
        <v>51</v>
      </c>
      <c r="R356">
        <v>47</v>
      </c>
      <c r="S356">
        <v>46</v>
      </c>
      <c r="T356">
        <v>46</v>
      </c>
      <c r="U356">
        <v>42</v>
      </c>
      <c r="V356">
        <v>34</v>
      </c>
      <c r="W356">
        <v>27</v>
      </c>
      <c r="X356">
        <v>28</v>
      </c>
      <c r="Y356">
        <v>27</v>
      </c>
      <c r="Z356">
        <v>28</v>
      </c>
      <c r="AA356">
        <v>28</v>
      </c>
      <c r="AB356">
        <v>25</v>
      </c>
      <c r="AC356">
        <v>32</v>
      </c>
      <c r="AD356">
        <v>29</v>
      </c>
      <c r="AE356">
        <v>25</v>
      </c>
      <c r="AF356">
        <v>21</v>
      </c>
      <c r="AG356">
        <v>28</v>
      </c>
      <c r="AH356">
        <v>28</v>
      </c>
    </row>
    <row r="357" spans="1:34" x14ac:dyDescent="0.2">
      <c r="A357" t="s">
        <v>852</v>
      </c>
      <c r="B357" t="s">
        <v>338</v>
      </c>
      <c r="C357">
        <v>168</v>
      </c>
      <c r="D357">
        <v>144</v>
      </c>
      <c r="E357">
        <v>114</v>
      </c>
      <c r="F357">
        <v>113</v>
      </c>
      <c r="G357">
        <v>111</v>
      </c>
      <c r="H357">
        <v>142</v>
      </c>
      <c r="I357">
        <v>150</v>
      </c>
      <c r="J357">
        <v>141</v>
      </c>
      <c r="K357">
        <v>120</v>
      </c>
      <c r="L357">
        <v>106</v>
      </c>
      <c r="M357">
        <v>109</v>
      </c>
      <c r="N357">
        <v>108</v>
      </c>
      <c r="O357">
        <v>90</v>
      </c>
      <c r="P357">
        <v>83</v>
      </c>
      <c r="Q357">
        <v>85</v>
      </c>
      <c r="R357">
        <v>86</v>
      </c>
      <c r="S357">
        <v>85</v>
      </c>
      <c r="T357">
        <v>83</v>
      </c>
      <c r="U357">
        <v>82</v>
      </c>
      <c r="V357">
        <v>75</v>
      </c>
      <c r="W357">
        <v>66</v>
      </c>
      <c r="X357">
        <v>54</v>
      </c>
      <c r="Y357">
        <v>55</v>
      </c>
      <c r="Z357">
        <v>51</v>
      </c>
      <c r="AA357">
        <v>49</v>
      </c>
      <c r="AB357">
        <v>52</v>
      </c>
      <c r="AC357">
        <v>44</v>
      </c>
      <c r="AD357">
        <v>33</v>
      </c>
      <c r="AE357">
        <v>33</v>
      </c>
      <c r="AF357">
        <v>23</v>
      </c>
      <c r="AG357">
        <v>24</v>
      </c>
      <c r="AH357">
        <v>24</v>
      </c>
    </row>
    <row r="358" spans="1:34" x14ac:dyDescent="0.2">
      <c r="A358" t="s">
        <v>853</v>
      </c>
      <c r="B358" t="s">
        <v>339</v>
      </c>
      <c r="C358">
        <v>22</v>
      </c>
      <c r="D358">
        <v>19</v>
      </c>
      <c r="E358">
        <v>11</v>
      </c>
      <c r="F358">
        <v>11</v>
      </c>
      <c r="G358">
        <v>10</v>
      </c>
      <c r="H358">
        <v>13</v>
      </c>
      <c r="I358">
        <v>12</v>
      </c>
      <c r="J358">
        <v>9</v>
      </c>
      <c r="K358">
        <v>6</v>
      </c>
      <c r="L358">
        <v>7</v>
      </c>
      <c r="M358">
        <v>7</v>
      </c>
      <c r="N358">
        <v>10</v>
      </c>
      <c r="O358">
        <v>10</v>
      </c>
      <c r="P358">
        <v>10</v>
      </c>
      <c r="Q358">
        <v>12</v>
      </c>
      <c r="R358">
        <v>15</v>
      </c>
      <c r="S358">
        <v>13</v>
      </c>
      <c r="T358">
        <v>15</v>
      </c>
      <c r="U358">
        <v>12</v>
      </c>
      <c r="V358">
        <v>10</v>
      </c>
      <c r="W358">
        <v>10</v>
      </c>
      <c r="X358">
        <v>11</v>
      </c>
      <c r="Y358">
        <v>8</v>
      </c>
      <c r="Z358">
        <v>9</v>
      </c>
      <c r="AA358">
        <v>7</v>
      </c>
      <c r="AB358">
        <v>9</v>
      </c>
      <c r="AC358">
        <v>10</v>
      </c>
      <c r="AD358">
        <v>11</v>
      </c>
      <c r="AE358">
        <v>8</v>
      </c>
      <c r="AF358">
        <v>8</v>
      </c>
      <c r="AG358">
        <v>7</v>
      </c>
      <c r="AH358">
        <v>7</v>
      </c>
    </row>
    <row r="359" spans="1:34" x14ac:dyDescent="0.2">
      <c r="A359" t="s">
        <v>854</v>
      </c>
      <c r="B359" t="s">
        <v>340</v>
      </c>
      <c r="C359">
        <v>28</v>
      </c>
      <c r="D359">
        <v>19</v>
      </c>
      <c r="E359">
        <v>16</v>
      </c>
      <c r="F359">
        <v>23</v>
      </c>
      <c r="G359">
        <v>18</v>
      </c>
      <c r="H359">
        <v>19</v>
      </c>
      <c r="I359">
        <v>18</v>
      </c>
      <c r="J359">
        <v>15</v>
      </c>
      <c r="K359">
        <v>14</v>
      </c>
      <c r="L359">
        <v>13</v>
      </c>
      <c r="M359">
        <v>4</v>
      </c>
      <c r="N359">
        <v>3</v>
      </c>
      <c r="O359">
        <v>3</v>
      </c>
      <c r="P359">
        <v>2</v>
      </c>
      <c r="Q359">
        <v>3</v>
      </c>
      <c r="R359">
        <v>2</v>
      </c>
      <c r="S359">
        <v>2</v>
      </c>
      <c r="T359">
        <v>2</v>
      </c>
      <c r="U359">
        <v>3</v>
      </c>
      <c r="V359">
        <v>2</v>
      </c>
      <c r="W359">
        <v>2</v>
      </c>
      <c r="X359">
        <v>2</v>
      </c>
      <c r="Y359">
        <v>2</v>
      </c>
      <c r="Z359">
        <v>2</v>
      </c>
      <c r="AA359">
        <v>2</v>
      </c>
      <c r="AB359">
        <v>1</v>
      </c>
      <c r="AC359">
        <v>1</v>
      </c>
      <c r="AD359">
        <v>1</v>
      </c>
      <c r="AE359">
        <v>1</v>
      </c>
      <c r="AF359">
        <v>1</v>
      </c>
      <c r="AG359">
        <v>1</v>
      </c>
      <c r="AH359">
        <v>1</v>
      </c>
    </row>
    <row r="360" spans="1:34" x14ac:dyDescent="0.2">
      <c r="A360" t="s">
        <v>855</v>
      </c>
      <c r="B360" t="s">
        <v>341</v>
      </c>
      <c r="C360">
        <v>159</v>
      </c>
      <c r="D360">
        <v>135</v>
      </c>
      <c r="E360">
        <v>146</v>
      </c>
      <c r="F360">
        <v>144</v>
      </c>
      <c r="G360">
        <v>157</v>
      </c>
      <c r="H360">
        <v>134</v>
      </c>
      <c r="I360">
        <v>115</v>
      </c>
      <c r="J360">
        <v>104</v>
      </c>
      <c r="K360">
        <v>95</v>
      </c>
      <c r="L360">
        <v>68</v>
      </c>
      <c r="M360">
        <v>57</v>
      </c>
      <c r="N360">
        <v>46</v>
      </c>
      <c r="O360">
        <v>42</v>
      </c>
      <c r="P360">
        <v>47</v>
      </c>
      <c r="Q360">
        <v>36</v>
      </c>
      <c r="R360">
        <v>33</v>
      </c>
      <c r="S360">
        <v>37</v>
      </c>
      <c r="T360">
        <v>36</v>
      </c>
      <c r="U360">
        <v>38</v>
      </c>
      <c r="V360">
        <v>34</v>
      </c>
      <c r="W360">
        <v>32</v>
      </c>
      <c r="X360">
        <v>28</v>
      </c>
      <c r="Y360">
        <v>22</v>
      </c>
      <c r="Z360">
        <v>17</v>
      </c>
      <c r="AA360">
        <v>21</v>
      </c>
      <c r="AB360">
        <v>19</v>
      </c>
      <c r="AC360">
        <v>18</v>
      </c>
      <c r="AD360">
        <v>14</v>
      </c>
      <c r="AE360">
        <v>14</v>
      </c>
      <c r="AF360">
        <v>15</v>
      </c>
      <c r="AG360">
        <v>18</v>
      </c>
      <c r="AH360">
        <v>16</v>
      </c>
    </row>
    <row r="361" spans="1:34" x14ac:dyDescent="0.2">
      <c r="A361" t="s">
        <v>856</v>
      </c>
      <c r="B361" t="s">
        <v>342</v>
      </c>
      <c r="C361">
        <v>38</v>
      </c>
      <c r="D361">
        <v>32</v>
      </c>
      <c r="E361">
        <v>32</v>
      </c>
      <c r="F361">
        <v>31</v>
      </c>
      <c r="G361">
        <v>30</v>
      </c>
      <c r="H361">
        <v>37</v>
      </c>
      <c r="I361">
        <v>30</v>
      </c>
      <c r="J361">
        <v>20</v>
      </c>
      <c r="K361">
        <v>21</v>
      </c>
      <c r="L361">
        <v>19</v>
      </c>
      <c r="M361">
        <v>18</v>
      </c>
      <c r="N361">
        <v>18</v>
      </c>
      <c r="O361">
        <v>13</v>
      </c>
      <c r="P361">
        <v>8</v>
      </c>
      <c r="Q361">
        <v>9</v>
      </c>
      <c r="R361">
        <v>7</v>
      </c>
      <c r="S361">
        <v>4</v>
      </c>
      <c r="T361">
        <v>4</v>
      </c>
      <c r="U361">
        <v>4</v>
      </c>
      <c r="V361">
        <v>5</v>
      </c>
      <c r="W361">
        <v>6</v>
      </c>
      <c r="X361">
        <v>5</v>
      </c>
      <c r="Y361">
        <v>4</v>
      </c>
      <c r="Z361">
        <v>4</v>
      </c>
      <c r="AA361">
        <v>4</v>
      </c>
      <c r="AB361">
        <v>4</v>
      </c>
      <c r="AC361">
        <v>2</v>
      </c>
      <c r="AD361">
        <v>1</v>
      </c>
      <c r="AE361">
        <v>1</v>
      </c>
      <c r="AF361">
        <v>1</v>
      </c>
      <c r="AG361">
        <v>1</v>
      </c>
      <c r="AH361">
        <v>1</v>
      </c>
    </row>
    <row r="362" spans="1:34" x14ac:dyDescent="0.2">
      <c r="A362" t="s">
        <v>857</v>
      </c>
      <c r="B362" t="s">
        <v>343</v>
      </c>
      <c r="C362">
        <v>61</v>
      </c>
      <c r="D362">
        <v>70</v>
      </c>
      <c r="E362">
        <v>73</v>
      </c>
      <c r="F362">
        <v>73</v>
      </c>
      <c r="G362">
        <v>61</v>
      </c>
      <c r="H362">
        <v>67</v>
      </c>
      <c r="I362">
        <v>61</v>
      </c>
      <c r="J362">
        <v>63</v>
      </c>
      <c r="K362">
        <v>51</v>
      </c>
      <c r="L362">
        <v>50</v>
      </c>
      <c r="M362">
        <v>50</v>
      </c>
      <c r="N362">
        <v>47</v>
      </c>
      <c r="O362">
        <v>50</v>
      </c>
      <c r="P362">
        <v>49</v>
      </c>
      <c r="Q362">
        <v>48</v>
      </c>
      <c r="R362">
        <v>50</v>
      </c>
      <c r="S362">
        <v>50</v>
      </c>
      <c r="T362">
        <v>50</v>
      </c>
      <c r="U362">
        <v>45</v>
      </c>
      <c r="V362">
        <v>33</v>
      </c>
      <c r="W362">
        <v>24</v>
      </c>
      <c r="X362">
        <v>22</v>
      </c>
      <c r="Y362">
        <v>16</v>
      </c>
      <c r="Z362">
        <v>12</v>
      </c>
      <c r="AA362">
        <v>12</v>
      </c>
      <c r="AB362">
        <v>15</v>
      </c>
      <c r="AC362">
        <v>18</v>
      </c>
      <c r="AD362">
        <v>18</v>
      </c>
      <c r="AE362">
        <v>17</v>
      </c>
      <c r="AF362">
        <v>19</v>
      </c>
      <c r="AG362">
        <v>18</v>
      </c>
      <c r="AH362">
        <v>18</v>
      </c>
    </row>
    <row r="363" spans="1:34" x14ac:dyDescent="0.2">
      <c r="A363" t="s">
        <v>858</v>
      </c>
      <c r="B363" t="s">
        <v>344</v>
      </c>
      <c r="C363">
        <v>26</v>
      </c>
      <c r="D363">
        <v>21</v>
      </c>
      <c r="E363">
        <v>14</v>
      </c>
      <c r="F363">
        <v>15</v>
      </c>
      <c r="G363">
        <v>16</v>
      </c>
      <c r="H363">
        <v>11</v>
      </c>
      <c r="I363">
        <v>7</v>
      </c>
      <c r="J363">
        <v>3</v>
      </c>
      <c r="K363">
        <v>3</v>
      </c>
      <c r="L363">
        <v>4</v>
      </c>
      <c r="M363">
        <v>3</v>
      </c>
      <c r="N363">
        <v>2</v>
      </c>
      <c r="O363">
        <v>3</v>
      </c>
      <c r="P363">
        <v>4</v>
      </c>
      <c r="Q363">
        <v>4</v>
      </c>
      <c r="R363">
        <v>4</v>
      </c>
      <c r="S363">
        <v>3</v>
      </c>
      <c r="T363">
        <v>3</v>
      </c>
      <c r="U363">
        <v>3</v>
      </c>
      <c r="V363">
        <v>1</v>
      </c>
      <c r="W363">
        <v>0</v>
      </c>
      <c r="X363">
        <v>0</v>
      </c>
      <c r="Y363">
        <v>0</v>
      </c>
      <c r="Z363">
        <v>0</v>
      </c>
      <c r="AA363">
        <v>0</v>
      </c>
      <c r="AB363">
        <v>0</v>
      </c>
      <c r="AC363">
        <v>0</v>
      </c>
      <c r="AD363">
        <v>0</v>
      </c>
      <c r="AE363">
        <v>0</v>
      </c>
      <c r="AF363">
        <v>0</v>
      </c>
      <c r="AG363">
        <v>0</v>
      </c>
      <c r="AH363">
        <v>0</v>
      </c>
    </row>
    <row r="364" spans="1:34" x14ac:dyDescent="0.2">
      <c r="A364" t="s">
        <v>859</v>
      </c>
      <c r="B364" t="s">
        <v>345</v>
      </c>
      <c r="C364">
        <v>49</v>
      </c>
      <c r="D364">
        <v>46</v>
      </c>
      <c r="E364">
        <v>38</v>
      </c>
      <c r="F364">
        <v>42</v>
      </c>
      <c r="G364">
        <v>42</v>
      </c>
      <c r="H364">
        <v>39</v>
      </c>
      <c r="I364">
        <v>27</v>
      </c>
      <c r="J364">
        <v>19</v>
      </c>
      <c r="K364">
        <v>17</v>
      </c>
      <c r="L364">
        <v>19</v>
      </c>
      <c r="M364">
        <v>11</v>
      </c>
      <c r="N364">
        <v>11</v>
      </c>
      <c r="O364">
        <v>11</v>
      </c>
      <c r="P364">
        <v>9</v>
      </c>
      <c r="Q364">
        <v>9</v>
      </c>
      <c r="R364">
        <v>6</v>
      </c>
      <c r="S364">
        <v>4</v>
      </c>
      <c r="T364">
        <v>5</v>
      </c>
      <c r="U364">
        <v>5</v>
      </c>
      <c r="V364">
        <v>4</v>
      </c>
      <c r="W364">
        <v>3</v>
      </c>
      <c r="X364">
        <v>3</v>
      </c>
      <c r="Y364">
        <v>3</v>
      </c>
      <c r="Z364">
        <v>3</v>
      </c>
      <c r="AA364">
        <v>2</v>
      </c>
      <c r="AB364">
        <v>2</v>
      </c>
      <c r="AC364">
        <v>1</v>
      </c>
      <c r="AD364">
        <v>0</v>
      </c>
      <c r="AE364">
        <v>0</v>
      </c>
      <c r="AF364">
        <v>0</v>
      </c>
      <c r="AG364">
        <v>0</v>
      </c>
      <c r="AH364">
        <v>0</v>
      </c>
    </row>
    <row r="365" spans="1:34" x14ac:dyDescent="0.2">
      <c r="A365" t="s">
        <v>860</v>
      </c>
      <c r="B365" t="s">
        <v>346</v>
      </c>
      <c r="C365">
        <v>380</v>
      </c>
      <c r="D365">
        <v>304</v>
      </c>
      <c r="E365">
        <v>301</v>
      </c>
      <c r="F365">
        <v>271</v>
      </c>
      <c r="G365">
        <v>264</v>
      </c>
      <c r="H365">
        <v>280</v>
      </c>
      <c r="I365">
        <v>258</v>
      </c>
      <c r="J365">
        <v>240</v>
      </c>
      <c r="K365">
        <v>226</v>
      </c>
      <c r="L365">
        <v>219</v>
      </c>
      <c r="M365">
        <v>225</v>
      </c>
      <c r="N365">
        <v>216</v>
      </c>
      <c r="O365">
        <v>230</v>
      </c>
      <c r="P365">
        <v>231</v>
      </c>
      <c r="Q365">
        <v>232</v>
      </c>
      <c r="R365">
        <v>236</v>
      </c>
      <c r="S365">
        <v>232</v>
      </c>
      <c r="T365">
        <v>210</v>
      </c>
      <c r="U365">
        <v>213</v>
      </c>
      <c r="V365">
        <v>164</v>
      </c>
      <c r="W365">
        <v>144</v>
      </c>
      <c r="X365">
        <v>129</v>
      </c>
      <c r="Y365">
        <v>105</v>
      </c>
      <c r="Z365">
        <v>97</v>
      </c>
      <c r="AA365">
        <v>97</v>
      </c>
      <c r="AB365">
        <v>83</v>
      </c>
      <c r="AC365">
        <v>76</v>
      </c>
      <c r="AD365">
        <v>61</v>
      </c>
      <c r="AE365">
        <v>58</v>
      </c>
      <c r="AF365">
        <v>71</v>
      </c>
      <c r="AG365">
        <v>59</v>
      </c>
      <c r="AH365">
        <v>59</v>
      </c>
    </row>
    <row r="366" spans="1:34" x14ac:dyDescent="0.2">
      <c r="A366" t="s">
        <v>861</v>
      </c>
      <c r="B366" t="s">
        <v>347</v>
      </c>
      <c r="C366">
        <v>30</v>
      </c>
      <c r="D366">
        <v>28</v>
      </c>
      <c r="E366">
        <v>20</v>
      </c>
      <c r="F366">
        <v>20</v>
      </c>
      <c r="G366">
        <v>21</v>
      </c>
      <c r="H366">
        <v>22</v>
      </c>
      <c r="I366">
        <v>26</v>
      </c>
      <c r="J366">
        <v>18</v>
      </c>
      <c r="K366">
        <v>15</v>
      </c>
      <c r="L366">
        <v>12</v>
      </c>
      <c r="M366">
        <v>13</v>
      </c>
      <c r="N366">
        <v>13</v>
      </c>
      <c r="O366">
        <v>12</v>
      </c>
      <c r="P366">
        <v>7</v>
      </c>
      <c r="Q366">
        <v>5</v>
      </c>
      <c r="R366">
        <v>5</v>
      </c>
      <c r="S366">
        <v>7</v>
      </c>
      <c r="T366">
        <v>5</v>
      </c>
      <c r="U366">
        <v>4</v>
      </c>
      <c r="V366">
        <v>2</v>
      </c>
      <c r="W366">
        <v>7</v>
      </c>
      <c r="X366">
        <v>7</v>
      </c>
      <c r="Y366">
        <v>7</v>
      </c>
      <c r="Z366">
        <v>5</v>
      </c>
      <c r="AA366">
        <v>5</v>
      </c>
      <c r="AB366">
        <v>5</v>
      </c>
      <c r="AC366">
        <v>6</v>
      </c>
      <c r="AD366">
        <v>1</v>
      </c>
      <c r="AE366">
        <v>1</v>
      </c>
      <c r="AF366">
        <v>1</v>
      </c>
      <c r="AG366">
        <v>1</v>
      </c>
      <c r="AH366">
        <v>1</v>
      </c>
    </row>
    <row r="367" spans="1:34" x14ac:dyDescent="0.2">
      <c r="A367" t="s">
        <v>862</v>
      </c>
      <c r="B367" t="s">
        <v>348</v>
      </c>
      <c r="C367">
        <v>26</v>
      </c>
      <c r="D367">
        <v>19</v>
      </c>
      <c r="E367">
        <v>14</v>
      </c>
      <c r="F367">
        <v>15</v>
      </c>
      <c r="G367">
        <v>15</v>
      </c>
      <c r="H367">
        <v>15</v>
      </c>
      <c r="I367">
        <v>10</v>
      </c>
      <c r="J367">
        <v>5</v>
      </c>
      <c r="K367">
        <v>4</v>
      </c>
      <c r="L367">
        <v>3</v>
      </c>
      <c r="M367">
        <v>2</v>
      </c>
      <c r="N367">
        <v>2</v>
      </c>
      <c r="O367">
        <v>1</v>
      </c>
      <c r="P367">
        <v>2</v>
      </c>
      <c r="Q367">
        <v>3</v>
      </c>
      <c r="R367">
        <v>3</v>
      </c>
      <c r="S367">
        <v>3</v>
      </c>
      <c r="T367">
        <v>3</v>
      </c>
      <c r="U367">
        <v>3</v>
      </c>
      <c r="V367">
        <v>3</v>
      </c>
      <c r="W367">
        <v>1</v>
      </c>
      <c r="X367">
        <v>0</v>
      </c>
      <c r="Y367">
        <v>0</v>
      </c>
      <c r="Z367">
        <v>0</v>
      </c>
      <c r="AA367">
        <v>0</v>
      </c>
      <c r="AB367">
        <v>0</v>
      </c>
      <c r="AC367">
        <v>1</v>
      </c>
      <c r="AD367">
        <v>1</v>
      </c>
      <c r="AE367">
        <v>1</v>
      </c>
      <c r="AF367">
        <v>1</v>
      </c>
      <c r="AG367">
        <v>1</v>
      </c>
      <c r="AH367">
        <v>1</v>
      </c>
    </row>
    <row r="368" spans="1:34" x14ac:dyDescent="0.2">
      <c r="A368" t="s">
        <v>863</v>
      </c>
      <c r="B368" t="s">
        <v>349</v>
      </c>
      <c r="C368">
        <v>15</v>
      </c>
      <c r="D368">
        <v>15</v>
      </c>
      <c r="E368">
        <v>12</v>
      </c>
      <c r="F368">
        <v>14</v>
      </c>
      <c r="G368">
        <v>13</v>
      </c>
      <c r="H368">
        <v>14</v>
      </c>
      <c r="I368">
        <v>8</v>
      </c>
      <c r="J368">
        <v>9</v>
      </c>
      <c r="K368">
        <v>8</v>
      </c>
      <c r="L368">
        <v>9</v>
      </c>
      <c r="M368">
        <v>7</v>
      </c>
      <c r="N368">
        <v>8</v>
      </c>
      <c r="O368">
        <v>6</v>
      </c>
      <c r="P368">
        <v>5</v>
      </c>
      <c r="Q368">
        <v>5</v>
      </c>
      <c r="R368">
        <v>4</v>
      </c>
      <c r="S368">
        <v>3</v>
      </c>
      <c r="T368">
        <v>5</v>
      </c>
      <c r="U368">
        <v>4</v>
      </c>
      <c r="V368">
        <v>5</v>
      </c>
      <c r="W368">
        <v>5</v>
      </c>
      <c r="X368">
        <v>3</v>
      </c>
      <c r="Y368">
        <v>3</v>
      </c>
      <c r="Z368">
        <v>3</v>
      </c>
      <c r="AA368">
        <v>1</v>
      </c>
      <c r="AB368">
        <v>1</v>
      </c>
      <c r="AC368">
        <v>0</v>
      </c>
      <c r="AD368">
        <v>0</v>
      </c>
      <c r="AE368">
        <v>0</v>
      </c>
      <c r="AF368">
        <v>0</v>
      </c>
      <c r="AG368">
        <v>0</v>
      </c>
      <c r="AH368">
        <v>0</v>
      </c>
    </row>
    <row r="369" spans="1:34" x14ac:dyDescent="0.2">
      <c r="A369" t="s">
        <v>864</v>
      </c>
      <c r="B369" t="s">
        <v>350</v>
      </c>
      <c r="C369">
        <v>41</v>
      </c>
      <c r="D369">
        <v>33</v>
      </c>
      <c r="E369">
        <v>32</v>
      </c>
      <c r="F369">
        <v>32</v>
      </c>
      <c r="G369">
        <v>32</v>
      </c>
      <c r="H369">
        <v>39</v>
      </c>
      <c r="I369">
        <v>51</v>
      </c>
      <c r="J369">
        <v>38</v>
      </c>
      <c r="K369">
        <v>41</v>
      </c>
      <c r="L369">
        <v>42</v>
      </c>
      <c r="M369">
        <v>46</v>
      </c>
      <c r="N369">
        <v>46</v>
      </c>
      <c r="O369">
        <v>40</v>
      </c>
      <c r="P369">
        <v>28</v>
      </c>
      <c r="Q369">
        <v>28</v>
      </c>
      <c r="R369">
        <v>21</v>
      </c>
      <c r="S369">
        <v>24</v>
      </c>
      <c r="T369">
        <v>26</v>
      </c>
      <c r="U369">
        <v>25</v>
      </c>
      <c r="V369">
        <v>25</v>
      </c>
      <c r="W369">
        <v>23</v>
      </c>
      <c r="X369">
        <v>20</v>
      </c>
      <c r="Y369">
        <v>19</v>
      </c>
      <c r="Z369">
        <v>13</v>
      </c>
      <c r="AA369">
        <v>4</v>
      </c>
      <c r="AB369">
        <v>4</v>
      </c>
      <c r="AC369">
        <v>2</v>
      </c>
      <c r="AD369">
        <v>2</v>
      </c>
      <c r="AE369">
        <v>2</v>
      </c>
      <c r="AF369">
        <v>4</v>
      </c>
      <c r="AG369">
        <v>3</v>
      </c>
      <c r="AH369">
        <v>3</v>
      </c>
    </row>
    <row r="370" spans="1:34" x14ac:dyDescent="0.2">
      <c r="A370" t="s">
        <v>865</v>
      </c>
      <c r="B370" t="s">
        <v>351</v>
      </c>
      <c r="C370">
        <v>9</v>
      </c>
      <c r="D370">
        <v>9</v>
      </c>
      <c r="E370">
        <v>9</v>
      </c>
      <c r="F370">
        <v>9</v>
      </c>
      <c r="G370">
        <v>9</v>
      </c>
      <c r="H370">
        <v>8</v>
      </c>
      <c r="I370">
        <v>8</v>
      </c>
      <c r="J370">
        <v>4</v>
      </c>
      <c r="K370">
        <v>2</v>
      </c>
      <c r="L370">
        <v>2</v>
      </c>
      <c r="M370">
        <v>2</v>
      </c>
      <c r="N370">
        <v>2</v>
      </c>
      <c r="O370">
        <v>2</v>
      </c>
      <c r="P370">
        <v>0</v>
      </c>
      <c r="Q370">
        <v>0</v>
      </c>
      <c r="R370">
        <v>0</v>
      </c>
      <c r="S370">
        <v>0</v>
      </c>
      <c r="T370">
        <v>0</v>
      </c>
      <c r="U370">
        <v>0</v>
      </c>
      <c r="V370">
        <v>1</v>
      </c>
      <c r="W370">
        <v>1</v>
      </c>
      <c r="X370">
        <v>1</v>
      </c>
      <c r="Y370">
        <v>1</v>
      </c>
      <c r="Z370">
        <v>1</v>
      </c>
      <c r="AA370">
        <v>2</v>
      </c>
      <c r="AB370">
        <v>2</v>
      </c>
      <c r="AC370">
        <v>1</v>
      </c>
      <c r="AD370">
        <v>1</v>
      </c>
      <c r="AE370">
        <v>1</v>
      </c>
      <c r="AF370">
        <v>1</v>
      </c>
      <c r="AG370">
        <v>1</v>
      </c>
      <c r="AH370">
        <v>0</v>
      </c>
    </row>
    <row r="371" spans="1:34" x14ac:dyDescent="0.2">
      <c r="A371" t="s">
        <v>866</v>
      </c>
      <c r="B371" t="s">
        <v>352</v>
      </c>
      <c r="C371">
        <v>81</v>
      </c>
      <c r="D371">
        <v>75</v>
      </c>
      <c r="E371">
        <v>69</v>
      </c>
      <c r="F371">
        <v>67</v>
      </c>
      <c r="G371">
        <v>69</v>
      </c>
      <c r="H371">
        <v>66</v>
      </c>
      <c r="I371">
        <v>54</v>
      </c>
      <c r="J371">
        <v>46</v>
      </c>
      <c r="K371">
        <v>39</v>
      </c>
      <c r="L371">
        <v>42</v>
      </c>
      <c r="M371">
        <v>39</v>
      </c>
      <c r="N371">
        <v>37</v>
      </c>
      <c r="O371">
        <v>41</v>
      </c>
      <c r="P371">
        <v>37</v>
      </c>
      <c r="Q371">
        <v>37</v>
      </c>
      <c r="R371">
        <v>45</v>
      </c>
      <c r="S371">
        <v>46</v>
      </c>
      <c r="T371">
        <v>49</v>
      </c>
      <c r="U371">
        <v>48</v>
      </c>
      <c r="V371">
        <v>44</v>
      </c>
      <c r="W371">
        <v>41</v>
      </c>
      <c r="X371">
        <v>40</v>
      </c>
      <c r="Y371">
        <v>34</v>
      </c>
      <c r="Z371">
        <v>26</v>
      </c>
      <c r="AA371">
        <v>21</v>
      </c>
      <c r="AB371">
        <v>22</v>
      </c>
      <c r="AC371">
        <v>24</v>
      </c>
      <c r="AD371">
        <v>27</v>
      </c>
      <c r="AE371">
        <v>26</v>
      </c>
      <c r="AF371">
        <v>23</v>
      </c>
      <c r="AG371">
        <v>25</v>
      </c>
      <c r="AH371">
        <v>23</v>
      </c>
    </row>
    <row r="372" spans="1:34" x14ac:dyDescent="0.2">
      <c r="A372" t="s">
        <v>867</v>
      </c>
      <c r="B372" t="s">
        <v>353</v>
      </c>
      <c r="C372">
        <v>32</v>
      </c>
      <c r="D372">
        <v>38</v>
      </c>
      <c r="E372">
        <v>37</v>
      </c>
      <c r="F372">
        <v>33</v>
      </c>
      <c r="G372">
        <v>34</v>
      </c>
      <c r="H372">
        <v>43</v>
      </c>
      <c r="I372">
        <v>35</v>
      </c>
      <c r="J372">
        <v>37</v>
      </c>
      <c r="K372">
        <v>30</v>
      </c>
      <c r="L372">
        <v>30</v>
      </c>
      <c r="M372">
        <v>29</v>
      </c>
      <c r="N372">
        <v>26</v>
      </c>
      <c r="O372">
        <v>20</v>
      </c>
      <c r="P372">
        <v>20</v>
      </c>
      <c r="Q372">
        <v>16</v>
      </c>
      <c r="R372">
        <v>16</v>
      </c>
      <c r="S372">
        <v>13</v>
      </c>
      <c r="T372">
        <v>12</v>
      </c>
      <c r="U372">
        <v>12</v>
      </c>
      <c r="V372">
        <v>11</v>
      </c>
      <c r="W372">
        <v>9</v>
      </c>
      <c r="X372">
        <v>7</v>
      </c>
      <c r="Y372">
        <v>5</v>
      </c>
      <c r="Z372">
        <v>5</v>
      </c>
      <c r="AA372">
        <v>5</v>
      </c>
      <c r="AB372">
        <v>6</v>
      </c>
      <c r="AC372">
        <v>3</v>
      </c>
      <c r="AD372">
        <v>3</v>
      </c>
      <c r="AE372">
        <v>4</v>
      </c>
      <c r="AF372">
        <v>4</v>
      </c>
      <c r="AG372">
        <v>4</v>
      </c>
      <c r="AH372">
        <v>4</v>
      </c>
    </row>
    <row r="373" spans="1:34" x14ac:dyDescent="0.2">
      <c r="A373" t="s">
        <v>868</v>
      </c>
      <c r="B373" t="s">
        <v>354</v>
      </c>
      <c r="C373">
        <v>38</v>
      </c>
      <c r="D373">
        <v>40</v>
      </c>
      <c r="E373">
        <v>39</v>
      </c>
      <c r="F373">
        <v>35</v>
      </c>
      <c r="G373">
        <v>28</v>
      </c>
      <c r="H373">
        <v>32</v>
      </c>
      <c r="I373">
        <v>21</v>
      </c>
      <c r="J373">
        <v>20</v>
      </c>
      <c r="K373">
        <v>17</v>
      </c>
      <c r="L373">
        <v>19</v>
      </c>
      <c r="M373">
        <v>19</v>
      </c>
      <c r="N373">
        <v>17</v>
      </c>
      <c r="O373">
        <v>16</v>
      </c>
      <c r="P373">
        <v>17</v>
      </c>
      <c r="Q373">
        <v>20</v>
      </c>
      <c r="R373">
        <v>19</v>
      </c>
      <c r="S373">
        <v>15</v>
      </c>
      <c r="T373">
        <v>16</v>
      </c>
      <c r="U373">
        <v>17</v>
      </c>
      <c r="V373">
        <v>12</v>
      </c>
      <c r="W373">
        <v>11</v>
      </c>
      <c r="X373">
        <v>6</v>
      </c>
      <c r="Y373">
        <v>5</v>
      </c>
      <c r="Z373">
        <v>5</v>
      </c>
      <c r="AA373">
        <v>3</v>
      </c>
      <c r="AB373">
        <v>0</v>
      </c>
      <c r="AC373">
        <v>1</v>
      </c>
      <c r="AD373">
        <v>1</v>
      </c>
      <c r="AE373">
        <v>2</v>
      </c>
      <c r="AF373">
        <v>2</v>
      </c>
      <c r="AG373">
        <v>2</v>
      </c>
      <c r="AH373">
        <v>2</v>
      </c>
    </row>
    <row r="374" spans="1:34" x14ac:dyDescent="0.2">
      <c r="A374" t="s">
        <v>869</v>
      </c>
      <c r="B374" t="s">
        <v>355</v>
      </c>
      <c r="C374">
        <v>99</v>
      </c>
      <c r="D374">
        <v>90</v>
      </c>
      <c r="E374">
        <v>91</v>
      </c>
      <c r="F374">
        <v>90</v>
      </c>
      <c r="G374">
        <v>90</v>
      </c>
      <c r="H374">
        <v>94</v>
      </c>
      <c r="I374">
        <v>83</v>
      </c>
      <c r="J374">
        <v>86</v>
      </c>
      <c r="K374">
        <v>72</v>
      </c>
      <c r="L374">
        <v>62</v>
      </c>
      <c r="M374">
        <v>60</v>
      </c>
      <c r="N374">
        <v>60</v>
      </c>
      <c r="O374">
        <v>58</v>
      </c>
      <c r="P374">
        <v>51</v>
      </c>
      <c r="Q374">
        <v>38</v>
      </c>
      <c r="R374">
        <v>41</v>
      </c>
      <c r="S374">
        <v>41</v>
      </c>
      <c r="T374">
        <v>37</v>
      </c>
      <c r="U374">
        <v>35</v>
      </c>
      <c r="V374">
        <v>27</v>
      </c>
      <c r="W374">
        <v>23</v>
      </c>
      <c r="X374">
        <v>26</v>
      </c>
      <c r="Y374">
        <v>23</v>
      </c>
      <c r="Z374">
        <v>19</v>
      </c>
      <c r="AA374">
        <v>18</v>
      </c>
      <c r="AB374">
        <v>18</v>
      </c>
      <c r="AC374">
        <v>16</v>
      </c>
      <c r="AD374">
        <v>12</v>
      </c>
      <c r="AE374">
        <v>7</v>
      </c>
      <c r="AF374">
        <v>8</v>
      </c>
      <c r="AG374">
        <v>9</v>
      </c>
      <c r="AH374">
        <v>9</v>
      </c>
    </row>
    <row r="375" spans="1:34" x14ac:dyDescent="0.2">
      <c r="A375" t="s">
        <v>870</v>
      </c>
      <c r="B375" t="s">
        <v>356</v>
      </c>
      <c r="C375">
        <v>134</v>
      </c>
      <c r="D375">
        <v>137</v>
      </c>
      <c r="E375">
        <v>138</v>
      </c>
      <c r="F375">
        <v>138</v>
      </c>
      <c r="G375">
        <v>133</v>
      </c>
      <c r="H375">
        <v>130</v>
      </c>
      <c r="I375">
        <v>138</v>
      </c>
      <c r="J375">
        <v>121</v>
      </c>
      <c r="K375">
        <v>99</v>
      </c>
      <c r="L375">
        <v>86</v>
      </c>
      <c r="M375">
        <v>69</v>
      </c>
      <c r="N375">
        <v>69</v>
      </c>
      <c r="O375">
        <v>68</v>
      </c>
      <c r="P375">
        <v>84</v>
      </c>
      <c r="Q375">
        <v>73</v>
      </c>
      <c r="R375">
        <v>81</v>
      </c>
      <c r="S375">
        <v>80</v>
      </c>
      <c r="T375">
        <v>90</v>
      </c>
      <c r="U375">
        <v>83</v>
      </c>
      <c r="V375">
        <v>81</v>
      </c>
      <c r="W375">
        <v>61</v>
      </c>
      <c r="X375">
        <v>45</v>
      </c>
      <c r="Y375">
        <v>40</v>
      </c>
      <c r="Z375">
        <v>37</v>
      </c>
      <c r="AA375">
        <v>26</v>
      </c>
      <c r="AB375">
        <v>26</v>
      </c>
      <c r="AC375">
        <v>23</v>
      </c>
      <c r="AD375">
        <v>17</v>
      </c>
      <c r="AE375">
        <v>12</v>
      </c>
      <c r="AF375">
        <v>9</v>
      </c>
      <c r="AG375">
        <v>7</v>
      </c>
      <c r="AH375">
        <v>7</v>
      </c>
    </row>
    <row r="376" spans="1:34" x14ac:dyDescent="0.2">
      <c r="A376" t="s">
        <v>871</v>
      </c>
      <c r="B376" t="s">
        <v>357</v>
      </c>
      <c r="C376">
        <v>37</v>
      </c>
      <c r="D376">
        <v>29</v>
      </c>
      <c r="E376">
        <v>22</v>
      </c>
      <c r="F376">
        <v>20</v>
      </c>
      <c r="G376">
        <v>21</v>
      </c>
      <c r="H376">
        <v>22</v>
      </c>
      <c r="I376">
        <v>19</v>
      </c>
      <c r="J376">
        <v>9</v>
      </c>
      <c r="K376">
        <v>5</v>
      </c>
      <c r="L376">
        <v>5</v>
      </c>
      <c r="M376">
        <v>4</v>
      </c>
      <c r="N376">
        <v>3</v>
      </c>
      <c r="O376">
        <v>1</v>
      </c>
      <c r="P376">
        <v>2</v>
      </c>
      <c r="Q376">
        <v>2</v>
      </c>
      <c r="R376">
        <v>2</v>
      </c>
      <c r="S376">
        <v>4</v>
      </c>
      <c r="T376">
        <v>4</v>
      </c>
      <c r="U376">
        <v>6</v>
      </c>
      <c r="V376">
        <v>13</v>
      </c>
      <c r="W376">
        <v>12</v>
      </c>
      <c r="X376">
        <v>12</v>
      </c>
      <c r="Y376">
        <v>12</v>
      </c>
      <c r="Z376">
        <v>10</v>
      </c>
      <c r="AA376">
        <v>10</v>
      </c>
      <c r="AB376">
        <v>8</v>
      </c>
      <c r="AC376">
        <v>0</v>
      </c>
      <c r="AD376">
        <v>0</v>
      </c>
      <c r="AE376">
        <v>0</v>
      </c>
      <c r="AF376">
        <v>0</v>
      </c>
      <c r="AG376">
        <v>0</v>
      </c>
      <c r="AH376">
        <v>0</v>
      </c>
    </row>
    <row r="377" spans="1:34" x14ac:dyDescent="0.2">
      <c r="A377" t="s">
        <v>872</v>
      </c>
      <c r="B377" t="s">
        <v>358</v>
      </c>
      <c r="C377">
        <v>8</v>
      </c>
      <c r="D377">
        <v>11</v>
      </c>
      <c r="E377">
        <v>7</v>
      </c>
      <c r="F377">
        <v>7</v>
      </c>
      <c r="G377">
        <v>7</v>
      </c>
      <c r="H377">
        <v>8</v>
      </c>
      <c r="I377">
        <v>7</v>
      </c>
      <c r="J377">
        <v>7</v>
      </c>
      <c r="K377">
        <v>2</v>
      </c>
      <c r="L377">
        <v>2</v>
      </c>
      <c r="M377">
        <v>2</v>
      </c>
      <c r="N377">
        <v>2</v>
      </c>
      <c r="O377">
        <v>2</v>
      </c>
      <c r="P377">
        <v>3</v>
      </c>
      <c r="Q377">
        <v>3</v>
      </c>
      <c r="R377">
        <v>3</v>
      </c>
      <c r="S377">
        <v>3</v>
      </c>
      <c r="T377">
        <v>3</v>
      </c>
      <c r="U377">
        <v>3</v>
      </c>
      <c r="V377">
        <v>3</v>
      </c>
      <c r="W377">
        <v>2</v>
      </c>
      <c r="X377">
        <v>3</v>
      </c>
      <c r="Y377">
        <v>2</v>
      </c>
      <c r="Z377">
        <v>2</v>
      </c>
      <c r="AA377">
        <v>2</v>
      </c>
      <c r="AB377">
        <v>2</v>
      </c>
      <c r="AC377">
        <v>2</v>
      </c>
      <c r="AD377">
        <v>2</v>
      </c>
      <c r="AE377">
        <v>1</v>
      </c>
      <c r="AF377">
        <v>1</v>
      </c>
      <c r="AG377">
        <v>1</v>
      </c>
      <c r="AH377">
        <v>1</v>
      </c>
    </row>
    <row r="378" spans="1:34" x14ac:dyDescent="0.2">
      <c r="A378" t="s">
        <v>873</v>
      </c>
      <c r="B378" t="s">
        <v>359</v>
      </c>
      <c r="C378">
        <v>91</v>
      </c>
      <c r="D378">
        <v>76</v>
      </c>
      <c r="E378">
        <v>59</v>
      </c>
      <c r="F378">
        <v>58</v>
      </c>
      <c r="G378">
        <v>64</v>
      </c>
      <c r="H378">
        <v>70</v>
      </c>
      <c r="I378">
        <v>61</v>
      </c>
      <c r="J378">
        <v>56</v>
      </c>
      <c r="K378">
        <v>52</v>
      </c>
      <c r="L378">
        <v>50</v>
      </c>
      <c r="M378">
        <v>50</v>
      </c>
      <c r="N378">
        <v>45</v>
      </c>
      <c r="O378">
        <v>45</v>
      </c>
      <c r="P378">
        <v>40</v>
      </c>
      <c r="Q378">
        <v>39</v>
      </c>
      <c r="R378">
        <v>47</v>
      </c>
      <c r="S378">
        <v>44</v>
      </c>
      <c r="T378">
        <v>43</v>
      </c>
      <c r="U378">
        <v>42</v>
      </c>
      <c r="V378">
        <v>36</v>
      </c>
      <c r="W378">
        <v>31</v>
      </c>
      <c r="X378">
        <v>32</v>
      </c>
      <c r="Y378">
        <v>31</v>
      </c>
      <c r="Z378">
        <v>28</v>
      </c>
      <c r="AA378">
        <v>29</v>
      </c>
      <c r="AB378">
        <v>27</v>
      </c>
      <c r="AC378">
        <v>24</v>
      </c>
      <c r="AD378">
        <v>24</v>
      </c>
      <c r="AE378">
        <v>21</v>
      </c>
      <c r="AF378">
        <v>15</v>
      </c>
      <c r="AG378">
        <v>13</v>
      </c>
      <c r="AH378">
        <v>12</v>
      </c>
    </row>
    <row r="379" spans="1:34" x14ac:dyDescent="0.2">
      <c r="A379" t="s">
        <v>874</v>
      </c>
      <c r="B379" t="s">
        <v>360</v>
      </c>
      <c r="C379">
        <v>194</v>
      </c>
      <c r="D379">
        <v>182</v>
      </c>
      <c r="E379">
        <v>149</v>
      </c>
      <c r="F379">
        <v>152</v>
      </c>
      <c r="G379">
        <v>155</v>
      </c>
      <c r="H379">
        <v>179</v>
      </c>
      <c r="I379">
        <v>182</v>
      </c>
      <c r="J379">
        <v>150</v>
      </c>
      <c r="K379">
        <v>131</v>
      </c>
      <c r="L379">
        <v>132</v>
      </c>
      <c r="M379">
        <v>135</v>
      </c>
      <c r="N379">
        <v>134</v>
      </c>
      <c r="O379">
        <v>111</v>
      </c>
      <c r="P379">
        <v>88</v>
      </c>
      <c r="Q379">
        <v>83</v>
      </c>
      <c r="R379">
        <v>88</v>
      </c>
      <c r="S379">
        <v>69</v>
      </c>
      <c r="T379">
        <v>62</v>
      </c>
      <c r="U379">
        <v>60</v>
      </c>
      <c r="V379">
        <v>51</v>
      </c>
      <c r="W379">
        <v>41</v>
      </c>
      <c r="X379">
        <v>33</v>
      </c>
      <c r="Y379">
        <v>25</v>
      </c>
      <c r="Z379">
        <v>19</v>
      </c>
      <c r="AA379">
        <v>20</v>
      </c>
      <c r="AB379">
        <v>19</v>
      </c>
      <c r="AC379">
        <v>20</v>
      </c>
      <c r="AD379">
        <v>19</v>
      </c>
      <c r="AE379">
        <v>24</v>
      </c>
      <c r="AF379">
        <v>27</v>
      </c>
      <c r="AG379">
        <v>25</v>
      </c>
      <c r="AH379">
        <v>24</v>
      </c>
    </row>
    <row r="380" spans="1:34" x14ac:dyDescent="0.2">
      <c r="A380" t="s">
        <v>875</v>
      </c>
      <c r="B380" t="s">
        <v>361</v>
      </c>
      <c r="C380">
        <v>54</v>
      </c>
      <c r="D380">
        <v>53</v>
      </c>
      <c r="E380">
        <v>47</v>
      </c>
      <c r="F380">
        <v>46</v>
      </c>
      <c r="G380">
        <v>53</v>
      </c>
      <c r="H380">
        <v>57</v>
      </c>
      <c r="I380">
        <v>55</v>
      </c>
      <c r="J380">
        <v>56</v>
      </c>
      <c r="K380">
        <v>59</v>
      </c>
      <c r="L380">
        <v>65</v>
      </c>
      <c r="M380">
        <v>65</v>
      </c>
      <c r="N380">
        <v>68</v>
      </c>
      <c r="O380">
        <v>66</v>
      </c>
      <c r="P380">
        <v>64</v>
      </c>
      <c r="Q380">
        <v>63</v>
      </c>
      <c r="R380">
        <v>53</v>
      </c>
      <c r="S380">
        <v>47</v>
      </c>
      <c r="T380">
        <v>47</v>
      </c>
      <c r="U380">
        <v>38</v>
      </c>
      <c r="V380">
        <v>36</v>
      </c>
      <c r="W380">
        <v>41</v>
      </c>
      <c r="X380">
        <v>37</v>
      </c>
      <c r="Y380">
        <v>36</v>
      </c>
      <c r="Z380">
        <v>36</v>
      </c>
      <c r="AA380">
        <v>36</v>
      </c>
      <c r="AB380">
        <v>35</v>
      </c>
      <c r="AC380">
        <v>29</v>
      </c>
      <c r="AD380">
        <v>18</v>
      </c>
      <c r="AE380">
        <v>18</v>
      </c>
      <c r="AF380">
        <v>13</v>
      </c>
      <c r="AG380">
        <v>5</v>
      </c>
      <c r="AH380">
        <v>5</v>
      </c>
    </row>
    <row r="381" spans="1:34" x14ac:dyDescent="0.2">
      <c r="A381" t="s">
        <v>876</v>
      </c>
      <c r="B381" t="s">
        <v>362</v>
      </c>
      <c r="C381">
        <v>118</v>
      </c>
      <c r="D381">
        <v>124</v>
      </c>
      <c r="E381">
        <v>125</v>
      </c>
      <c r="F381">
        <v>124</v>
      </c>
      <c r="G381">
        <v>122</v>
      </c>
      <c r="H381">
        <v>124</v>
      </c>
      <c r="I381">
        <v>106</v>
      </c>
      <c r="J381">
        <v>95</v>
      </c>
      <c r="K381">
        <v>78</v>
      </c>
      <c r="L381">
        <v>67</v>
      </c>
      <c r="M381">
        <v>61</v>
      </c>
      <c r="N381">
        <v>66</v>
      </c>
      <c r="O381">
        <v>66</v>
      </c>
      <c r="P381">
        <v>67</v>
      </c>
      <c r="Q381">
        <v>62</v>
      </c>
      <c r="R381">
        <v>66</v>
      </c>
      <c r="S381">
        <v>64</v>
      </c>
      <c r="T381">
        <v>63</v>
      </c>
      <c r="U381">
        <v>46</v>
      </c>
      <c r="V381">
        <v>31</v>
      </c>
      <c r="W381">
        <v>28</v>
      </c>
      <c r="X381">
        <v>27</v>
      </c>
      <c r="Y381">
        <v>23</v>
      </c>
      <c r="Z381">
        <v>20</v>
      </c>
      <c r="AA381">
        <v>17</v>
      </c>
      <c r="AB381">
        <v>16</v>
      </c>
      <c r="AC381">
        <v>11</v>
      </c>
      <c r="AD381">
        <v>6</v>
      </c>
      <c r="AE381">
        <v>8</v>
      </c>
      <c r="AF381">
        <v>8</v>
      </c>
      <c r="AG381">
        <v>9</v>
      </c>
      <c r="AH381">
        <v>9</v>
      </c>
    </row>
    <row r="382" spans="1:34" x14ac:dyDescent="0.2">
      <c r="A382" t="s">
        <v>877</v>
      </c>
      <c r="B382" t="s">
        <v>363</v>
      </c>
      <c r="C382">
        <v>37</v>
      </c>
      <c r="D382">
        <v>27</v>
      </c>
      <c r="E382">
        <v>17</v>
      </c>
      <c r="F382">
        <v>14</v>
      </c>
      <c r="G382">
        <v>27</v>
      </c>
      <c r="H382">
        <v>35</v>
      </c>
      <c r="I382">
        <v>40</v>
      </c>
      <c r="J382">
        <v>36</v>
      </c>
      <c r="K382">
        <v>40</v>
      </c>
      <c r="L382">
        <v>40</v>
      </c>
      <c r="M382">
        <v>40</v>
      </c>
      <c r="N382">
        <v>40</v>
      </c>
      <c r="O382">
        <v>39</v>
      </c>
      <c r="P382">
        <v>39</v>
      </c>
      <c r="Q382">
        <v>42</v>
      </c>
      <c r="R382">
        <v>38</v>
      </c>
      <c r="S382">
        <v>38</v>
      </c>
      <c r="T382">
        <v>38</v>
      </c>
      <c r="U382">
        <v>29</v>
      </c>
      <c r="V382">
        <v>26</v>
      </c>
      <c r="W382">
        <v>20</v>
      </c>
      <c r="X382">
        <v>14</v>
      </c>
      <c r="Y382">
        <v>14</v>
      </c>
      <c r="Z382">
        <v>14</v>
      </c>
      <c r="AA382">
        <v>14</v>
      </c>
      <c r="AB382">
        <v>12</v>
      </c>
      <c r="AC382">
        <v>8</v>
      </c>
      <c r="AD382">
        <v>6</v>
      </c>
      <c r="AE382">
        <v>6</v>
      </c>
      <c r="AF382">
        <v>5</v>
      </c>
      <c r="AG382">
        <v>5</v>
      </c>
      <c r="AH382">
        <v>5</v>
      </c>
    </row>
    <row r="383" spans="1:34" x14ac:dyDescent="0.2">
      <c r="A383" t="s">
        <v>878</v>
      </c>
      <c r="B383" t="s">
        <v>364</v>
      </c>
      <c r="C383">
        <v>27</v>
      </c>
      <c r="D383">
        <v>28</v>
      </c>
      <c r="E383">
        <v>21</v>
      </c>
      <c r="F383">
        <v>20</v>
      </c>
      <c r="G383">
        <v>20</v>
      </c>
      <c r="H383">
        <v>26</v>
      </c>
      <c r="I383">
        <v>29</v>
      </c>
      <c r="J383">
        <v>26</v>
      </c>
      <c r="K383">
        <v>19</v>
      </c>
      <c r="L383">
        <v>21</v>
      </c>
      <c r="M383">
        <v>21</v>
      </c>
      <c r="N383">
        <v>21</v>
      </c>
      <c r="O383">
        <v>14</v>
      </c>
      <c r="P383">
        <v>9</v>
      </c>
      <c r="Q383">
        <v>6</v>
      </c>
      <c r="R383">
        <v>7</v>
      </c>
      <c r="S383">
        <v>4</v>
      </c>
      <c r="T383">
        <v>4</v>
      </c>
      <c r="U383">
        <v>4</v>
      </c>
      <c r="V383">
        <v>7</v>
      </c>
      <c r="W383">
        <v>6</v>
      </c>
      <c r="X383">
        <v>8</v>
      </c>
      <c r="Y383">
        <v>8</v>
      </c>
      <c r="Z383">
        <v>7</v>
      </c>
      <c r="AA383">
        <v>7</v>
      </c>
      <c r="AB383">
        <v>7</v>
      </c>
      <c r="AC383">
        <v>7</v>
      </c>
      <c r="AD383">
        <v>10</v>
      </c>
      <c r="AE383">
        <v>8</v>
      </c>
      <c r="AF383">
        <v>7</v>
      </c>
      <c r="AG383">
        <v>7</v>
      </c>
      <c r="AH383">
        <v>7</v>
      </c>
    </row>
    <row r="384" spans="1:34" x14ac:dyDescent="0.2">
      <c r="A384" t="s">
        <v>879</v>
      </c>
      <c r="B384" t="s">
        <v>365</v>
      </c>
      <c r="C384">
        <v>97</v>
      </c>
      <c r="D384">
        <v>108</v>
      </c>
      <c r="E384">
        <v>104</v>
      </c>
      <c r="F384">
        <v>106</v>
      </c>
      <c r="G384">
        <v>103</v>
      </c>
      <c r="H384">
        <v>101</v>
      </c>
      <c r="I384">
        <v>101</v>
      </c>
      <c r="J384">
        <v>90</v>
      </c>
      <c r="K384">
        <v>69</v>
      </c>
      <c r="L384">
        <v>64</v>
      </c>
      <c r="M384">
        <v>64</v>
      </c>
      <c r="N384">
        <v>68</v>
      </c>
      <c r="O384">
        <v>68</v>
      </c>
      <c r="P384">
        <v>51</v>
      </c>
      <c r="Q384">
        <v>49</v>
      </c>
      <c r="R384">
        <v>47</v>
      </c>
      <c r="S384">
        <v>48</v>
      </c>
      <c r="T384">
        <v>42</v>
      </c>
      <c r="U384">
        <v>35</v>
      </c>
      <c r="V384">
        <v>23</v>
      </c>
      <c r="W384">
        <v>28</v>
      </c>
      <c r="X384">
        <v>25</v>
      </c>
      <c r="Y384">
        <v>24</v>
      </c>
      <c r="Z384">
        <v>17</v>
      </c>
      <c r="AA384">
        <v>17</v>
      </c>
      <c r="AB384">
        <v>15</v>
      </c>
      <c r="AC384">
        <v>17</v>
      </c>
      <c r="AD384">
        <v>12</v>
      </c>
      <c r="AE384">
        <v>13</v>
      </c>
      <c r="AF384">
        <v>13</v>
      </c>
      <c r="AG384">
        <v>14</v>
      </c>
      <c r="AH384">
        <v>14</v>
      </c>
    </row>
    <row r="385" spans="1:34" x14ac:dyDescent="0.2">
      <c r="A385" t="s">
        <v>880</v>
      </c>
      <c r="B385" t="s">
        <v>366</v>
      </c>
      <c r="C385">
        <v>26</v>
      </c>
      <c r="D385">
        <v>28</v>
      </c>
      <c r="E385">
        <v>28</v>
      </c>
      <c r="F385">
        <v>28</v>
      </c>
      <c r="G385">
        <v>28</v>
      </c>
      <c r="H385">
        <v>30</v>
      </c>
      <c r="I385">
        <v>19</v>
      </c>
      <c r="J385">
        <v>19</v>
      </c>
      <c r="K385">
        <v>12</v>
      </c>
      <c r="L385">
        <v>13</v>
      </c>
      <c r="M385">
        <v>12</v>
      </c>
      <c r="N385">
        <v>13</v>
      </c>
      <c r="O385">
        <v>11</v>
      </c>
      <c r="P385">
        <v>9</v>
      </c>
      <c r="Q385">
        <v>5</v>
      </c>
      <c r="R385">
        <v>5</v>
      </c>
      <c r="S385">
        <v>5</v>
      </c>
      <c r="T385">
        <v>5</v>
      </c>
      <c r="U385">
        <v>4</v>
      </c>
      <c r="V385">
        <v>3</v>
      </c>
      <c r="W385">
        <v>2</v>
      </c>
      <c r="X385">
        <v>2</v>
      </c>
      <c r="Y385">
        <v>2</v>
      </c>
      <c r="Z385">
        <v>0</v>
      </c>
      <c r="AA385">
        <v>0</v>
      </c>
      <c r="AB385">
        <v>0</v>
      </c>
      <c r="AC385">
        <v>0</v>
      </c>
      <c r="AD385">
        <v>0</v>
      </c>
      <c r="AE385">
        <v>0</v>
      </c>
      <c r="AF385">
        <v>0</v>
      </c>
      <c r="AG385">
        <v>0</v>
      </c>
      <c r="AH385">
        <v>0</v>
      </c>
    </row>
    <row r="386" spans="1:34" x14ac:dyDescent="0.2">
      <c r="A386" t="s">
        <v>881</v>
      </c>
      <c r="B386" t="s">
        <v>367</v>
      </c>
      <c r="C386">
        <v>45</v>
      </c>
      <c r="D386">
        <v>45</v>
      </c>
      <c r="E386">
        <v>37</v>
      </c>
      <c r="F386">
        <v>36</v>
      </c>
      <c r="G386">
        <v>37</v>
      </c>
      <c r="H386">
        <v>34</v>
      </c>
      <c r="I386">
        <v>18</v>
      </c>
      <c r="J386">
        <v>17</v>
      </c>
      <c r="K386">
        <v>16</v>
      </c>
      <c r="L386">
        <v>18</v>
      </c>
      <c r="M386">
        <v>17</v>
      </c>
      <c r="N386">
        <v>15</v>
      </c>
      <c r="O386">
        <v>11</v>
      </c>
      <c r="P386">
        <v>10</v>
      </c>
      <c r="Q386">
        <v>11</v>
      </c>
      <c r="R386">
        <v>6</v>
      </c>
      <c r="S386">
        <v>4</v>
      </c>
      <c r="T386">
        <v>4</v>
      </c>
      <c r="U386">
        <v>5</v>
      </c>
      <c r="V386">
        <v>5</v>
      </c>
      <c r="W386">
        <v>5</v>
      </c>
      <c r="X386">
        <v>5</v>
      </c>
      <c r="Y386">
        <v>5</v>
      </c>
      <c r="Z386">
        <v>9</v>
      </c>
      <c r="AA386">
        <v>9</v>
      </c>
      <c r="AB386">
        <v>9</v>
      </c>
      <c r="AC386">
        <v>7</v>
      </c>
      <c r="AD386">
        <v>6</v>
      </c>
      <c r="AE386">
        <v>6</v>
      </c>
      <c r="AF386">
        <v>6</v>
      </c>
      <c r="AG386">
        <v>2</v>
      </c>
      <c r="AH386">
        <v>2</v>
      </c>
    </row>
    <row r="387" spans="1:34" x14ac:dyDescent="0.2">
      <c r="A387" t="s">
        <v>882</v>
      </c>
      <c r="B387" t="s">
        <v>368</v>
      </c>
      <c r="C387">
        <v>67</v>
      </c>
      <c r="D387">
        <v>55</v>
      </c>
      <c r="E387">
        <v>45</v>
      </c>
      <c r="F387">
        <v>44</v>
      </c>
      <c r="G387">
        <v>45</v>
      </c>
      <c r="H387">
        <v>48</v>
      </c>
      <c r="I387">
        <v>37</v>
      </c>
      <c r="J387">
        <v>27</v>
      </c>
      <c r="K387">
        <v>22</v>
      </c>
      <c r="L387">
        <v>18</v>
      </c>
      <c r="M387">
        <v>18</v>
      </c>
      <c r="N387">
        <v>20</v>
      </c>
      <c r="O387">
        <v>19</v>
      </c>
      <c r="P387">
        <v>17</v>
      </c>
      <c r="Q387">
        <v>20</v>
      </c>
      <c r="R387">
        <v>20</v>
      </c>
      <c r="S387">
        <v>21</v>
      </c>
      <c r="T387">
        <v>22</v>
      </c>
      <c r="U387">
        <v>17</v>
      </c>
      <c r="V387">
        <v>16</v>
      </c>
      <c r="W387">
        <v>15</v>
      </c>
      <c r="X387">
        <v>9</v>
      </c>
      <c r="Y387">
        <v>9</v>
      </c>
      <c r="Z387">
        <v>6</v>
      </c>
      <c r="AA387">
        <v>5</v>
      </c>
      <c r="AB387">
        <v>5</v>
      </c>
      <c r="AC387">
        <v>2</v>
      </c>
      <c r="AD387">
        <v>1</v>
      </c>
      <c r="AE387">
        <v>1</v>
      </c>
      <c r="AF387">
        <v>0</v>
      </c>
      <c r="AG387">
        <v>0</v>
      </c>
      <c r="AH387">
        <v>0</v>
      </c>
    </row>
    <row r="388" spans="1:34" x14ac:dyDescent="0.2">
      <c r="A388" t="s">
        <v>883</v>
      </c>
      <c r="B388" t="s">
        <v>369</v>
      </c>
      <c r="C388">
        <v>15</v>
      </c>
      <c r="D388">
        <v>10</v>
      </c>
      <c r="E388">
        <v>10</v>
      </c>
      <c r="F388">
        <v>10</v>
      </c>
      <c r="G388">
        <v>10</v>
      </c>
      <c r="H388">
        <v>10</v>
      </c>
      <c r="I388">
        <v>7</v>
      </c>
      <c r="J388">
        <v>2</v>
      </c>
      <c r="K388">
        <v>2</v>
      </c>
      <c r="L388">
        <v>2</v>
      </c>
      <c r="M388">
        <v>2</v>
      </c>
      <c r="N388">
        <v>4</v>
      </c>
      <c r="O388">
        <v>4</v>
      </c>
      <c r="P388">
        <v>3</v>
      </c>
      <c r="Q388">
        <v>4</v>
      </c>
      <c r="R388">
        <v>4</v>
      </c>
      <c r="S388">
        <v>4</v>
      </c>
      <c r="T388">
        <v>4</v>
      </c>
      <c r="U388">
        <v>3</v>
      </c>
      <c r="V388">
        <v>4</v>
      </c>
      <c r="W388">
        <v>3</v>
      </c>
      <c r="X388">
        <v>2</v>
      </c>
      <c r="Y388">
        <v>2</v>
      </c>
      <c r="Z388">
        <v>2</v>
      </c>
      <c r="AA388">
        <v>2</v>
      </c>
      <c r="AB388">
        <v>1</v>
      </c>
      <c r="AC388">
        <v>1</v>
      </c>
      <c r="AD388">
        <v>1</v>
      </c>
      <c r="AE388">
        <v>2</v>
      </c>
      <c r="AF388">
        <v>4</v>
      </c>
      <c r="AG388">
        <v>4</v>
      </c>
      <c r="AH388">
        <v>4</v>
      </c>
    </row>
    <row r="389" spans="1:34" x14ac:dyDescent="0.2">
      <c r="A389" t="s">
        <v>884</v>
      </c>
      <c r="B389" t="s">
        <v>370</v>
      </c>
      <c r="C389">
        <v>24</v>
      </c>
      <c r="D389">
        <v>20</v>
      </c>
      <c r="E389">
        <v>24</v>
      </c>
      <c r="F389">
        <v>22</v>
      </c>
      <c r="G389">
        <v>20</v>
      </c>
      <c r="H389">
        <v>23</v>
      </c>
      <c r="I389">
        <v>35</v>
      </c>
      <c r="J389">
        <v>31</v>
      </c>
      <c r="K389">
        <v>33</v>
      </c>
      <c r="L389">
        <v>27</v>
      </c>
      <c r="M389">
        <v>29</v>
      </c>
      <c r="N389">
        <v>31</v>
      </c>
      <c r="O389">
        <v>30</v>
      </c>
      <c r="P389">
        <v>25</v>
      </c>
      <c r="Q389">
        <v>27</v>
      </c>
      <c r="R389">
        <v>24</v>
      </c>
      <c r="S389">
        <v>24</v>
      </c>
      <c r="T389">
        <v>23</v>
      </c>
      <c r="U389">
        <v>21</v>
      </c>
      <c r="V389">
        <v>19</v>
      </c>
      <c r="W389">
        <v>10</v>
      </c>
      <c r="X389">
        <v>8</v>
      </c>
      <c r="Y389">
        <v>5</v>
      </c>
      <c r="Z389">
        <v>5</v>
      </c>
      <c r="AA389">
        <v>2</v>
      </c>
      <c r="AB389">
        <v>4</v>
      </c>
      <c r="AC389">
        <v>5</v>
      </c>
      <c r="AD389">
        <v>5</v>
      </c>
      <c r="AE389">
        <v>4</v>
      </c>
      <c r="AF389">
        <v>5</v>
      </c>
      <c r="AG389">
        <v>5</v>
      </c>
      <c r="AH389">
        <v>6</v>
      </c>
    </row>
    <row r="390" spans="1:34" x14ac:dyDescent="0.2">
      <c r="A390" t="s">
        <v>885</v>
      </c>
      <c r="B390" t="s">
        <v>371</v>
      </c>
      <c r="C390">
        <v>142</v>
      </c>
      <c r="D390">
        <v>137</v>
      </c>
      <c r="E390">
        <v>88</v>
      </c>
      <c r="F390">
        <v>90</v>
      </c>
      <c r="G390">
        <v>92</v>
      </c>
      <c r="H390">
        <v>107</v>
      </c>
      <c r="I390">
        <v>111</v>
      </c>
      <c r="J390">
        <v>82</v>
      </c>
      <c r="K390">
        <v>67</v>
      </c>
      <c r="L390">
        <v>66</v>
      </c>
      <c r="M390">
        <v>61</v>
      </c>
      <c r="N390">
        <v>59</v>
      </c>
      <c r="O390">
        <v>52</v>
      </c>
      <c r="P390">
        <v>35</v>
      </c>
      <c r="Q390">
        <v>33</v>
      </c>
      <c r="R390">
        <v>37</v>
      </c>
      <c r="S390">
        <v>35</v>
      </c>
      <c r="T390">
        <v>36</v>
      </c>
      <c r="U390">
        <v>36</v>
      </c>
      <c r="V390">
        <v>28</v>
      </c>
      <c r="W390">
        <v>26</v>
      </c>
      <c r="X390">
        <v>19</v>
      </c>
      <c r="Y390">
        <v>17</v>
      </c>
      <c r="Z390">
        <v>15</v>
      </c>
      <c r="AA390">
        <v>14</v>
      </c>
      <c r="AB390">
        <v>13</v>
      </c>
      <c r="AC390">
        <v>12</v>
      </c>
      <c r="AD390">
        <v>8</v>
      </c>
      <c r="AE390">
        <v>10</v>
      </c>
      <c r="AF390">
        <v>6</v>
      </c>
      <c r="AG390">
        <v>6</v>
      </c>
      <c r="AH390">
        <v>6</v>
      </c>
    </row>
    <row r="391" spans="1:34" x14ac:dyDescent="0.2">
      <c r="A391" t="s">
        <v>886</v>
      </c>
      <c r="B391" t="s">
        <v>372</v>
      </c>
      <c r="C391">
        <v>72</v>
      </c>
      <c r="D391">
        <v>64</v>
      </c>
      <c r="E391">
        <v>57</v>
      </c>
      <c r="F391">
        <v>64</v>
      </c>
      <c r="G391">
        <v>62</v>
      </c>
      <c r="H391">
        <v>70</v>
      </c>
      <c r="I391">
        <v>51</v>
      </c>
      <c r="J391">
        <v>43</v>
      </c>
      <c r="K391">
        <v>43</v>
      </c>
      <c r="L391">
        <v>39</v>
      </c>
      <c r="M391">
        <v>33</v>
      </c>
      <c r="N391">
        <v>37</v>
      </c>
      <c r="O391">
        <v>30</v>
      </c>
      <c r="P391">
        <v>29</v>
      </c>
      <c r="Q391">
        <v>33</v>
      </c>
      <c r="R391">
        <v>27</v>
      </c>
      <c r="S391">
        <v>27</v>
      </c>
      <c r="T391">
        <v>25</v>
      </c>
      <c r="U391">
        <v>26</v>
      </c>
      <c r="V391">
        <v>22</v>
      </c>
      <c r="W391">
        <v>20</v>
      </c>
      <c r="X391">
        <v>17</v>
      </c>
      <c r="Y391">
        <v>17</v>
      </c>
      <c r="Z391">
        <v>16</v>
      </c>
      <c r="AA391">
        <v>16</v>
      </c>
      <c r="AB391">
        <v>8</v>
      </c>
      <c r="AC391">
        <v>9</v>
      </c>
      <c r="AD391">
        <v>9</v>
      </c>
      <c r="AE391">
        <v>8</v>
      </c>
      <c r="AF391">
        <v>7</v>
      </c>
      <c r="AG391">
        <v>5</v>
      </c>
      <c r="AH391">
        <v>5</v>
      </c>
    </row>
    <row r="392" spans="1:34" x14ac:dyDescent="0.2">
      <c r="A392" t="s">
        <v>887</v>
      </c>
      <c r="B392" t="s">
        <v>373</v>
      </c>
      <c r="C392">
        <v>106</v>
      </c>
      <c r="D392">
        <v>86</v>
      </c>
      <c r="E392">
        <v>86</v>
      </c>
      <c r="F392">
        <v>84</v>
      </c>
      <c r="G392">
        <v>86</v>
      </c>
      <c r="H392">
        <v>102</v>
      </c>
      <c r="I392">
        <v>98</v>
      </c>
      <c r="J392">
        <v>82</v>
      </c>
      <c r="K392">
        <v>81</v>
      </c>
      <c r="L392">
        <v>73</v>
      </c>
      <c r="M392">
        <v>74</v>
      </c>
      <c r="N392">
        <v>78</v>
      </c>
      <c r="O392">
        <v>70</v>
      </c>
      <c r="P392">
        <v>63</v>
      </c>
      <c r="Q392">
        <v>58</v>
      </c>
      <c r="R392">
        <v>53</v>
      </c>
      <c r="S392">
        <v>45</v>
      </c>
      <c r="T392">
        <v>39</v>
      </c>
      <c r="U392">
        <v>33</v>
      </c>
      <c r="V392">
        <v>22</v>
      </c>
      <c r="W392">
        <v>19</v>
      </c>
      <c r="X392">
        <v>15</v>
      </c>
      <c r="Y392">
        <v>16</v>
      </c>
      <c r="Z392">
        <v>16</v>
      </c>
      <c r="AA392">
        <v>14</v>
      </c>
      <c r="AB392">
        <v>18</v>
      </c>
      <c r="AC392">
        <v>16</v>
      </c>
      <c r="AD392">
        <v>15</v>
      </c>
      <c r="AE392">
        <v>16</v>
      </c>
      <c r="AF392">
        <v>15</v>
      </c>
      <c r="AG392">
        <v>15</v>
      </c>
      <c r="AH392">
        <v>15</v>
      </c>
    </row>
    <row r="393" spans="1:34" x14ac:dyDescent="0.2">
      <c r="A393" t="s">
        <v>888</v>
      </c>
      <c r="B393" t="s">
        <v>374</v>
      </c>
      <c r="C393">
        <v>76</v>
      </c>
      <c r="D393">
        <v>65</v>
      </c>
      <c r="E393">
        <v>61</v>
      </c>
      <c r="F393">
        <v>60</v>
      </c>
      <c r="G393">
        <v>60</v>
      </c>
      <c r="H393">
        <v>61</v>
      </c>
      <c r="I393">
        <v>37</v>
      </c>
      <c r="J393">
        <v>32</v>
      </c>
      <c r="K393">
        <v>29</v>
      </c>
      <c r="L393">
        <v>28</v>
      </c>
      <c r="M393">
        <v>26</v>
      </c>
      <c r="N393">
        <v>27</v>
      </c>
      <c r="O393">
        <v>22</v>
      </c>
      <c r="P393">
        <v>18</v>
      </c>
      <c r="Q393">
        <v>19</v>
      </c>
      <c r="R393">
        <v>17</v>
      </c>
      <c r="S393">
        <v>14</v>
      </c>
      <c r="T393">
        <v>13</v>
      </c>
      <c r="U393">
        <v>9</v>
      </c>
      <c r="V393">
        <v>10</v>
      </c>
      <c r="W393">
        <v>13</v>
      </c>
      <c r="X393">
        <v>15</v>
      </c>
      <c r="Y393">
        <v>16</v>
      </c>
      <c r="Z393">
        <v>16</v>
      </c>
      <c r="AA393">
        <v>17</v>
      </c>
      <c r="AB393">
        <v>17</v>
      </c>
      <c r="AC393">
        <v>18</v>
      </c>
      <c r="AD393">
        <v>14</v>
      </c>
      <c r="AE393">
        <v>12</v>
      </c>
      <c r="AF393">
        <v>10</v>
      </c>
      <c r="AG393">
        <v>11</v>
      </c>
      <c r="AH393">
        <v>10</v>
      </c>
    </row>
    <row r="394" spans="1:34" x14ac:dyDescent="0.2">
      <c r="A394" t="s">
        <v>889</v>
      </c>
      <c r="B394" t="s">
        <v>375</v>
      </c>
      <c r="C394">
        <v>1</v>
      </c>
      <c r="D394">
        <v>2</v>
      </c>
      <c r="E394">
        <v>2</v>
      </c>
      <c r="F394">
        <v>2</v>
      </c>
      <c r="G394">
        <v>2</v>
      </c>
      <c r="H394">
        <v>2</v>
      </c>
      <c r="I394">
        <v>2</v>
      </c>
      <c r="J394">
        <v>2</v>
      </c>
      <c r="K394">
        <v>1</v>
      </c>
      <c r="L394">
        <v>1</v>
      </c>
      <c r="M394">
        <v>1</v>
      </c>
      <c r="N394">
        <v>2</v>
      </c>
      <c r="O394">
        <v>2</v>
      </c>
      <c r="P394">
        <v>2</v>
      </c>
      <c r="Q394">
        <v>1</v>
      </c>
      <c r="R394">
        <v>1</v>
      </c>
      <c r="S394">
        <v>1</v>
      </c>
      <c r="T394">
        <v>1</v>
      </c>
      <c r="U394">
        <v>0</v>
      </c>
      <c r="V394">
        <v>1</v>
      </c>
      <c r="W394">
        <v>1</v>
      </c>
      <c r="X394">
        <v>1</v>
      </c>
      <c r="Y394">
        <v>1</v>
      </c>
      <c r="Z394">
        <v>1</v>
      </c>
      <c r="AA394">
        <v>1</v>
      </c>
      <c r="AB394">
        <v>1</v>
      </c>
      <c r="AC394">
        <v>0</v>
      </c>
      <c r="AD394">
        <v>1</v>
      </c>
      <c r="AE394">
        <v>1</v>
      </c>
      <c r="AF394">
        <v>1</v>
      </c>
      <c r="AG394">
        <v>1</v>
      </c>
      <c r="AH394">
        <v>1</v>
      </c>
    </row>
    <row r="395" spans="1:34" x14ac:dyDescent="0.2">
      <c r="A395" t="s">
        <v>890</v>
      </c>
      <c r="B395" t="s">
        <v>417</v>
      </c>
      <c r="C395">
        <v>81</v>
      </c>
      <c r="D395">
        <v>78</v>
      </c>
      <c r="E395">
        <v>73</v>
      </c>
      <c r="F395">
        <v>73</v>
      </c>
      <c r="G395">
        <v>87</v>
      </c>
      <c r="H395">
        <v>94</v>
      </c>
      <c r="I395">
        <v>86</v>
      </c>
      <c r="J395">
        <v>65</v>
      </c>
      <c r="K395">
        <v>59</v>
      </c>
      <c r="L395">
        <v>56</v>
      </c>
      <c r="M395">
        <v>56</v>
      </c>
      <c r="N395">
        <v>46</v>
      </c>
      <c r="O395">
        <v>47</v>
      </c>
      <c r="P395">
        <v>28</v>
      </c>
      <c r="Q395">
        <v>31</v>
      </c>
      <c r="R395">
        <v>29</v>
      </c>
      <c r="S395">
        <v>23</v>
      </c>
      <c r="T395">
        <v>23</v>
      </c>
      <c r="U395">
        <v>19</v>
      </c>
      <c r="V395">
        <v>10</v>
      </c>
      <c r="W395">
        <v>12</v>
      </c>
      <c r="X395">
        <v>10</v>
      </c>
      <c r="Y395">
        <v>8</v>
      </c>
      <c r="Z395">
        <v>8</v>
      </c>
      <c r="AA395">
        <v>8</v>
      </c>
      <c r="AB395">
        <v>12</v>
      </c>
      <c r="AC395">
        <v>12</v>
      </c>
      <c r="AD395">
        <v>11</v>
      </c>
      <c r="AE395">
        <v>10</v>
      </c>
      <c r="AF395">
        <v>13</v>
      </c>
      <c r="AG395">
        <v>13</v>
      </c>
      <c r="AH395">
        <v>13</v>
      </c>
    </row>
    <row r="396" spans="1:34" x14ac:dyDescent="0.2">
      <c r="A396" t="s">
        <v>891</v>
      </c>
      <c r="B396" t="s">
        <v>418</v>
      </c>
      <c r="C396">
        <v>31</v>
      </c>
      <c r="D396">
        <v>28</v>
      </c>
      <c r="E396">
        <v>25</v>
      </c>
      <c r="F396">
        <v>21</v>
      </c>
      <c r="G396">
        <v>22</v>
      </c>
      <c r="H396">
        <v>18</v>
      </c>
      <c r="I396">
        <v>17</v>
      </c>
      <c r="J396">
        <v>14</v>
      </c>
      <c r="K396">
        <v>12</v>
      </c>
      <c r="L396">
        <v>8</v>
      </c>
      <c r="M396">
        <v>8</v>
      </c>
      <c r="N396">
        <v>8</v>
      </c>
      <c r="O396">
        <v>6</v>
      </c>
      <c r="P396">
        <v>8</v>
      </c>
      <c r="Q396">
        <v>7</v>
      </c>
      <c r="R396">
        <v>6</v>
      </c>
      <c r="S396">
        <v>5</v>
      </c>
      <c r="T396">
        <v>5</v>
      </c>
      <c r="U396">
        <v>4</v>
      </c>
      <c r="V396">
        <v>5</v>
      </c>
      <c r="W396">
        <v>2</v>
      </c>
      <c r="X396">
        <v>2</v>
      </c>
      <c r="Y396">
        <v>1</v>
      </c>
      <c r="Z396">
        <v>1</v>
      </c>
      <c r="AA396">
        <v>1</v>
      </c>
      <c r="AB396">
        <v>1</v>
      </c>
      <c r="AC396">
        <v>0</v>
      </c>
      <c r="AD396">
        <v>0</v>
      </c>
      <c r="AE396">
        <v>0</v>
      </c>
      <c r="AF396">
        <v>0</v>
      </c>
      <c r="AG396">
        <v>0</v>
      </c>
      <c r="AH396">
        <v>0</v>
      </c>
    </row>
    <row r="397" spans="1:34" x14ac:dyDescent="0.2">
      <c r="A397" t="s">
        <v>892</v>
      </c>
      <c r="B397" t="s">
        <v>419</v>
      </c>
      <c r="C397">
        <v>27</v>
      </c>
      <c r="D397">
        <v>23</v>
      </c>
      <c r="E397">
        <v>23</v>
      </c>
      <c r="F397">
        <v>23</v>
      </c>
      <c r="G397">
        <v>19</v>
      </c>
      <c r="H397">
        <v>25</v>
      </c>
      <c r="I397">
        <v>23</v>
      </c>
      <c r="J397">
        <v>19</v>
      </c>
      <c r="K397">
        <v>17</v>
      </c>
      <c r="L397">
        <v>18</v>
      </c>
      <c r="M397">
        <v>17</v>
      </c>
      <c r="N397">
        <v>18</v>
      </c>
      <c r="O397">
        <v>13</v>
      </c>
      <c r="P397">
        <v>16</v>
      </c>
      <c r="Q397">
        <v>19</v>
      </c>
      <c r="R397">
        <v>16</v>
      </c>
      <c r="S397">
        <v>12</v>
      </c>
      <c r="T397">
        <v>12</v>
      </c>
      <c r="U397">
        <v>11</v>
      </c>
      <c r="V397">
        <v>11</v>
      </c>
      <c r="W397">
        <v>5</v>
      </c>
      <c r="X397">
        <v>1</v>
      </c>
      <c r="Y397">
        <v>1</v>
      </c>
      <c r="Z397">
        <v>1</v>
      </c>
      <c r="AA397">
        <v>1</v>
      </c>
      <c r="AB397">
        <v>1</v>
      </c>
      <c r="AC397">
        <v>0</v>
      </c>
      <c r="AD397">
        <v>1</v>
      </c>
      <c r="AE397">
        <v>1</v>
      </c>
      <c r="AF397">
        <v>1</v>
      </c>
      <c r="AG397">
        <v>1</v>
      </c>
      <c r="AH397">
        <v>1</v>
      </c>
    </row>
    <row r="398" spans="1:34" x14ac:dyDescent="0.2">
      <c r="A398" t="s">
        <v>893</v>
      </c>
      <c r="B398" t="s">
        <v>420</v>
      </c>
      <c r="C398">
        <v>32</v>
      </c>
      <c r="D398">
        <v>29</v>
      </c>
      <c r="E398">
        <v>28</v>
      </c>
      <c r="F398">
        <v>21</v>
      </c>
      <c r="G398">
        <v>20</v>
      </c>
      <c r="H398">
        <v>14</v>
      </c>
      <c r="I398">
        <v>14</v>
      </c>
      <c r="J398">
        <v>13</v>
      </c>
      <c r="K398">
        <v>13</v>
      </c>
      <c r="L398">
        <v>8</v>
      </c>
      <c r="M398">
        <v>8</v>
      </c>
      <c r="N398">
        <v>8</v>
      </c>
      <c r="O398">
        <v>9</v>
      </c>
      <c r="P398">
        <v>11</v>
      </c>
      <c r="Q398">
        <v>12</v>
      </c>
      <c r="R398">
        <v>11</v>
      </c>
      <c r="S398">
        <v>10</v>
      </c>
      <c r="T398">
        <v>10</v>
      </c>
      <c r="U398">
        <v>11</v>
      </c>
      <c r="V398">
        <v>12</v>
      </c>
      <c r="W398">
        <v>6</v>
      </c>
      <c r="X398">
        <v>7</v>
      </c>
      <c r="Y398">
        <v>6</v>
      </c>
      <c r="Z398">
        <v>6</v>
      </c>
      <c r="AA398">
        <v>7</v>
      </c>
      <c r="AB398">
        <v>8</v>
      </c>
      <c r="AC398">
        <v>6</v>
      </c>
      <c r="AD398">
        <v>6</v>
      </c>
      <c r="AE398">
        <v>5</v>
      </c>
      <c r="AF398">
        <v>5</v>
      </c>
      <c r="AG398">
        <v>5</v>
      </c>
      <c r="AH398">
        <v>4</v>
      </c>
    </row>
    <row r="399" spans="1:34" x14ac:dyDescent="0.2">
      <c r="A399" t="s">
        <v>894</v>
      </c>
      <c r="B399" t="s">
        <v>421</v>
      </c>
      <c r="C399">
        <v>48</v>
      </c>
      <c r="D399">
        <v>42</v>
      </c>
      <c r="E399">
        <v>35</v>
      </c>
      <c r="F399">
        <v>33</v>
      </c>
      <c r="G399">
        <v>44</v>
      </c>
      <c r="H399">
        <v>50</v>
      </c>
      <c r="I399">
        <v>57</v>
      </c>
      <c r="J399">
        <v>47</v>
      </c>
      <c r="K399">
        <v>41</v>
      </c>
      <c r="L399">
        <v>41</v>
      </c>
      <c r="M399">
        <v>43</v>
      </c>
      <c r="N399">
        <v>31</v>
      </c>
      <c r="O399">
        <v>25</v>
      </c>
      <c r="P399">
        <v>14</v>
      </c>
      <c r="Q399">
        <v>11</v>
      </c>
      <c r="R399">
        <v>15</v>
      </c>
      <c r="S399">
        <v>15</v>
      </c>
      <c r="T399">
        <v>14</v>
      </c>
      <c r="U399">
        <v>14</v>
      </c>
      <c r="V399">
        <v>12</v>
      </c>
      <c r="W399">
        <v>6</v>
      </c>
      <c r="X399">
        <v>6</v>
      </c>
      <c r="Y399">
        <v>3</v>
      </c>
      <c r="Z399">
        <v>3</v>
      </c>
      <c r="AA399">
        <v>2</v>
      </c>
      <c r="AB399">
        <v>3</v>
      </c>
      <c r="AC399">
        <v>3</v>
      </c>
      <c r="AD399">
        <v>4</v>
      </c>
      <c r="AE399">
        <v>4</v>
      </c>
      <c r="AF399">
        <v>3</v>
      </c>
      <c r="AG399">
        <v>3</v>
      </c>
      <c r="AH399">
        <v>3</v>
      </c>
    </row>
    <row r="400" spans="1:34" x14ac:dyDescent="0.2">
      <c r="A400" t="s">
        <v>895</v>
      </c>
      <c r="B400" t="s">
        <v>422</v>
      </c>
      <c r="C400">
        <v>153</v>
      </c>
      <c r="D400">
        <v>143</v>
      </c>
      <c r="E400">
        <v>134</v>
      </c>
      <c r="F400">
        <v>135</v>
      </c>
      <c r="G400">
        <v>143</v>
      </c>
      <c r="H400">
        <v>149</v>
      </c>
      <c r="I400">
        <v>134</v>
      </c>
      <c r="J400">
        <v>110</v>
      </c>
      <c r="K400">
        <v>93</v>
      </c>
      <c r="L400">
        <v>90</v>
      </c>
      <c r="M400">
        <v>81</v>
      </c>
      <c r="N400">
        <v>82</v>
      </c>
      <c r="O400">
        <v>87</v>
      </c>
      <c r="P400">
        <v>78</v>
      </c>
      <c r="Q400">
        <v>78</v>
      </c>
      <c r="R400">
        <v>75</v>
      </c>
      <c r="S400">
        <v>74</v>
      </c>
      <c r="T400">
        <v>71</v>
      </c>
      <c r="U400">
        <v>66</v>
      </c>
      <c r="V400">
        <v>48</v>
      </c>
      <c r="W400">
        <v>40</v>
      </c>
      <c r="X400">
        <v>37</v>
      </c>
      <c r="Y400">
        <v>34</v>
      </c>
      <c r="Z400">
        <v>32</v>
      </c>
      <c r="AA400">
        <v>32</v>
      </c>
      <c r="AB400">
        <v>27</v>
      </c>
      <c r="AC400">
        <v>28</v>
      </c>
      <c r="AD400">
        <v>25</v>
      </c>
      <c r="AE400">
        <v>25</v>
      </c>
      <c r="AF400">
        <v>20</v>
      </c>
      <c r="AG400">
        <v>18</v>
      </c>
      <c r="AH400">
        <v>17</v>
      </c>
    </row>
    <row r="401" spans="1:34" x14ac:dyDescent="0.2">
      <c r="A401" t="s">
        <v>896</v>
      </c>
      <c r="B401" t="s">
        <v>423</v>
      </c>
      <c r="C401">
        <v>15</v>
      </c>
      <c r="D401">
        <v>14</v>
      </c>
      <c r="E401">
        <v>17</v>
      </c>
      <c r="F401">
        <v>15</v>
      </c>
      <c r="G401">
        <v>16</v>
      </c>
      <c r="H401">
        <v>16</v>
      </c>
      <c r="I401">
        <v>11</v>
      </c>
      <c r="J401">
        <v>8</v>
      </c>
      <c r="K401">
        <v>5</v>
      </c>
      <c r="L401">
        <v>3</v>
      </c>
      <c r="M401">
        <v>3</v>
      </c>
      <c r="N401">
        <v>2</v>
      </c>
      <c r="O401">
        <v>2</v>
      </c>
      <c r="P401">
        <v>1</v>
      </c>
      <c r="Q401">
        <v>1</v>
      </c>
      <c r="R401">
        <v>1</v>
      </c>
      <c r="S401">
        <v>0</v>
      </c>
      <c r="T401">
        <v>0</v>
      </c>
      <c r="U401">
        <v>0</v>
      </c>
      <c r="V401">
        <v>1</v>
      </c>
      <c r="W401">
        <v>1</v>
      </c>
      <c r="X401">
        <v>1</v>
      </c>
      <c r="Y401">
        <v>1</v>
      </c>
      <c r="Z401">
        <v>1</v>
      </c>
      <c r="AA401">
        <v>1</v>
      </c>
      <c r="AB401">
        <v>1</v>
      </c>
      <c r="AC401">
        <v>0</v>
      </c>
      <c r="AD401">
        <v>0</v>
      </c>
      <c r="AE401">
        <v>0</v>
      </c>
      <c r="AF401">
        <v>0</v>
      </c>
      <c r="AG401">
        <v>0</v>
      </c>
      <c r="AH401">
        <v>0</v>
      </c>
    </row>
    <row r="402" spans="1:34" x14ac:dyDescent="0.2">
      <c r="A402" t="s">
        <v>897</v>
      </c>
      <c r="B402" t="s">
        <v>424</v>
      </c>
      <c r="C402">
        <v>89</v>
      </c>
      <c r="D402">
        <v>87</v>
      </c>
      <c r="E402">
        <v>83</v>
      </c>
      <c r="F402">
        <v>77</v>
      </c>
      <c r="G402">
        <v>77</v>
      </c>
      <c r="H402">
        <v>71</v>
      </c>
      <c r="I402">
        <v>75</v>
      </c>
      <c r="J402">
        <v>68</v>
      </c>
      <c r="K402">
        <v>57</v>
      </c>
      <c r="L402">
        <v>68</v>
      </c>
      <c r="M402">
        <v>64</v>
      </c>
      <c r="N402">
        <v>66</v>
      </c>
      <c r="O402">
        <v>67</v>
      </c>
      <c r="P402">
        <v>74</v>
      </c>
      <c r="Q402">
        <v>76</v>
      </c>
      <c r="R402">
        <v>72</v>
      </c>
      <c r="S402">
        <v>67</v>
      </c>
      <c r="T402">
        <v>65</v>
      </c>
      <c r="U402">
        <v>56</v>
      </c>
      <c r="V402">
        <v>48</v>
      </c>
      <c r="W402">
        <v>27</v>
      </c>
      <c r="X402">
        <v>22</v>
      </c>
      <c r="Y402">
        <v>18</v>
      </c>
      <c r="Z402">
        <v>18</v>
      </c>
      <c r="AA402">
        <v>14</v>
      </c>
      <c r="AB402">
        <v>15</v>
      </c>
      <c r="AC402">
        <v>15</v>
      </c>
      <c r="AD402">
        <v>20</v>
      </c>
      <c r="AE402">
        <v>21</v>
      </c>
      <c r="AF402">
        <v>19</v>
      </c>
      <c r="AG402">
        <v>13</v>
      </c>
      <c r="AH402">
        <v>16</v>
      </c>
    </row>
    <row r="403" spans="1:34" x14ac:dyDescent="0.2">
      <c r="A403" t="s">
        <v>898</v>
      </c>
      <c r="B403" t="s">
        <v>425</v>
      </c>
      <c r="C403">
        <v>111</v>
      </c>
      <c r="D403">
        <v>107</v>
      </c>
      <c r="E403">
        <v>97</v>
      </c>
      <c r="F403">
        <v>97</v>
      </c>
      <c r="G403">
        <v>103</v>
      </c>
      <c r="H403">
        <v>100</v>
      </c>
      <c r="I403">
        <v>78</v>
      </c>
      <c r="J403">
        <v>56</v>
      </c>
      <c r="K403">
        <v>45</v>
      </c>
      <c r="L403">
        <v>44</v>
      </c>
      <c r="M403">
        <v>41</v>
      </c>
      <c r="N403">
        <v>40</v>
      </c>
      <c r="O403">
        <v>29</v>
      </c>
      <c r="P403">
        <v>32</v>
      </c>
      <c r="Q403">
        <v>38</v>
      </c>
      <c r="R403">
        <v>41</v>
      </c>
      <c r="S403">
        <v>41</v>
      </c>
      <c r="T403">
        <v>44</v>
      </c>
      <c r="U403">
        <v>43</v>
      </c>
      <c r="V403">
        <v>45</v>
      </c>
      <c r="W403">
        <v>35</v>
      </c>
      <c r="X403">
        <v>32</v>
      </c>
      <c r="Y403">
        <v>30</v>
      </c>
      <c r="Z403">
        <v>28</v>
      </c>
      <c r="AA403">
        <v>26</v>
      </c>
      <c r="AB403">
        <v>24</v>
      </c>
      <c r="AC403">
        <v>18</v>
      </c>
      <c r="AD403">
        <v>23</v>
      </c>
      <c r="AE403">
        <v>21</v>
      </c>
      <c r="AF403">
        <v>22</v>
      </c>
      <c r="AG403">
        <v>24</v>
      </c>
      <c r="AH403">
        <v>23</v>
      </c>
    </row>
    <row r="404" spans="1:34" x14ac:dyDescent="0.2">
      <c r="A404" t="s">
        <v>899</v>
      </c>
      <c r="B404" t="s">
        <v>426</v>
      </c>
      <c r="C404">
        <v>254</v>
      </c>
      <c r="D404">
        <v>229</v>
      </c>
      <c r="E404">
        <v>185</v>
      </c>
      <c r="F404">
        <v>190</v>
      </c>
      <c r="G404">
        <v>190</v>
      </c>
      <c r="H404">
        <v>212</v>
      </c>
      <c r="I404">
        <v>178</v>
      </c>
      <c r="J404">
        <v>142</v>
      </c>
      <c r="K404">
        <v>120</v>
      </c>
      <c r="L404">
        <v>118</v>
      </c>
      <c r="M404">
        <v>112</v>
      </c>
      <c r="N404">
        <v>113</v>
      </c>
      <c r="O404">
        <v>108</v>
      </c>
      <c r="P404">
        <v>91</v>
      </c>
      <c r="Q404">
        <v>89</v>
      </c>
      <c r="R404">
        <v>98</v>
      </c>
      <c r="S404">
        <v>84</v>
      </c>
      <c r="T404">
        <v>87</v>
      </c>
      <c r="U404">
        <v>85</v>
      </c>
      <c r="V404">
        <v>66</v>
      </c>
      <c r="W404">
        <v>64</v>
      </c>
      <c r="X404">
        <v>56</v>
      </c>
      <c r="Y404">
        <v>44</v>
      </c>
      <c r="Z404">
        <v>40</v>
      </c>
      <c r="AA404">
        <v>38</v>
      </c>
      <c r="AB404">
        <v>38</v>
      </c>
      <c r="AC404">
        <v>33</v>
      </c>
      <c r="AD404">
        <v>25</v>
      </c>
      <c r="AE404">
        <v>23</v>
      </c>
      <c r="AF404">
        <v>23</v>
      </c>
      <c r="AG404">
        <v>28</v>
      </c>
      <c r="AH404">
        <v>26</v>
      </c>
    </row>
    <row r="405" spans="1:34" x14ac:dyDescent="0.2">
      <c r="A405" t="s">
        <v>900</v>
      </c>
      <c r="B405" t="s">
        <v>427</v>
      </c>
      <c r="C405">
        <v>21</v>
      </c>
      <c r="D405">
        <v>33</v>
      </c>
      <c r="E405">
        <v>30</v>
      </c>
      <c r="F405">
        <v>29</v>
      </c>
      <c r="G405">
        <v>30</v>
      </c>
      <c r="H405">
        <v>28</v>
      </c>
      <c r="I405">
        <v>26</v>
      </c>
      <c r="J405">
        <v>22</v>
      </c>
      <c r="K405">
        <v>6</v>
      </c>
      <c r="L405">
        <v>5</v>
      </c>
      <c r="M405">
        <v>5</v>
      </c>
      <c r="N405">
        <v>5</v>
      </c>
      <c r="O405">
        <v>5</v>
      </c>
      <c r="P405">
        <v>5</v>
      </c>
      <c r="Q405">
        <v>5</v>
      </c>
      <c r="R405">
        <v>5</v>
      </c>
      <c r="S405">
        <v>5</v>
      </c>
      <c r="T405">
        <v>6</v>
      </c>
      <c r="U405">
        <v>4</v>
      </c>
      <c r="V405">
        <v>3</v>
      </c>
      <c r="W405">
        <v>3</v>
      </c>
      <c r="X405">
        <v>1</v>
      </c>
      <c r="Y405">
        <v>1</v>
      </c>
      <c r="Z405">
        <v>1</v>
      </c>
      <c r="AA405">
        <v>0</v>
      </c>
      <c r="AB405">
        <v>0</v>
      </c>
      <c r="AC405">
        <v>0</v>
      </c>
      <c r="AD405">
        <v>0</v>
      </c>
      <c r="AE405">
        <v>0</v>
      </c>
      <c r="AF405">
        <v>0</v>
      </c>
      <c r="AG405">
        <v>0</v>
      </c>
      <c r="AH405">
        <v>0</v>
      </c>
    </row>
    <row r="406" spans="1:34" x14ac:dyDescent="0.2">
      <c r="A406" t="s">
        <v>901</v>
      </c>
      <c r="B406" t="s">
        <v>428</v>
      </c>
      <c r="C406">
        <v>51</v>
      </c>
      <c r="D406">
        <v>45</v>
      </c>
      <c r="E406">
        <v>40</v>
      </c>
      <c r="F406">
        <v>39</v>
      </c>
      <c r="G406">
        <v>40</v>
      </c>
      <c r="H406">
        <v>40</v>
      </c>
      <c r="I406">
        <v>33</v>
      </c>
      <c r="J406">
        <v>33</v>
      </c>
      <c r="K406">
        <v>34</v>
      </c>
      <c r="L406">
        <v>38</v>
      </c>
      <c r="M406">
        <v>38</v>
      </c>
      <c r="N406">
        <v>39</v>
      </c>
      <c r="O406">
        <v>29</v>
      </c>
      <c r="P406">
        <v>19</v>
      </c>
      <c r="Q406">
        <v>17</v>
      </c>
      <c r="R406">
        <v>13</v>
      </c>
      <c r="S406">
        <v>8</v>
      </c>
      <c r="T406">
        <v>10</v>
      </c>
      <c r="U406">
        <v>10</v>
      </c>
      <c r="V406">
        <v>9</v>
      </c>
      <c r="W406">
        <v>8</v>
      </c>
      <c r="X406">
        <v>7</v>
      </c>
      <c r="Y406">
        <v>6</v>
      </c>
      <c r="Z406">
        <v>6</v>
      </c>
      <c r="AA406">
        <v>4</v>
      </c>
      <c r="AB406">
        <v>2</v>
      </c>
      <c r="AC406">
        <v>3</v>
      </c>
      <c r="AD406">
        <v>3</v>
      </c>
      <c r="AE406">
        <v>1</v>
      </c>
      <c r="AF406">
        <v>1</v>
      </c>
      <c r="AG406">
        <v>1</v>
      </c>
      <c r="AH406">
        <v>1</v>
      </c>
    </row>
    <row r="407" spans="1:34" x14ac:dyDescent="0.2">
      <c r="A407" t="s">
        <v>902</v>
      </c>
      <c r="B407" t="s">
        <v>429</v>
      </c>
      <c r="C407">
        <v>9</v>
      </c>
      <c r="D407">
        <v>15</v>
      </c>
      <c r="E407">
        <v>12</v>
      </c>
      <c r="F407">
        <v>12</v>
      </c>
      <c r="G407">
        <v>12</v>
      </c>
      <c r="H407">
        <v>14</v>
      </c>
      <c r="I407">
        <v>14</v>
      </c>
      <c r="J407">
        <v>11</v>
      </c>
      <c r="K407">
        <v>6</v>
      </c>
      <c r="L407">
        <v>4</v>
      </c>
      <c r="M407">
        <v>4</v>
      </c>
      <c r="N407">
        <v>4</v>
      </c>
      <c r="O407">
        <v>2</v>
      </c>
      <c r="P407">
        <v>2</v>
      </c>
      <c r="Q407">
        <v>3</v>
      </c>
      <c r="R407">
        <v>2</v>
      </c>
      <c r="S407">
        <v>4</v>
      </c>
      <c r="T407">
        <v>4</v>
      </c>
      <c r="U407">
        <v>4</v>
      </c>
      <c r="V407">
        <v>4</v>
      </c>
      <c r="W407">
        <v>3</v>
      </c>
      <c r="X407">
        <v>3</v>
      </c>
      <c r="Y407">
        <v>3</v>
      </c>
      <c r="Z407">
        <v>1</v>
      </c>
      <c r="AA407">
        <v>1</v>
      </c>
      <c r="AB407">
        <v>2</v>
      </c>
      <c r="AC407">
        <v>2</v>
      </c>
      <c r="AD407">
        <v>3</v>
      </c>
      <c r="AE407">
        <v>2</v>
      </c>
      <c r="AF407">
        <v>2</v>
      </c>
      <c r="AG407">
        <v>2</v>
      </c>
      <c r="AH407">
        <v>2</v>
      </c>
    </row>
    <row r="408" spans="1:34" x14ac:dyDescent="0.2">
      <c r="A408" t="s">
        <v>903</v>
      </c>
      <c r="B408" t="s">
        <v>430</v>
      </c>
      <c r="C408">
        <v>44</v>
      </c>
      <c r="D408">
        <v>33</v>
      </c>
      <c r="E408">
        <v>31</v>
      </c>
      <c r="F408">
        <v>35</v>
      </c>
      <c r="G408">
        <v>39</v>
      </c>
      <c r="H408">
        <v>43</v>
      </c>
      <c r="I408">
        <v>45</v>
      </c>
      <c r="J408">
        <v>37</v>
      </c>
      <c r="K408">
        <v>35</v>
      </c>
      <c r="L408">
        <v>32</v>
      </c>
      <c r="M408">
        <v>29</v>
      </c>
      <c r="N408">
        <v>25</v>
      </c>
      <c r="O408">
        <v>28</v>
      </c>
      <c r="P408">
        <v>22</v>
      </c>
      <c r="Q408">
        <v>16</v>
      </c>
      <c r="R408">
        <v>16</v>
      </c>
      <c r="S408">
        <v>17</v>
      </c>
      <c r="T408">
        <v>14</v>
      </c>
      <c r="U408">
        <v>16</v>
      </c>
      <c r="V408">
        <v>9</v>
      </c>
      <c r="W408">
        <v>10</v>
      </c>
      <c r="X408">
        <v>10</v>
      </c>
      <c r="Y408">
        <v>11</v>
      </c>
      <c r="Z408">
        <v>10</v>
      </c>
      <c r="AA408">
        <v>7</v>
      </c>
      <c r="AB408">
        <v>5</v>
      </c>
      <c r="AC408">
        <v>5</v>
      </c>
      <c r="AD408">
        <v>5</v>
      </c>
      <c r="AE408">
        <v>8</v>
      </c>
      <c r="AF408">
        <v>6</v>
      </c>
      <c r="AG408">
        <v>5</v>
      </c>
      <c r="AH408">
        <v>5</v>
      </c>
    </row>
    <row r="409" spans="1:34" x14ac:dyDescent="0.2">
      <c r="A409" t="s">
        <v>904</v>
      </c>
      <c r="B409" t="s">
        <v>431</v>
      </c>
      <c r="C409">
        <v>50</v>
      </c>
      <c r="D409">
        <v>51</v>
      </c>
      <c r="E409">
        <v>38</v>
      </c>
      <c r="F409">
        <v>37</v>
      </c>
      <c r="G409">
        <v>46</v>
      </c>
      <c r="H409">
        <v>56</v>
      </c>
      <c r="I409">
        <v>58</v>
      </c>
      <c r="J409">
        <v>44</v>
      </c>
      <c r="K409">
        <v>38</v>
      </c>
      <c r="L409">
        <v>38</v>
      </c>
      <c r="M409">
        <v>38</v>
      </c>
      <c r="N409">
        <v>31</v>
      </c>
      <c r="O409">
        <v>20</v>
      </c>
      <c r="P409">
        <v>9</v>
      </c>
      <c r="Q409">
        <v>8</v>
      </c>
      <c r="R409">
        <v>6</v>
      </c>
      <c r="S409">
        <v>7</v>
      </c>
      <c r="T409">
        <v>7</v>
      </c>
      <c r="U409">
        <v>5</v>
      </c>
      <c r="V409">
        <v>2</v>
      </c>
      <c r="W409">
        <v>1</v>
      </c>
      <c r="X409">
        <v>1</v>
      </c>
      <c r="Y409">
        <v>1</v>
      </c>
      <c r="Z409">
        <v>1</v>
      </c>
      <c r="AA409">
        <v>1</v>
      </c>
      <c r="AB409">
        <v>3</v>
      </c>
      <c r="AC409">
        <v>4</v>
      </c>
      <c r="AD409">
        <v>5</v>
      </c>
      <c r="AE409">
        <v>5</v>
      </c>
      <c r="AF409">
        <v>10</v>
      </c>
      <c r="AG409">
        <v>9</v>
      </c>
      <c r="AH409">
        <v>10</v>
      </c>
    </row>
    <row r="410" spans="1:34" x14ac:dyDescent="0.2">
      <c r="A410" t="s">
        <v>905</v>
      </c>
      <c r="B410" t="s">
        <v>432</v>
      </c>
      <c r="C410">
        <v>80</v>
      </c>
      <c r="D410">
        <v>62</v>
      </c>
      <c r="E410">
        <v>59</v>
      </c>
      <c r="F410">
        <v>59</v>
      </c>
      <c r="G410">
        <v>62</v>
      </c>
      <c r="H410">
        <v>45</v>
      </c>
      <c r="I410">
        <v>37</v>
      </c>
      <c r="J410">
        <v>30</v>
      </c>
      <c r="K410">
        <v>23</v>
      </c>
      <c r="L410">
        <v>19</v>
      </c>
      <c r="M410">
        <v>16</v>
      </c>
      <c r="N410">
        <v>17</v>
      </c>
      <c r="O410">
        <v>16</v>
      </c>
      <c r="P410">
        <v>16</v>
      </c>
      <c r="Q410">
        <v>13</v>
      </c>
      <c r="R410">
        <v>18</v>
      </c>
      <c r="S410">
        <v>17</v>
      </c>
      <c r="T410">
        <v>17</v>
      </c>
      <c r="U410">
        <v>17</v>
      </c>
      <c r="V410">
        <v>17</v>
      </c>
      <c r="W410">
        <v>11</v>
      </c>
      <c r="X410">
        <v>13</v>
      </c>
      <c r="Y410">
        <v>10</v>
      </c>
      <c r="Z410">
        <v>10</v>
      </c>
      <c r="AA410">
        <v>10</v>
      </c>
      <c r="AB410">
        <v>6</v>
      </c>
      <c r="AC410">
        <v>5</v>
      </c>
      <c r="AD410">
        <v>7</v>
      </c>
      <c r="AE410">
        <v>5</v>
      </c>
      <c r="AF410">
        <v>3</v>
      </c>
      <c r="AG410">
        <v>3</v>
      </c>
      <c r="AH410">
        <v>3</v>
      </c>
    </row>
    <row r="411" spans="1:34" x14ac:dyDescent="0.2">
      <c r="A411" t="s">
        <v>906</v>
      </c>
      <c r="B411" t="s">
        <v>433</v>
      </c>
      <c r="C411">
        <v>12</v>
      </c>
      <c r="D411">
        <v>10</v>
      </c>
      <c r="E411">
        <v>11</v>
      </c>
      <c r="F411">
        <v>10</v>
      </c>
      <c r="G411">
        <v>11</v>
      </c>
      <c r="H411">
        <v>9</v>
      </c>
      <c r="I411">
        <v>8</v>
      </c>
      <c r="J411">
        <v>8</v>
      </c>
      <c r="K411">
        <v>8</v>
      </c>
      <c r="L411">
        <v>7</v>
      </c>
      <c r="M411">
        <v>6</v>
      </c>
      <c r="N411">
        <v>7</v>
      </c>
      <c r="O411">
        <v>8</v>
      </c>
      <c r="P411">
        <v>8</v>
      </c>
      <c r="Q411">
        <v>6</v>
      </c>
      <c r="R411">
        <v>6</v>
      </c>
      <c r="S411">
        <v>6</v>
      </c>
      <c r="T411">
        <v>5</v>
      </c>
      <c r="U411">
        <v>3</v>
      </c>
      <c r="V411">
        <v>1</v>
      </c>
      <c r="W411">
        <v>1</v>
      </c>
      <c r="X411">
        <v>0</v>
      </c>
      <c r="Y411">
        <v>0</v>
      </c>
      <c r="Z411">
        <v>1</v>
      </c>
      <c r="AA411">
        <v>2</v>
      </c>
      <c r="AB411">
        <v>2</v>
      </c>
      <c r="AC411">
        <v>2</v>
      </c>
      <c r="AD411">
        <v>2</v>
      </c>
      <c r="AE411">
        <v>2</v>
      </c>
      <c r="AF411">
        <v>2</v>
      </c>
      <c r="AG411">
        <v>1</v>
      </c>
      <c r="AH411">
        <v>0</v>
      </c>
    </row>
    <row r="412" spans="1:34" x14ac:dyDescent="0.2">
      <c r="A412" t="s">
        <v>907</v>
      </c>
      <c r="B412" t="s">
        <v>434</v>
      </c>
      <c r="C412">
        <v>191</v>
      </c>
      <c r="D412">
        <v>174</v>
      </c>
      <c r="E412">
        <v>175</v>
      </c>
      <c r="F412">
        <v>189</v>
      </c>
      <c r="G412">
        <v>151</v>
      </c>
      <c r="H412">
        <v>160</v>
      </c>
      <c r="I412">
        <v>169</v>
      </c>
      <c r="J412">
        <v>134</v>
      </c>
      <c r="K412">
        <v>147</v>
      </c>
      <c r="L412">
        <v>130</v>
      </c>
      <c r="M412">
        <v>116</v>
      </c>
      <c r="N412">
        <v>136</v>
      </c>
      <c r="O412">
        <v>136</v>
      </c>
      <c r="P412">
        <v>121</v>
      </c>
      <c r="Q412">
        <v>151</v>
      </c>
      <c r="R412">
        <v>122</v>
      </c>
      <c r="S412">
        <v>130</v>
      </c>
      <c r="T412">
        <v>129</v>
      </c>
      <c r="U412">
        <v>118</v>
      </c>
      <c r="V412">
        <v>106</v>
      </c>
      <c r="W412">
        <v>94</v>
      </c>
      <c r="X412">
        <v>75</v>
      </c>
      <c r="Y412">
        <v>73</v>
      </c>
      <c r="Z412">
        <v>55</v>
      </c>
      <c r="AA412">
        <v>55</v>
      </c>
      <c r="AB412">
        <v>52</v>
      </c>
      <c r="AC412">
        <v>43</v>
      </c>
      <c r="AD412">
        <v>43</v>
      </c>
      <c r="AE412">
        <v>38</v>
      </c>
      <c r="AF412">
        <v>33</v>
      </c>
      <c r="AG412">
        <v>35</v>
      </c>
      <c r="AH412">
        <v>35</v>
      </c>
    </row>
    <row r="413" spans="1:34" x14ac:dyDescent="0.2">
      <c r="A413" t="s">
        <v>908</v>
      </c>
      <c r="B413" t="s">
        <v>435</v>
      </c>
      <c r="C413">
        <v>47</v>
      </c>
      <c r="D413">
        <v>44</v>
      </c>
      <c r="E413">
        <v>35</v>
      </c>
      <c r="F413">
        <v>36</v>
      </c>
      <c r="G413">
        <v>32</v>
      </c>
      <c r="H413">
        <v>35</v>
      </c>
      <c r="I413">
        <v>38</v>
      </c>
      <c r="J413">
        <v>29</v>
      </c>
      <c r="K413">
        <v>24</v>
      </c>
      <c r="L413">
        <v>25</v>
      </c>
      <c r="M413">
        <v>34</v>
      </c>
      <c r="N413">
        <v>40</v>
      </c>
      <c r="O413">
        <v>45</v>
      </c>
      <c r="P413">
        <v>41</v>
      </c>
      <c r="Q413">
        <v>47</v>
      </c>
      <c r="R413">
        <v>45</v>
      </c>
      <c r="S413">
        <v>42</v>
      </c>
      <c r="T413">
        <v>32</v>
      </c>
      <c r="U413">
        <v>28</v>
      </c>
      <c r="V413">
        <v>21</v>
      </c>
      <c r="W413">
        <v>15</v>
      </c>
      <c r="X413">
        <v>16</v>
      </c>
      <c r="Y413">
        <v>17</v>
      </c>
      <c r="Z413">
        <v>17</v>
      </c>
      <c r="AA413">
        <v>20</v>
      </c>
      <c r="AB413">
        <v>19</v>
      </c>
      <c r="AC413">
        <v>17</v>
      </c>
      <c r="AD413">
        <v>18</v>
      </c>
      <c r="AE413">
        <v>13</v>
      </c>
      <c r="AF413">
        <v>14</v>
      </c>
      <c r="AG413">
        <v>16</v>
      </c>
      <c r="AH413">
        <v>13</v>
      </c>
    </row>
    <row r="414" spans="1:34" x14ac:dyDescent="0.2">
      <c r="A414" t="s">
        <v>909</v>
      </c>
      <c r="B414" t="s">
        <v>436</v>
      </c>
      <c r="C414">
        <v>19</v>
      </c>
      <c r="D414">
        <v>19</v>
      </c>
      <c r="E414">
        <v>14</v>
      </c>
      <c r="F414">
        <v>11</v>
      </c>
      <c r="G414">
        <v>11</v>
      </c>
      <c r="H414">
        <v>16</v>
      </c>
      <c r="I414">
        <v>19</v>
      </c>
      <c r="J414">
        <v>20</v>
      </c>
      <c r="K414">
        <v>19</v>
      </c>
      <c r="L414">
        <v>26</v>
      </c>
      <c r="M414">
        <v>29</v>
      </c>
      <c r="N414">
        <v>29</v>
      </c>
      <c r="O414">
        <v>34</v>
      </c>
      <c r="P414">
        <v>32</v>
      </c>
      <c r="Q414">
        <v>31</v>
      </c>
      <c r="R414">
        <v>35</v>
      </c>
      <c r="S414">
        <v>28</v>
      </c>
      <c r="T414">
        <v>28</v>
      </c>
      <c r="U414">
        <v>27</v>
      </c>
      <c r="V414">
        <v>21</v>
      </c>
      <c r="W414">
        <v>23</v>
      </c>
      <c r="X414">
        <v>20</v>
      </c>
      <c r="Y414">
        <v>20</v>
      </c>
      <c r="Z414">
        <v>20</v>
      </c>
      <c r="AA414">
        <v>19</v>
      </c>
      <c r="AB414">
        <v>21</v>
      </c>
      <c r="AC414">
        <v>22</v>
      </c>
      <c r="AD414">
        <v>23</v>
      </c>
      <c r="AE414">
        <v>24</v>
      </c>
      <c r="AF414">
        <v>22</v>
      </c>
      <c r="AG414">
        <v>22</v>
      </c>
      <c r="AH414">
        <v>20</v>
      </c>
    </row>
    <row r="415" spans="1:34" x14ac:dyDescent="0.2">
      <c r="A415" t="s">
        <v>910</v>
      </c>
      <c r="B415" t="s">
        <v>437</v>
      </c>
      <c r="C415">
        <v>200</v>
      </c>
      <c r="D415">
        <v>187</v>
      </c>
      <c r="E415">
        <v>154</v>
      </c>
      <c r="F415">
        <v>151</v>
      </c>
      <c r="G415">
        <v>152</v>
      </c>
      <c r="H415">
        <v>155</v>
      </c>
      <c r="I415">
        <v>149</v>
      </c>
      <c r="J415">
        <v>127</v>
      </c>
      <c r="K415">
        <v>103</v>
      </c>
      <c r="L415">
        <v>95</v>
      </c>
      <c r="M415">
        <v>81</v>
      </c>
      <c r="N415">
        <v>74</v>
      </c>
      <c r="O415">
        <v>73</v>
      </c>
      <c r="P415">
        <v>50</v>
      </c>
      <c r="Q415">
        <v>44</v>
      </c>
      <c r="R415">
        <v>44</v>
      </c>
      <c r="S415">
        <v>40</v>
      </c>
      <c r="T415">
        <v>40</v>
      </c>
      <c r="U415">
        <v>39</v>
      </c>
      <c r="V415">
        <v>29</v>
      </c>
      <c r="W415">
        <v>23</v>
      </c>
      <c r="X415">
        <v>24</v>
      </c>
      <c r="Y415">
        <v>20</v>
      </c>
      <c r="Z415">
        <v>21</v>
      </c>
      <c r="AA415">
        <v>21</v>
      </c>
      <c r="AB415">
        <v>22</v>
      </c>
      <c r="AC415">
        <v>18</v>
      </c>
      <c r="AD415">
        <v>16</v>
      </c>
      <c r="AE415">
        <v>16</v>
      </c>
      <c r="AF415">
        <v>17</v>
      </c>
      <c r="AG415">
        <v>12</v>
      </c>
      <c r="AH415">
        <v>12</v>
      </c>
    </row>
    <row r="416" spans="1:34" x14ac:dyDescent="0.2">
      <c r="A416" t="s">
        <v>911</v>
      </c>
      <c r="B416" t="s">
        <v>438</v>
      </c>
      <c r="C416">
        <v>11</v>
      </c>
      <c r="D416">
        <v>15</v>
      </c>
      <c r="E416">
        <v>16</v>
      </c>
      <c r="F416">
        <v>17</v>
      </c>
      <c r="G416">
        <v>17</v>
      </c>
      <c r="H416">
        <v>22</v>
      </c>
      <c r="I416">
        <v>25</v>
      </c>
      <c r="J416">
        <v>28</v>
      </c>
      <c r="K416">
        <v>25</v>
      </c>
      <c r="L416">
        <v>27</v>
      </c>
      <c r="M416">
        <v>25</v>
      </c>
      <c r="N416">
        <v>25</v>
      </c>
      <c r="O416">
        <v>28</v>
      </c>
      <c r="P416">
        <v>25</v>
      </c>
      <c r="Q416">
        <v>21</v>
      </c>
      <c r="R416">
        <v>22</v>
      </c>
      <c r="S416">
        <v>22</v>
      </c>
      <c r="T416">
        <v>24</v>
      </c>
      <c r="U416">
        <v>24</v>
      </c>
      <c r="V416">
        <v>15</v>
      </c>
      <c r="W416">
        <v>18</v>
      </c>
      <c r="X416">
        <v>16</v>
      </c>
      <c r="Y416">
        <v>21</v>
      </c>
      <c r="Z416">
        <v>17</v>
      </c>
      <c r="AA416">
        <v>15</v>
      </c>
      <c r="AB416">
        <v>15</v>
      </c>
      <c r="AC416">
        <v>17</v>
      </c>
      <c r="AD416">
        <v>13</v>
      </c>
      <c r="AE416">
        <v>12</v>
      </c>
      <c r="AF416">
        <v>5</v>
      </c>
      <c r="AG416">
        <v>5</v>
      </c>
      <c r="AH416">
        <v>5</v>
      </c>
    </row>
    <row r="417" spans="1:34" x14ac:dyDescent="0.2">
      <c r="A417" t="s">
        <v>912</v>
      </c>
      <c r="B417" t="s">
        <v>439</v>
      </c>
      <c r="C417">
        <v>176</v>
      </c>
      <c r="D417">
        <v>174</v>
      </c>
      <c r="E417">
        <v>148</v>
      </c>
      <c r="F417">
        <v>150</v>
      </c>
      <c r="G417">
        <v>165</v>
      </c>
      <c r="H417">
        <v>162</v>
      </c>
      <c r="I417">
        <v>139</v>
      </c>
      <c r="J417">
        <v>115</v>
      </c>
      <c r="K417">
        <v>98</v>
      </c>
      <c r="L417">
        <v>91</v>
      </c>
      <c r="M417">
        <v>90</v>
      </c>
      <c r="N417">
        <v>72</v>
      </c>
      <c r="O417">
        <v>65</v>
      </c>
      <c r="P417">
        <v>44</v>
      </c>
      <c r="Q417">
        <v>37</v>
      </c>
      <c r="R417">
        <v>36</v>
      </c>
      <c r="S417">
        <v>29</v>
      </c>
      <c r="T417">
        <v>28</v>
      </c>
      <c r="U417">
        <v>28</v>
      </c>
      <c r="V417">
        <v>21</v>
      </c>
      <c r="W417">
        <v>18</v>
      </c>
      <c r="X417">
        <v>16</v>
      </c>
      <c r="Y417">
        <v>12</v>
      </c>
      <c r="Z417">
        <v>11</v>
      </c>
      <c r="AA417">
        <v>11</v>
      </c>
      <c r="AB417">
        <v>11</v>
      </c>
      <c r="AC417">
        <v>8</v>
      </c>
      <c r="AD417">
        <v>8</v>
      </c>
      <c r="AE417">
        <v>7</v>
      </c>
      <c r="AF417">
        <v>7</v>
      </c>
      <c r="AG417">
        <v>3</v>
      </c>
      <c r="AH417">
        <v>3</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Y6" activePane="bottomRight" state="frozen"/>
      <selection pane="topRight" activeCell="C1" sqref="C1"/>
      <selection pane="bottomLeft" activeCell="A6" sqref="A6"/>
      <selection pane="bottomRight" activeCell="AH4" sqref="AH4"/>
    </sheetView>
  </sheetViews>
  <sheetFormatPr baseColWidth="10" defaultRowHeight="12.75" x14ac:dyDescent="0.2"/>
  <cols>
    <col min="1" max="1" width="6" bestFit="1" customWidth="1"/>
    <col min="2" max="24" width="12.85546875" bestFit="1" customWidth="1"/>
    <col min="25" max="35" width="12" bestFit="1" customWidth="1"/>
    <col min="36" max="39" width="5.42578125" bestFit="1" customWidth="1"/>
    <col min="40" max="49" width="4.42578125" bestFit="1" customWidth="1"/>
    <col min="53" max="53" width="10.140625" bestFit="1" customWidth="1"/>
    <col min="54" max="75" width="13" bestFit="1" customWidth="1"/>
    <col min="76" max="85" width="12" bestFit="1" customWidth="1"/>
    <col min="86" max="99" width="10.140625" customWidth="1"/>
  </cols>
  <sheetData>
    <row r="1" spans="1:53" ht="15" x14ac:dyDescent="0.25">
      <c r="A1" s="7" t="s">
        <v>453</v>
      </c>
    </row>
    <row r="2" spans="1:53" x14ac:dyDescent="0.2">
      <c r="A2" t="s">
        <v>921</v>
      </c>
    </row>
    <row r="4" spans="1:53" x14ac:dyDescent="0.2">
      <c r="A4" s="2" t="s">
        <v>504</v>
      </c>
      <c r="B4" s="2" t="s">
        <v>440</v>
      </c>
      <c r="C4" s="6">
        <f>$BA$6-31</f>
        <v>44344</v>
      </c>
      <c r="D4" s="6">
        <f>$BA$6-30</f>
        <v>44345</v>
      </c>
      <c r="E4" s="6">
        <f>$BA$6-29</f>
        <v>44346</v>
      </c>
      <c r="F4" s="6">
        <f>$BA$6-28</f>
        <v>44347</v>
      </c>
      <c r="G4" s="6">
        <f>$BA$6-27</f>
        <v>44348</v>
      </c>
      <c r="H4" s="6">
        <f>$BA$6-26</f>
        <v>44349</v>
      </c>
      <c r="I4" s="6">
        <f>$BA$6-25</f>
        <v>44350</v>
      </c>
      <c r="J4" s="6">
        <f>$BA$6-24</f>
        <v>44351</v>
      </c>
      <c r="K4" s="6">
        <f>$BA$6-23</f>
        <v>44352</v>
      </c>
      <c r="L4" s="6">
        <f>$BA$6-22</f>
        <v>44353</v>
      </c>
      <c r="M4" s="6">
        <f>$BA$6-21</f>
        <v>44354</v>
      </c>
      <c r="N4" s="6">
        <f>$BA$6-20</f>
        <v>44355</v>
      </c>
      <c r="O4" s="6">
        <f>$BA$6-19</f>
        <v>44356</v>
      </c>
      <c r="P4" s="6">
        <f>$BA$6-18</f>
        <v>44357</v>
      </c>
      <c r="Q4" s="6">
        <f>$BA$6-17</f>
        <v>44358</v>
      </c>
      <c r="R4" s="6">
        <f>$BA$6-16</f>
        <v>44359</v>
      </c>
      <c r="S4" s="6">
        <f>$BA$6-15</f>
        <v>44360</v>
      </c>
      <c r="T4" s="6">
        <f>$BA$6-14</f>
        <v>44361</v>
      </c>
      <c r="U4" s="6">
        <f>$BA$6-13</f>
        <v>44362</v>
      </c>
      <c r="V4" s="6">
        <f>$BA$6-12</f>
        <v>44363</v>
      </c>
      <c r="W4" s="6">
        <f>$BA$6-11</f>
        <v>44364</v>
      </c>
      <c r="X4" s="6">
        <f>$BA$6-10</f>
        <v>44365</v>
      </c>
      <c r="Y4" s="6">
        <f>$BA$6-9</f>
        <v>44366</v>
      </c>
      <c r="Z4" s="6">
        <f>$BA$6-8</f>
        <v>44367</v>
      </c>
      <c r="AA4" s="6">
        <f>$BA$6-7</f>
        <v>44368</v>
      </c>
      <c r="AB4" s="6">
        <f>$BA$6-6</f>
        <v>44369</v>
      </c>
      <c r="AC4" s="6">
        <f>$BA$6-5</f>
        <v>44370</v>
      </c>
      <c r="AD4" s="6">
        <f>$BA$6-4</f>
        <v>44371</v>
      </c>
      <c r="AE4" s="6">
        <f>$BA$6-3</f>
        <v>44372</v>
      </c>
      <c r="AF4" s="6">
        <f>$BA$6-2</f>
        <v>44373</v>
      </c>
      <c r="AG4" s="6">
        <f>$BA$6-1</f>
        <v>44374</v>
      </c>
      <c r="AH4" s="6">
        <f>$BA$6</f>
        <v>44375</v>
      </c>
      <c r="AJ4" s="1"/>
      <c r="AK4" s="1"/>
      <c r="AL4" s="1"/>
      <c r="AM4" s="1"/>
      <c r="AN4" s="1"/>
      <c r="AO4" s="1"/>
      <c r="AP4" s="1"/>
      <c r="AQ4" s="1"/>
      <c r="AR4" s="1"/>
      <c r="AS4" s="1"/>
      <c r="AT4" s="1"/>
      <c r="AU4" s="1"/>
      <c r="AV4" s="1"/>
      <c r="AW4" s="1"/>
    </row>
    <row r="5" spans="1:53" hidden="1" x14ac:dyDescent="0.2">
      <c r="A5" s="2" t="s">
        <v>504</v>
      </c>
      <c r="B5" s="2" t="s">
        <v>440</v>
      </c>
      <c r="C5" s="2" t="s">
        <v>0</v>
      </c>
      <c r="D5" s="2" t="s">
        <v>1</v>
      </c>
      <c r="E5" s="2" t="s">
        <v>2</v>
      </c>
      <c r="F5" s="2" t="s">
        <v>3</v>
      </c>
      <c r="G5" s="2" t="s">
        <v>4</v>
      </c>
      <c r="H5" s="2" t="s">
        <v>5</v>
      </c>
      <c r="I5" s="2" t="s">
        <v>6</v>
      </c>
      <c r="J5" s="2" t="s">
        <v>7</v>
      </c>
      <c r="K5" s="2" t="s">
        <v>8</v>
      </c>
      <c r="L5" s="2" t="s">
        <v>9</v>
      </c>
      <c r="M5" s="2" t="s">
        <v>10</v>
      </c>
      <c r="N5" s="2" t="s">
        <v>11</v>
      </c>
      <c r="O5" s="2" t="s">
        <v>12</v>
      </c>
      <c r="P5" s="2" t="s">
        <v>13</v>
      </c>
      <c r="Q5" s="2" t="s">
        <v>14</v>
      </c>
      <c r="R5" s="2" t="s">
        <v>15</v>
      </c>
      <c r="S5" s="2" t="s">
        <v>16</v>
      </c>
      <c r="T5" s="2" t="s">
        <v>17</v>
      </c>
      <c r="U5" s="2" t="s">
        <v>18</v>
      </c>
      <c r="V5" s="2" t="s">
        <v>19</v>
      </c>
      <c r="W5" s="2" t="s">
        <v>20</v>
      </c>
      <c r="X5" s="2" t="s">
        <v>21</v>
      </c>
      <c r="Y5" s="2" t="s">
        <v>22</v>
      </c>
      <c r="Z5" s="2" t="s">
        <v>23</v>
      </c>
      <c r="AA5" s="2" t="s">
        <v>24</v>
      </c>
      <c r="AB5" s="2" t="s">
        <v>25</v>
      </c>
      <c r="AC5" s="2" t="s">
        <v>26</v>
      </c>
      <c r="AD5" s="2" t="s">
        <v>27</v>
      </c>
      <c r="AE5" s="2" t="s">
        <v>28</v>
      </c>
      <c r="AF5" s="2" t="s">
        <v>29</v>
      </c>
      <c r="AG5" s="2" t="s">
        <v>30</v>
      </c>
      <c r="AH5" s="2" t="s">
        <v>31</v>
      </c>
      <c r="BA5" s="2" t="s">
        <v>32</v>
      </c>
    </row>
    <row r="6" spans="1:53" x14ac:dyDescent="0.2">
      <c r="A6" t="s">
        <v>505</v>
      </c>
      <c r="B6" s="3" t="s">
        <v>451</v>
      </c>
      <c r="C6" s="3">
        <v>52.6007762654</v>
      </c>
      <c r="D6" s="3">
        <v>45.419782918599999</v>
      </c>
      <c r="E6" s="3">
        <v>43.624534581900001</v>
      </c>
      <c r="F6" s="3">
        <v>41.290711744200003</v>
      </c>
      <c r="G6" s="3">
        <v>47.574080922599997</v>
      </c>
      <c r="H6" s="3">
        <v>50.266953427700003</v>
      </c>
      <c r="I6" s="3">
        <v>41.470236577800001</v>
      </c>
      <c r="J6" s="3">
        <v>33.391619062700002</v>
      </c>
      <c r="K6" s="3">
        <v>27.826349218899999</v>
      </c>
      <c r="L6" s="3">
        <v>26.031100882200001</v>
      </c>
      <c r="M6" s="3">
        <v>26.7492002169</v>
      </c>
      <c r="N6" s="3">
        <v>25.6720512148</v>
      </c>
      <c r="O6" s="3">
        <v>22.4406042088</v>
      </c>
      <c r="P6" s="3">
        <v>18.1320082007</v>
      </c>
      <c r="Q6" s="3">
        <v>19.209157202699998</v>
      </c>
      <c r="R6" s="3">
        <v>19.209157202699998</v>
      </c>
      <c r="S6" s="3">
        <v>17.772958533400001</v>
      </c>
      <c r="T6" s="3">
        <v>17.413908866</v>
      </c>
      <c r="U6" s="3">
        <v>12.746263190600001</v>
      </c>
      <c r="V6" s="3">
        <v>11.6691141886</v>
      </c>
      <c r="W6" s="3">
        <v>13.643887358900001</v>
      </c>
      <c r="X6" s="3">
        <v>12.746263190600001</v>
      </c>
      <c r="Y6" s="3">
        <v>11.4895893549</v>
      </c>
      <c r="Z6" s="3">
        <v>12.3872135232</v>
      </c>
      <c r="AA6" s="3">
        <v>11.130539687600001</v>
      </c>
      <c r="AB6" s="3">
        <v>11.310064521199999</v>
      </c>
      <c r="AC6" s="3">
        <v>8.4376671825000003</v>
      </c>
      <c r="AD6" s="3">
        <v>5.7447946773999998</v>
      </c>
      <c r="AE6" s="3">
        <v>6.2833691785000001</v>
      </c>
      <c r="AF6" s="3">
        <v>5.2062201763999996</v>
      </c>
      <c r="AG6" s="3">
        <v>4.8471705090999997</v>
      </c>
      <c r="AH6" s="3">
        <v>4.6676456754000002</v>
      </c>
      <c r="BA6" s="1">
        <v>44375</v>
      </c>
    </row>
    <row r="7" spans="1:53" x14ac:dyDescent="0.2">
      <c r="A7" t="s">
        <v>506</v>
      </c>
      <c r="B7" s="3" t="s">
        <v>376</v>
      </c>
      <c r="C7" s="3">
        <v>52.273111633799999</v>
      </c>
      <c r="D7" s="3">
        <v>50.735667174</v>
      </c>
      <c r="E7" s="3">
        <v>46.8920560245</v>
      </c>
      <c r="F7" s="3">
        <v>42.279722645</v>
      </c>
      <c r="G7" s="3">
        <v>34.5925003459</v>
      </c>
      <c r="H7" s="3">
        <v>36.898667035700001</v>
      </c>
      <c r="I7" s="3">
        <v>32.2863336562</v>
      </c>
      <c r="J7" s="3">
        <v>33.0550558861</v>
      </c>
      <c r="K7" s="3">
        <v>17.6806112879</v>
      </c>
      <c r="L7" s="3">
        <v>16.911889058</v>
      </c>
      <c r="M7" s="3">
        <v>17.6806112879</v>
      </c>
      <c r="N7" s="3">
        <v>17.6806112879</v>
      </c>
      <c r="O7" s="3">
        <v>17.6806112879</v>
      </c>
      <c r="P7" s="3">
        <v>15.3744445982</v>
      </c>
      <c r="Q7" s="3">
        <v>9.9933889887999996</v>
      </c>
      <c r="R7" s="3">
        <v>10.762111218699999</v>
      </c>
      <c r="S7" s="3">
        <v>7.6872222991000001</v>
      </c>
      <c r="T7" s="3">
        <v>7.6872222991000001</v>
      </c>
      <c r="U7" s="3">
        <v>8.4559445289999999</v>
      </c>
      <c r="V7" s="3">
        <v>5.3810556093999997</v>
      </c>
      <c r="W7" s="3">
        <v>6.9185000692000003</v>
      </c>
      <c r="X7" s="3">
        <v>6.1497778393000004</v>
      </c>
      <c r="Y7" s="3">
        <v>6.9185000692000003</v>
      </c>
      <c r="Z7" s="3">
        <v>8.4559445289999999</v>
      </c>
      <c r="AA7" s="3">
        <v>9.2246667588999998</v>
      </c>
      <c r="AB7" s="3">
        <v>7.6872222991000001</v>
      </c>
      <c r="AC7" s="3">
        <v>7.6872222991000001</v>
      </c>
      <c r="AD7" s="3">
        <v>6.1497778393000004</v>
      </c>
      <c r="AE7" s="3">
        <v>6.9185000692000003</v>
      </c>
      <c r="AF7" s="3">
        <v>4.6123333794999999</v>
      </c>
      <c r="AG7" s="3">
        <v>3.0748889196000002</v>
      </c>
      <c r="AH7" s="3">
        <v>1.5374444598000001</v>
      </c>
    </row>
    <row r="8" spans="1:53" x14ac:dyDescent="0.2">
      <c r="A8" t="s">
        <v>507</v>
      </c>
      <c r="B8" s="3" t="s">
        <v>377</v>
      </c>
      <c r="C8" s="3">
        <v>20.793880657999999</v>
      </c>
      <c r="D8" s="3">
        <v>17.823326278300001</v>
      </c>
      <c r="E8" s="3">
        <v>16.338049088399998</v>
      </c>
      <c r="F8" s="3">
        <v>17.823326278300001</v>
      </c>
      <c r="G8" s="3">
        <v>20.793880657999999</v>
      </c>
      <c r="H8" s="3">
        <v>28.962905202200002</v>
      </c>
      <c r="I8" s="3">
        <v>27.477628012299999</v>
      </c>
      <c r="J8" s="3">
        <v>20.051242063099998</v>
      </c>
      <c r="K8" s="3">
        <v>20.051242063099998</v>
      </c>
      <c r="L8" s="3">
        <v>20.793880657999999</v>
      </c>
      <c r="M8" s="3">
        <v>19.308603468099999</v>
      </c>
      <c r="N8" s="3">
        <v>19.308603468099999</v>
      </c>
      <c r="O8" s="3">
        <v>14.1101333036</v>
      </c>
      <c r="P8" s="3">
        <v>17.080687683299999</v>
      </c>
      <c r="Q8" s="3">
        <v>17.823326278300001</v>
      </c>
      <c r="R8" s="3">
        <v>20.051242063099998</v>
      </c>
      <c r="S8" s="3">
        <v>20.051242063099998</v>
      </c>
      <c r="T8" s="3">
        <v>20.051242063099998</v>
      </c>
      <c r="U8" s="3">
        <v>16.338049088399998</v>
      </c>
      <c r="V8" s="3">
        <v>15.595410493499999</v>
      </c>
      <c r="W8" s="3">
        <v>13.367494708700001</v>
      </c>
      <c r="X8" s="3">
        <v>11.882217518799999</v>
      </c>
      <c r="Y8" s="3">
        <v>8.1690245441999991</v>
      </c>
      <c r="Z8" s="3">
        <v>8.9116631390999999</v>
      </c>
      <c r="AA8" s="3">
        <v>8.1690245441999991</v>
      </c>
      <c r="AB8" s="3">
        <v>9.6543017341000006</v>
      </c>
      <c r="AC8" s="3">
        <v>5.1984701644999998</v>
      </c>
      <c r="AD8" s="3">
        <v>4.4558315695999999</v>
      </c>
      <c r="AE8" s="3">
        <v>3.7131929746000001</v>
      </c>
      <c r="AF8" s="3">
        <v>3.7131929746000001</v>
      </c>
      <c r="AG8" s="3">
        <v>2.9705543796999998</v>
      </c>
      <c r="AH8" s="3">
        <v>2.9705543796999998</v>
      </c>
    </row>
    <row r="9" spans="1:53" x14ac:dyDescent="0.2">
      <c r="A9" t="s">
        <v>508</v>
      </c>
      <c r="B9" s="3" t="s">
        <v>378</v>
      </c>
      <c r="C9" s="3">
        <v>63.427307231699999</v>
      </c>
      <c r="D9" s="3">
        <v>61.397633400300002</v>
      </c>
      <c r="E9" s="3">
        <v>58.353122653200003</v>
      </c>
      <c r="F9" s="3">
        <v>57.338285737500001</v>
      </c>
      <c r="G9" s="3">
        <v>56.8308672796</v>
      </c>
      <c r="H9" s="3">
        <v>58.860541111000003</v>
      </c>
      <c r="I9" s="3">
        <v>52.264101158899997</v>
      </c>
      <c r="J9" s="3">
        <v>46.1750796647</v>
      </c>
      <c r="K9" s="3">
        <v>38.563802796899999</v>
      </c>
      <c r="L9" s="3">
        <v>33.489618218399997</v>
      </c>
      <c r="M9" s="3">
        <v>38.056384338999997</v>
      </c>
      <c r="N9" s="3">
        <v>37.548965881199997</v>
      </c>
      <c r="O9" s="3">
        <v>36.534128965500003</v>
      </c>
      <c r="P9" s="3">
        <v>36.026710507600001</v>
      </c>
      <c r="Q9" s="3">
        <v>29.9376890134</v>
      </c>
      <c r="R9" s="3">
        <v>31.9673628448</v>
      </c>
      <c r="S9" s="3">
        <v>29.9376890134</v>
      </c>
      <c r="T9" s="3">
        <v>25.370922892700001</v>
      </c>
      <c r="U9" s="3">
        <v>25.878341350500001</v>
      </c>
      <c r="V9" s="3">
        <v>18.2670644827</v>
      </c>
      <c r="W9" s="3">
        <v>14.2077168199</v>
      </c>
      <c r="X9" s="3">
        <v>14.7151352778</v>
      </c>
      <c r="Y9" s="3">
        <v>13.1928799042</v>
      </c>
      <c r="Z9" s="3">
        <v>8.6261137834999992</v>
      </c>
      <c r="AA9" s="3">
        <v>7.6112768678</v>
      </c>
      <c r="AB9" s="3">
        <v>5.5816030363999998</v>
      </c>
      <c r="AC9" s="3">
        <v>6.0890214941999998</v>
      </c>
      <c r="AD9" s="3">
        <v>6.0890214941999998</v>
      </c>
      <c r="AE9" s="3">
        <v>4.0593476627999996</v>
      </c>
      <c r="AF9" s="3">
        <v>3.551929205</v>
      </c>
      <c r="AG9" s="3">
        <v>4.0593476627999996</v>
      </c>
      <c r="AH9" s="3">
        <v>4.0593476627999996</v>
      </c>
    </row>
    <row r="10" spans="1:53" x14ac:dyDescent="0.2">
      <c r="A10" t="s">
        <v>509</v>
      </c>
      <c r="B10" s="3" t="s">
        <v>379</v>
      </c>
      <c r="C10" s="3">
        <v>60.407414450799997</v>
      </c>
      <c r="D10" s="3">
        <v>48.102200396000001</v>
      </c>
      <c r="E10" s="3">
        <v>44.746232926499999</v>
      </c>
      <c r="F10" s="3">
        <v>43.6275771034</v>
      </c>
      <c r="G10" s="3">
        <v>46.9835445728</v>
      </c>
      <c r="H10" s="3">
        <v>30.203707225399999</v>
      </c>
      <c r="I10" s="3">
        <v>22.373116463300001</v>
      </c>
      <c r="J10" s="3">
        <v>13.423869878</v>
      </c>
      <c r="K10" s="3">
        <v>20.135804816899999</v>
      </c>
      <c r="L10" s="3">
        <v>22.373116463300001</v>
      </c>
      <c r="M10" s="3">
        <v>22.373116463300001</v>
      </c>
      <c r="N10" s="3">
        <v>26.847739755900001</v>
      </c>
      <c r="O10" s="3">
        <v>25.7290839327</v>
      </c>
      <c r="P10" s="3">
        <v>25.7290839327</v>
      </c>
      <c r="Q10" s="3">
        <v>23.4917722864</v>
      </c>
      <c r="R10" s="3">
        <v>24.610428109600001</v>
      </c>
      <c r="S10" s="3">
        <v>22.373116463300001</v>
      </c>
      <c r="T10" s="3">
        <v>22.373116463300001</v>
      </c>
      <c r="U10" s="3">
        <v>14.542525701100001</v>
      </c>
      <c r="V10" s="3">
        <v>15.6611815243</v>
      </c>
      <c r="W10" s="3">
        <v>15.6611815243</v>
      </c>
      <c r="X10" s="3">
        <v>17.898493170599998</v>
      </c>
      <c r="Y10" s="3">
        <v>7.8305907620999999</v>
      </c>
      <c r="Z10" s="3">
        <v>7.8305907620999999</v>
      </c>
      <c r="AA10" s="3">
        <v>8.9492465852999992</v>
      </c>
      <c r="AB10" s="3">
        <v>8.9492465852999992</v>
      </c>
      <c r="AC10" s="3">
        <v>11.186558231599999</v>
      </c>
      <c r="AD10" s="3">
        <v>15.6611815243</v>
      </c>
      <c r="AE10" s="3">
        <v>14.542525701100001</v>
      </c>
      <c r="AF10" s="3">
        <v>13.423869878</v>
      </c>
      <c r="AG10" s="3">
        <v>13.423869878</v>
      </c>
      <c r="AH10" s="3">
        <v>12.3052140548</v>
      </c>
    </row>
    <row r="11" spans="1:53" x14ac:dyDescent="0.2">
      <c r="A11" t="s">
        <v>510</v>
      </c>
      <c r="B11" s="3" t="s">
        <v>380</v>
      </c>
      <c r="C11" s="3">
        <v>41.923838360300003</v>
      </c>
      <c r="D11" s="3">
        <v>37.265634098100001</v>
      </c>
      <c r="E11" s="3">
        <v>30.278327704700001</v>
      </c>
      <c r="F11" s="3">
        <v>24.843756065400001</v>
      </c>
      <c r="G11" s="3">
        <v>26.396490819499999</v>
      </c>
      <c r="H11" s="3">
        <v>28.725592950599999</v>
      </c>
      <c r="I11" s="3">
        <v>24.067388688299999</v>
      </c>
      <c r="J11" s="3">
        <v>23.2910213113</v>
      </c>
      <c r="K11" s="3">
        <v>21.738286557199999</v>
      </c>
      <c r="L11" s="3">
        <v>24.843756065400001</v>
      </c>
      <c r="M11" s="3">
        <v>22.514653934199998</v>
      </c>
      <c r="N11" s="3">
        <v>20.961919180199999</v>
      </c>
      <c r="O11" s="3">
        <v>23.2910213113</v>
      </c>
      <c r="P11" s="3">
        <v>24.843756065400001</v>
      </c>
      <c r="Q11" s="3">
        <v>21.738286557199999</v>
      </c>
      <c r="R11" s="3">
        <v>21.738286557199999</v>
      </c>
      <c r="S11" s="3">
        <v>17.080082294899999</v>
      </c>
      <c r="T11" s="3">
        <v>17.856449672</v>
      </c>
      <c r="U11" s="3">
        <v>22.514653934199998</v>
      </c>
      <c r="V11" s="3">
        <v>18.632817049</v>
      </c>
      <c r="W11" s="3">
        <v>18.632817049</v>
      </c>
      <c r="X11" s="3">
        <v>18.632817049</v>
      </c>
      <c r="Y11" s="3">
        <v>17.856449672</v>
      </c>
      <c r="Z11" s="3">
        <v>16.303714917899999</v>
      </c>
      <c r="AA11" s="3">
        <v>14.7509801638</v>
      </c>
      <c r="AB11" s="3">
        <v>10.0927759016</v>
      </c>
      <c r="AC11" s="3">
        <v>7.7636737703999996</v>
      </c>
      <c r="AD11" s="3">
        <v>3.8818368851999998</v>
      </c>
      <c r="AE11" s="3">
        <v>3.1054695082000001</v>
      </c>
      <c r="AF11" s="3">
        <v>3.8818368851999998</v>
      </c>
      <c r="AG11" s="3">
        <v>3.8818368851999998</v>
      </c>
      <c r="AH11" s="3">
        <v>3.8818368851999998</v>
      </c>
    </row>
    <row r="12" spans="1:53" x14ac:dyDescent="0.2">
      <c r="A12" t="s">
        <v>511</v>
      </c>
      <c r="B12" s="3" t="s">
        <v>381</v>
      </c>
      <c r="C12" s="3">
        <v>30.057831267400001</v>
      </c>
      <c r="D12" s="3">
        <v>25.248578264599999</v>
      </c>
      <c r="E12" s="3">
        <v>22.8439517632</v>
      </c>
      <c r="F12" s="3">
        <v>22.8439517632</v>
      </c>
      <c r="G12" s="3">
        <v>25.248578264599999</v>
      </c>
      <c r="H12" s="3">
        <v>34.867084270100001</v>
      </c>
      <c r="I12" s="3">
        <v>31.260144518099999</v>
      </c>
      <c r="J12" s="3">
        <v>27.653204766000002</v>
      </c>
      <c r="K12" s="3">
        <v>22.8439517632</v>
      </c>
      <c r="L12" s="3">
        <v>18.034698760400001</v>
      </c>
      <c r="M12" s="3">
        <v>21.641638512499998</v>
      </c>
      <c r="N12" s="3">
        <v>19.237012011099999</v>
      </c>
      <c r="O12" s="3">
        <v>12.0231325069</v>
      </c>
      <c r="P12" s="3">
        <v>9.6185060056000005</v>
      </c>
      <c r="Q12" s="3">
        <v>12.0231325069</v>
      </c>
      <c r="R12" s="3">
        <v>12.0231325069</v>
      </c>
      <c r="S12" s="3">
        <v>13.225445757599999</v>
      </c>
      <c r="T12" s="3">
        <v>13.225445757599999</v>
      </c>
      <c r="U12" s="3">
        <v>13.225445757599999</v>
      </c>
      <c r="V12" s="3">
        <v>15.630072259</v>
      </c>
      <c r="W12" s="3">
        <v>21.641638512499998</v>
      </c>
      <c r="X12" s="3">
        <v>15.630072259</v>
      </c>
      <c r="Y12" s="3">
        <v>15.630072259</v>
      </c>
      <c r="Z12" s="3">
        <v>16.8323855097</v>
      </c>
      <c r="AA12" s="3">
        <v>13.225445757599999</v>
      </c>
      <c r="AB12" s="3">
        <v>13.225445757599999</v>
      </c>
      <c r="AC12" s="3">
        <v>10.8208192562</v>
      </c>
      <c r="AD12" s="3">
        <v>4.8092530028000002</v>
      </c>
      <c r="AE12" s="3">
        <v>7.2138795042000003</v>
      </c>
      <c r="AF12" s="3">
        <v>7.2138795042000003</v>
      </c>
      <c r="AG12" s="3">
        <v>4.8092530028000002</v>
      </c>
      <c r="AH12" s="3">
        <v>4.8092530028000002</v>
      </c>
    </row>
    <row r="13" spans="1:53" x14ac:dyDescent="0.2">
      <c r="A13" t="s">
        <v>512</v>
      </c>
      <c r="B13" s="3" t="s">
        <v>382</v>
      </c>
      <c r="C13" s="3">
        <v>50.217009218400001</v>
      </c>
      <c r="D13" s="3">
        <v>50.217009218400001</v>
      </c>
      <c r="E13" s="3">
        <v>44.836615373599997</v>
      </c>
      <c r="F13" s="3">
        <v>44.836615373599997</v>
      </c>
      <c r="G13" s="3">
        <v>34.972559991399997</v>
      </c>
      <c r="H13" s="3">
        <v>28.695433839100001</v>
      </c>
      <c r="I13" s="3">
        <v>31.3856307615</v>
      </c>
      <c r="J13" s="3">
        <v>33.179095376399999</v>
      </c>
      <c r="K13" s="3">
        <v>27.798701531599999</v>
      </c>
      <c r="L13" s="3">
        <v>25.108504609200001</v>
      </c>
      <c r="M13" s="3">
        <v>23.315039994300001</v>
      </c>
      <c r="N13" s="3">
        <v>24.211772301700002</v>
      </c>
      <c r="O13" s="3">
        <v>20.624843071800001</v>
      </c>
      <c r="P13" s="3">
        <v>13.450984612099999</v>
      </c>
      <c r="Q13" s="3">
        <v>8.0705907672000006</v>
      </c>
      <c r="R13" s="3">
        <v>8.9673230746999995</v>
      </c>
      <c r="S13" s="3">
        <v>10.760787689700001</v>
      </c>
      <c r="T13" s="3">
        <v>10.760787689700001</v>
      </c>
      <c r="U13" s="3">
        <v>8.0705907672000006</v>
      </c>
      <c r="V13" s="3">
        <v>6.2771261523000002</v>
      </c>
      <c r="W13" s="3">
        <v>6.2771261523000002</v>
      </c>
      <c r="X13" s="3">
        <v>4.4836615373999997</v>
      </c>
      <c r="Y13" s="3">
        <v>2.6901969224000002</v>
      </c>
      <c r="Z13" s="3">
        <v>0.89673230749999999</v>
      </c>
      <c r="AA13" s="3">
        <v>1.7934646149</v>
      </c>
      <c r="AB13" s="3">
        <v>2.6901969224000002</v>
      </c>
      <c r="AC13" s="3">
        <v>3.5869292299</v>
      </c>
      <c r="AD13" s="3">
        <v>5.3803938448000004</v>
      </c>
      <c r="AE13" s="3">
        <v>6.2771261523000002</v>
      </c>
      <c r="AF13" s="3">
        <v>6.2771261523000002</v>
      </c>
      <c r="AG13" s="3">
        <v>5.3803938448000004</v>
      </c>
      <c r="AH13" s="3">
        <v>4.4836615373999997</v>
      </c>
    </row>
    <row r="14" spans="1:53" x14ac:dyDescent="0.2">
      <c r="A14" t="s">
        <v>513</v>
      </c>
      <c r="B14" s="3" t="s">
        <v>383</v>
      </c>
      <c r="C14" s="3">
        <v>43.180889372099998</v>
      </c>
      <c r="D14" s="3">
        <v>37.783278200600002</v>
      </c>
      <c r="E14" s="3">
        <v>37.012190890399999</v>
      </c>
      <c r="F14" s="3">
        <v>35.4700162699</v>
      </c>
      <c r="G14" s="3">
        <v>37.783278200600002</v>
      </c>
      <c r="H14" s="3">
        <v>37.012190890399999</v>
      </c>
      <c r="I14" s="3">
        <v>33.156754339300001</v>
      </c>
      <c r="J14" s="3">
        <v>26.216968547299999</v>
      </c>
      <c r="K14" s="3">
        <v>22.361531996299998</v>
      </c>
      <c r="L14" s="3">
        <v>20.819357375799999</v>
      </c>
      <c r="M14" s="3">
        <v>18.5060954452</v>
      </c>
      <c r="N14" s="3">
        <v>16.963920824799999</v>
      </c>
      <c r="O14" s="3">
        <v>17.735008135000001</v>
      </c>
      <c r="P14" s="3">
        <v>16.192833514499998</v>
      </c>
      <c r="Q14" s="3">
        <v>16.192833514499998</v>
      </c>
      <c r="R14" s="3">
        <v>16.192833514499998</v>
      </c>
      <c r="S14" s="3">
        <v>10.795222343000001</v>
      </c>
      <c r="T14" s="3">
        <v>10.795222343000001</v>
      </c>
      <c r="U14" s="3">
        <v>13.879571583900001</v>
      </c>
      <c r="V14" s="3">
        <v>13.879571583900001</v>
      </c>
      <c r="W14" s="3">
        <v>10.795222343000001</v>
      </c>
      <c r="X14" s="3">
        <v>10.0241350328</v>
      </c>
      <c r="Y14" s="3">
        <v>13.1084842737</v>
      </c>
      <c r="Z14" s="3">
        <v>14.650658894099999</v>
      </c>
      <c r="AA14" s="3">
        <v>14.650658894099999</v>
      </c>
      <c r="AB14" s="3">
        <v>12.3373969635</v>
      </c>
      <c r="AC14" s="3">
        <v>13.1084842737</v>
      </c>
      <c r="AD14" s="3">
        <v>14.650658894099999</v>
      </c>
      <c r="AE14" s="3">
        <v>13.879571583900001</v>
      </c>
      <c r="AF14" s="3">
        <v>10.795222343000001</v>
      </c>
      <c r="AG14" s="3">
        <v>9.2530477225999999</v>
      </c>
      <c r="AH14" s="3">
        <v>9.2530477225999999</v>
      </c>
    </row>
    <row r="15" spans="1:53" x14ac:dyDescent="0.2">
      <c r="A15" t="s">
        <v>514</v>
      </c>
      <c r="B15" s="3" t="s">
        <v>384</v>
      </c>
      <c r="C15" s="3">
        <v>7.1078257160999998</v>
      </c>
      <c r="D15" s="3">
        <v>9.4771009547999991</v>
      </c>
      <c r="E15" s="3">
        <v>4.7385504773999996</v>
      </c>
      <c r="F15" s="3">
        <v>4.7385504773999996</v>
      </c>
      <c r="G15" s="3">
        <v>4.7385504773999996</v>
      </c>
      <c r="H15" s="3">
        <v>14.2156514322</v>
      </c>
      <c r="I15" s="3">
        <v>16.5849266709</v>
      </c>
      <c r="J15" s="3">
        <v>16.5849266709</v>
      </c>
      <c r="K15" s="3">
        <v>18.954201909599998</v>
      </c>
      <c r="L15" s="3">
        <v>21.3234771483</v>
      </c>
      <c r="M15" s="3">
        <v>21.3234771483</v>
      </c>
      <c r="N15" s="3">
        <v>21.3234771483</v>
      </c>
      <c r="O15" s="3">
        <v>16.5849266709</v>
      </c>
      <c r="P15" s="3">
        <v>11.846376193499999</v>
      </c>
      <c r="Q15" s="3">
        <v>28.431302864500001</v>
      </c>
      <c r="R15" s="3">
        <v>23.692752386999999</v>
      </c>
      <c r="S15" s="3">
        <v>21.3234771483</v>
      </c>
      <c r="T15" s="3">
        <v>21.3234771483</v>
      </c>
      <c r="U15" s="3">
        <v>21.3234771483</v>
      </c>
      <c r="V15" s="3">
        <v>18.954201909599998</v>
      </c>
      <c r="W15" s="3">
        <v>21.3234771483</v>
      </c>
      <c r="X15" s="3">
        <v>7.1078257160999998</v>
      </c>
      <c r="Y15" s="3">
        <v>11.846376193499999</v>
      </c>
      <c r="Z15" s="3">
        <v>14.2156514322</v>
      </c>
      <c r="AA15" s="3">
        <v>14.2156514322</v>
      </c>
      <c r="AB15" s="3">
        <v>14.2156514322</v>
      </c>
      <c r="AC15" s="3">
        <v>11.846376193499999</v>
      </c>
      <c r="AD15" s="3">
        <v>9.4771009547999991</v>
      </c>
      <c r="AE15" s="3">
        <v>7.1078257160999998</v>
      </c>
      <c r="AF15" s="3">
        <v>2.3692752386999998</v>
      </c>
      <c r="AG15" s="3">
        <v>0</v>
      </c>
      <c r="AH15" s="3">
        <v>0</v>
      </c>
    </row>
    <row r="16" spans="1:53" x14ac:dyDescent="0.2">
      <c r="A16" t="s">
        <v>515</v>
      </c>
      <c r="B16" s="3" t="s">
        <v>385</v>
      </c>
      <c r="C16" s="3">
        <v>18.437830546600001</v>
      </c>
      <c r="D16" s="3">
        <v>19.408242680699999</v>
      </c>
      <c r="E16" s="3">
        <v>17.467418412600001</v>
      </c>
      <c r="F16" s="3">
        <v>20.378654814699999</v>
      </c>
      <c r="G16" s="3">
        <v>20.378654814699999</v>
      </c>
      <c r="H16" s="3">
        <v>27.171539752899999</v>
      </c>
      <c r="I16" s="3">
        <v>32.9940125571</v>
      </c>
      <c r="J16" s="3">
        <v>29.112364021000001</v>
      </c>
      <c r="K16" s="3">
        <v>26.201127618899999</v>
      </c>
      <c r="L16" s="3">
        <v>23.289891216800001</v>
      </c>
      <c r="M16" s="3">
        <v>21.349066948699999</v>
      </c>
      <c r="N16" s="3">
        <v>21.349066948699999</v>
      </c>
      <c r="O16" s="3">
        <v>19.408242680699999</v>
      </c>
      <c r="P16" s="3">
        <v>10.6745334744</v>
      </c>
      <c r="Q16" s="3">
        <v>11.6449456084</v>
      </c>
      <c r="R16" s="3">
        <v>9.7041213403000004</v>
      </c>
      <c r="S16" s="3">
        <v>8.7337092063000004</v>
      </c>
      <c r="T16" s="3">
        <v>7.7632970723000003</v>
      </c>
      <c r="U16" s="3">
        <v>7.7632970723000003</v>
      </c>
      <c r="V16" s="3">
        <v>1.9408242681000001</v>
      </c>
      <c r="W16" s="3">
        <v>1.9408242681000001</v>
      </c>
      <c r="X16" s="3">
        <v>0</v>
      </c>
      <c r="Y16" s="3">
        <v>0</v>
      </c>
      <c r="Z16" s="3">
        <v>0.97041213400000004</v>
      </c>
      <c r="AA16" s="3">
        <v>0.97041213400000004</v>
      </c>
      <c r="AB16" s="3">
        <v>0.97041213400000004</v>
      </c>
      <c r="AC16" s="3">
        <v>0.97041213400000004</v>
      </c>
      <c r="AD16" s="3">
        <v>0.97041213400000004</v>
      </c>
      <c r="AE16" s="3">
        <v>0.97041213400000004</v>
      </c>
      <c r="AF16" s="3">
        <v>0.97041213400000004</v>
      </c>
      <c r="AG16" s="3">
        <v>0</v>
      </c>
      <c r="AH16" s="3">
        <v>0</v>
      </c>
    </row>
    <row r="17" spans="1:34" x14ac:dyDescent="0.2">
      <c r="A17" t="s">
        <v>516</v>
      </c>
      <c r="B17" s="3" t="s">
        <v>386</v>
      </c>
      <c r="C17" s="3">
        <v>25.628909409799999</v>
      </c>
      <c r="D17" s="3">
        <v>23.2261991526</v>
      </c>
      <c r="E17" s="3">
        <v>17.619875219200001</v>
      </c>
      <c r="F17" s="3">
        <v>18.4207786383</v>
      </c>
      <c r="G17" s="3">
        <v>18.4207786383</v>
      </c>
      <c r="H17" s="3">
        <v>18.4207786383</v>
      </c>
      <c r="I17" s="3">
        <v>15.2171649621</v>
      </c>
      <c r="J17" s="3">
        <v>12.0135512859</v>
      </c>
      <c r="K17" s="3">
        <v>10.4117444477</v>
      </c>
      <c r="L17" s="3">
        <v>8.8099376096000004</v>
      </c>
      <c r="M17" s="3">
        <v>6.4072273524999996</v>
      </c>
      <c r="N17" s="3">
        <v>6.4072273524999996</v>
      </c>
      <c r="O17" s="3">
        <v>7.2081307714999996</v>
      </c>
      <c r="P17" s="3">
        <v>3.2036136761999998</v>
      </c>
      <c r="Q17" s="3">
        <v>3.2036136761999998</v>
      </c>
      <c r="R17" s="3">
        <v>3.2036136761999998</v>
      </c>
      <c r="S17" s="3">
        <v>0.80090341909999996</v>
      </c>
      <c r="T17" s="3">
        <v>0.80090341909999996</v>
      </c>
      <c r="U17" s="3">
        <v>0.80090341909999996</v>
      </c>
      <c r="V17" s="3">
        <v>0</v>
      </c>
      <c r="W17" s="3">
        <v>0.80090341909999996</v>
      </c>
      <c r="X17" s="3">
        <v>3.2036136761999998</v>
      </c>
      <c r="Y17" s="3">
        <v>4.8054205142999997</v>
      </c>
      <c r="Z17" s="3">
        <v>4.8054205142999997</v>
      </c>
      <c r="AA17" s="3">
        <v>6.4072273524999996</v>
      </c>
      <c r="AB17" s="3">
        <v>6.4072273524999996</v>
      </c>
      <c r="AC17" s="3">
        <v>6.4072273524999996</v>
      </c>
      <c r="AD17" s="3">
        <v>6.4072273524999996</v>
      </c>
      <c r="AE17" s="3">
        <v>4.8054205142999997</v>
      </c>
      <c r="AF17" s="3">
        <v>3.2036136761999998</v>
      </c>
      <c r="AG17" s="3">
        <v>4.8054205142999997</v>
      </c>
      <c r="AH17" s="3">
        <v>3.2036136761999998</v>
      </c>
    </row>
    <row r="18" spans="1:34" x14ac:dyDescent="0.2">
      <c r="A18" t="s">
        <v>517</v>
      </c>
      <c r="B18" s="3" t="s">
        <v>387</v>
      </c>
      <c r="C18" s="3">
        <v>13.881352296099999</v>
      </c>
      <c r="D18" s="3">
        <v>11.357470060400001</v>
      </c>
      <c r="E18" s="3">
        <v>11.357470060400001</v>
      </c>
      <c r="F18" s="3">
        <v>11.9884406194</v>
      </c>
      <c r="G18" s="3">
        <v>13.2503817372</v>
      </c>
      <c r="H18" s="3">
        <v>15.1432934139</v>
      </c>
      <c r="I18" s="3">
        <v>11.357470060400001</v>
      </c>
      <c r="J18" s="3">
        <v>11.357470060400001</v>
      </c>
      <c r="K18" s="3">
        <v>11.9884406194</v>
      </c>
      <c r="L18" s="3">
        <v>11.357470060400001</v>
      </c>
      <c r="M18" s="3">
        <v>10.726499501499999</v>
      </c>
      <c r="N18" s="3">
        <v>10.0955289426</v>
      </c>
      <c r="O18" s="3">
        <v>8.2026172659000007</v>
      </c>
      <c r="P18" s="3">
        <v>7.5716467070000002</v>
      </c>
      <c r="Q18" s="3">
        <v>6.9406761480999997</v>
      </c>
      <c r="R18" s="3">
        <v>5.6787350302000004</v>
      </c>
      <c r="S18" s="3">
        <v>5.0477644712999998</v>
      </c>
      <c r="T18" s="3">
        <v>5.0477644712999998</v>
      </c>
      <c r="U18" s="3">
        <v>5.0477644712999998</v>
      </c>
      <c r="V18" s="3">
        <v>2.5238822356999999</v>
      </c>
      <c r="W18" s="3">
        <v>1.8929116767</v>
      </c>
      <c r="X18" s="3">
        <v>1.2619411178</v>
      </c>
      <c r="Y18" s="3">
        <v>1.2619411178</v>
      </c>
      <c r="Z18" s="3">
        <v>1.2619411178</v>
      </c>
      <c r="AA18" s="3">
        <v>1.2619411178</v>
      </c>
      <c r="AB18" s="3">
        <v>0.63097055889999998</v>
      </c>
      <c r="AC18" s="3">
        <v>0</v>
      </c>
      <c r="AD18" s="3">
        <v>0</v>
      </c>
      <c r="AE18" s="3">
        <v>0</v>
      </c>
      <c r="AF18" s="3">
        <v>0</v>
      </c>
      <c r="AG18" s="3">
        <v>0</v>
      </c>
      <c r="AH18" s="3">
        <v>0</v>
      </c>
    </row>
    <row r="19" spans="1:34" x14ac:dyDescent="0.2">
      <c r="A19" t="s">
        <v>518</v>
      </c>
      <c r="B19" s="3" t="s">
        <v>388</v>
      </c>
      <c r="C19" s="3">
        <v>45.456720417200003</v>
      </c>
      <c r="D19" s="3">
        <v>38.279343509299999</v>
      </c>
      <c r="E19" s="3">
        <v>38.279343509299999</v>
      </c>
      <c r="F19" s="3">
        <v>35.886884539900002</v>
      </c>
      <c r="G19" s="3">
        <v>28.709507631899999</v>
      </c>
      <c r="H19" s="3">
        <v>14.354753816000001</v>
      </c>
      <c r="I19" s="3">
        <v>9.5698358772999992</v>
      </c>
      <c r="J19" s="3">
        <v>14.354753816000001</v>
      </c>
      <c r="K19" s="3">
        <v>16.7472127853</v>
      </c>
      <c r="L19" s="3">
        <v>14.354753816000001</v>
      </c>
      <c r="M19" s="3">
        <v>19.139671754599998</v>
      </c>
      <c r="N19" s="3">
        <v>19.139671754599998</v>
      </c>
      <c r="O19" s="3">
        <v>55.026556294599999</v>
      </c>
      <c r="P19" s="3">
        <v>55.026556294599999</v>
      </c>
      <c r="Q19" s="3">
        <v>47.849179386599999</v>
      </c>
      <c r="R19" s="3">
        <v>47.849179386599999</v>
      </c>
      <c r="S19" s="3">
        <v>47.849179386599999</v>
      </c>
      <c r="T19" s="3">
        <v>43.064261447900002</v>
      </c>
      <c r="U19" s="3">
        <v>47.849179386599999</v>
      </c>
      <c r="V19" s="3">
        <v>19.139671754599998</v>
      </c>
      <c r="W19" s="3">
        <v>19.139671754599998</v>
      </c>
      <c r="X19" s="3">
        <v>19.139671754599998</v>
      </c>
      <c r="Y19" s="3">
        <v>14.354753816000001</v>
      </c>
      <c r="Z19" s="3">
        <v>14.354753816000001</v>
      </c>
      <c r="AA19" s="3">
        <v>14.354753816000001</v>
      </c>
      <c r="AB19" s="3">
        <v>9.5698358772999992</v>
      </c>
      <c r="AC19" s="3">
        <v>2.3924589692999998</v>
      </c>
      <c r="AD19" s="3">
        <v>14.354753816000001</v>
      </c>
      <c r="AE19" s="3">
        <v>14.354753816000001</v>
      </c>
      <c r="AF19" s="3">
        <v>14.354753816000001</v>
      </c>
      <c r="AG19" s="3">
        <v>26.317048662600001</v>
      </c>
      <c r="AH19" s="3">
        <v>26.317048662600001</v>
      </c>
    </row>
    <row r="20" spans="1:34" x14ac:dyDescent="0.2">
      <c r="A20" t="s">
        <v>519</v>
      </c>
      <c r="B20" s="3" t="s">
        <v>389</v>
      </c>
      <c r="C20" s="3">
        <v>25.461696399099999</v>
      </c>
      <c r="D20" s="3">
        <v>24.919958177800002</v>
      </c>
      <c r="E20" s="3">
        <v>27.086911062799999</v>
      </c>
      <c r="F20" s="3">
        <v>26.545172841599999</v>
      </c>
      <c r="G20" s="3">
        <v>27.086911062799999</v>
      </c>
      <c r="H20" s="3">
        <v>25.461696399099999</v>
      </c>
      <c r="I20" s="3">
        <v>26.545172841599999</v>
      </c>
      <c r="J20" s="3">
        <v>18.419099522700002</v>
      </c>
      <c r="K20" s="3">
        <v>20.5860524078</v>
      </c>
      <c r="L20" s="3">
        <v>16.252146637700001</v>
      </c>
      <c r="M20" s="3">
        <v>16.793884858999998</v>
      </c>
      <c r="N20" s="3">
        <v>16.252146637700001</v>
      </c>
      <c r="O20" s="3">
        <v>20.5860524078</v>
      </c>
      <c r="P20" s="3">
        <v>20.5860524078</v>
      </c>
      <c r="Q20" s="3">
        <v>21.669528850300001</v>
      </c>
      <c r="R20" s="3">
        <v>18.960837743999999</v>
      </c>
      <c r="S20" s="3">
        <v>18.960837743999999</v>
      </c>
      <c r="T20" s="3">
        <v>17.335623080200001</v>
      </c>
      <c r="U20" s="3">
        <v>16.793884858999998</v>
      </c>
      <c r="V20" s="3">
        <v>10.834764425099999</v>
      </c>
      <c r="W20" s="3">
        <v>10.2930262039</v>
      </c>
      <c r="X20" s="3">
        <v>8.1260733188999996</v>
      </c>
      <c r="Y20" s="3">
        <v>8.6678115401000007</v>
      </c>
      <c r="Z20" s="3">
        <v>8.6678115401000007</v>
      </c>
      <c r="AA20" s="3">
        <v>10.2930262039</v>
      </c>
      <c r="AB20" s="3">
        <v>10.834764425099999</v>
      </c>
      <c r="AC20" s="3">
        <v>9.7512879825999992</v>
      </c>
      <c r="AD20" s="3">
        <v>7.5843350976000004</v>
      </c>
      <c r="AE20" s="3">
        <v>8.6678115401000007</v>
      </c>
      <c r="AF20" s="3">
        <v>8.1260733188999996</v>
      </c>
      <c r="AG20" s="3">
        <v>6.5008586551</v>
      </c>
      <c r="AH20" s="3">
        <v>4.3339057701000003</v>
      </c>
    </row>
    <row r="21" spans="1:34" x14ac:dyDescent="0.2">
      <c r="A21" t="s">
        <v>520</v>
      </c>
      <c r="B21" s="3" t="s">
        <v>390</v>
      </c>
      <c r="C21" s="3">
        <v>33.801864736200002</v>
      </c>
      <c r="D21" s="3">
        <v>35.210275766899997</v>
      </c>
      <c r="E21" s="3">
        <v>32.393453705500001</v>
      </c>
      <c r="F21" s="3">
        <v>40.843919889600002</v>
      </c>
      <c r="G21" s="3">
        <v>40.843919889600002</v>
      </c>
      <c r="H21" s="3">
        <v>36.618686797599999</v>
      </c>
      <c r="I21" s="3">
        <v>52.111208134999998</v>
      </c>
      <c r="J21" s="3">
        <v>56.336441227000002</v>
      </c>
      <c r="K21" s="3">
        <v>52.111208134999998</v>
      </c>
      <c r="L21" s="3">
        <v>47.885975043000002</v>
      </c>
      <c r="M21" s="3">
        <v>35.210275766899997</v>
      </c>
      <c r="N21" s="3">
        <v>35.210275766899997</v>
      </c>
      <c r="O21" s="3">
        <v>33.801864736200002</v>
      </c>
      <c r="P21" s="3">
        <v>18.309343398799999</v>
      </c>
      <c r="Q21" s="3">
        <v>7.0420551533999998</v>
      </c>
      <c r="R21" s="3">
        <v>11.2672882454</v>
      </c>
      <c r="S21" s="3">
        <v>14.0841103068</v>
      </c>
      <c r="T21" s="3">
        <v>19.717754429500001</v>
      </c>
      <c r="U21" s="3">
        <v>22.534576490799999</v>
      </c>
      <c r="V21" s="3">
        <v>22.534576490799999</v>
      </c>
      <c r="W21" s="3">
        <v>18.309343398799999</v>
      </c>
      <c r="X21" s="3">
        <v>18.309343398799999</v>
      </c>
      <c r="Y21" s="3">
        <v>15.492521337399999</v>
      </c>
      <c r="Z21" s="3">
        <v>18.309343398799999</v>
      </c>
      <c r="AA21" s="3">
        <v>12.6756992761</v>
      </c>
      <c r="AB21" s="3">
        <v>9.8588772146999997</v>
      </c>
      <c r="AC21" s="3">
        <v>12.6756992761</v>
      </c>
      <c r="AD21" s="3">
        <v>14.0841103068</v>
      </c>
      <c r="AE21" s="3">
        <v>15.492521337399999</v>
      </c>
      <c r="AF21" s="3">
        <v>16.900932368100001</v>
      </c>
      <c r="AG21" s="3">
        <v>11.2672882454</v>
      </c>
      <c r="AH21" s="3">
        <v>11.2672882454</v>
      </c>
    </row>
    <row r="22" spans="1:34" x14ac:dyDescent="0.2">
      <c r="A22" t="s">
        <v>521</v>
      </c>
      <c r="B22" s="3" t="s">
        <v>391</v>
      </c>
      <c r="C22" s="3">
        <v>37.8874856487</v>
      </c>
      <c r="D22" s="3">
        <v>31.572904707199999</v>
      </c>
      <c r="E22" s="3">
        <v>29.2766934558</v>
      </c>
      <c r="F22" s="3">
        <v>29.2766934558</v>
      </c>
      <c r="G22" s="3">
        <v>29.2766934558</v>
      </c>
      <c r="H22" s="3">
        <v>32.721010333000002</v>
      </c>
      <c r="I22" s="3">
        <v>28.702640642900001</v>
      </c>
      <c r="J22" s="3">
        <v>25.832376578600002</v>
      </c>
      <c r="K22" s="3">
        <v>25.2583237658</v>
      </c>
      <c r="L22" s="3">
        <v>22.962112514400001</v>
      </c>
      <c r="M22" s="3">
        <v>22.388059701500001</v>
      </c>
      <c r="N22" s="3">
        <v>21.814006888600002</v>
      </c>
      <c r="O22" s="3">
        <v>20.091848450099999</v>
      </c>
      <c r="P22" s="3">
        <v>17.795637198600001</v>
      </c>
      <c r="Q22" s="3">
        <v>13.7772675086</v>
      </c>
      <c r="R22" s="3">
        <v>11.481056257200001</v>
      </c>
      <c r="S22" s="3">
        <v>10.332950631499999</v>
      </c>
      <c r="T22" s="3">
        <v>8.6107921929</v>
      </c>
      <c r="U22" s="3">
        <v>8.6107921929</v>
      </c>
      <c r="V22" s="3">
        <v>8.0367393800000002</v>
      </c>
      <c r="W22" s="3">
        <v>6.8886337542999998</v>
      </c>
      <c r="X22" s="3">
        <v>7.4626865671999996</v>
      </c>
      <c r="Y22" s="3">
        <v>7.4626865671999996</v>
      </c>
      <c r="Z22" s="3">
        <v>7.4626865671999996</v>
      </c>
      <c r="AA22" s="3">
        <v>8.0367393800000002</v>
      </c>
      <c r="AB22" s="3">
        <v>8.0367393800000002</v>
      </c>
      <c r="AC22" s="3">
        <v>5.7405281286000003</v>
      </c>
      <c r="AD22" s="3">
        <v>7.4626865671999996</v>
      </c>
      <c r="AE22" s="3">
        <v>6.8886337542999998</v>
      </c>
      <c r="AF22" s="3">
        <v>8.0367393800000002</v>
      </c>
      <c r="AG22" s="3">
        <v>6.8886337542999998</v>
      </c>
      <c r="AH22" s="3">
        <v>6.3145809414</v>
      </c>
    </row>
    <row r="23" spans="1:34" x14ac:dyDescent="0.2">
      <c r="A23" t="s">
        <v>522</v>
      </c>
      <c r="B23" s="3" t="s">
        <v>392</v>
      </c>
      <c r="C23" s="3">
        <v>51.250581626699997</v>
      </c>
      <c r="D23" s="3">
        <v>42.821209648599996</v>
      </c>
      <c r="E23" s="3">
        <v>41.472510132099998</v>
      </c>
      <c r="F23" s="3">
        <v>42.484034769499999</v>
      </c>
      <c r="G23" s="3">
        <v>47.204483077200003</v>
      </c>
      <c r="H23" s="3">
        <v>49.227532351900003</v>
      </c>
      <c r="I23" s="3">
        <v>37.763586461800003</v>
      </c>
      <c r="J23" s="3">
        <v>33.717487912300001</v>
      </c>
      <c r="K23" s="3">
        <v>27.648340088099999</v>
      </c>
      <c r="L23" s="3">
        <v>27.3111652089</v>
      </c>
      <c r="M23" s="3">
        <v>26.973990329799999</v>
      </c>
      <c r="N23" s="3">
        <v>27.648340088099999</v>
      </c>
      <c r="O23" s="3">
        <v>29.334214483699999</v>
      </c>
      <c r="P23" s="3">
        <v>34.054662791399998</v>
      </c>
      <c r="Q23" s="3">
        <v>35.403362307899997</v>
      </c>
      <c r="R23" s="3">
        <v>38.1007613409</v>
      </c>
      <c r="S23" s="3">
        <v>36.414886945299997</v>
      </c>
      <c r="T23" s="3">
        <v>35.740537187000001</v>
      </c>
      <c r="U23" s="3">
        <v>32.7059632749</v>
      </c>
      <c r="V23" s="3">
        <v>31.357263758399998</v>
      </c>
      <c r="W23" s="3">
        <v>23.939416417699999</v>
      </c>
      <c r="X23" s="3">
        <v>21.242017384699999</v>
      </c>
      <c r="Y23" s="3">
        <v>20.2304927474</v>
      </c>
      <c r="Z23" s="3">
        <v>17.5330937144</v>
      </c>
      <c r="AA23" s="3">
        <v>17.5330937144</v>
      </c>
      <c r="AB23" s="3">
        <v>16.521569076999999</v>
      </c>
      <c r="AC23" s="3">
        <v>13.824170044000001</v>
      </c>
      <c r="AD23" s="3">
        <v>12.1382956484</v>
      </c>
      <c r="AE23" s="3">
        <v>11.801120769300001</v>
      </c>
      <c r="AF23" s="3">
        <v>10.1152463737</v>
      </c>
      <c r="AG23" s="3">
        <v>11.801120769300001</v>
      </c>
      <c r="AH23" s="3">
        <v>11.4639458902</v>
      </c>
    </row>
    <row r="24" spans="1:34" x14ac:dyDescent="0.2">
      <c r="A24" t="s">
        <v>523</v>
      </c>
      <c r="B24" s="3" t="s">
        <v>393</v>
      </c>
      <c r="C24" s="3">
        <v>38.269130619999999</v>
      </c>
      <c r="D24" s="3">
        <v>35.507440781500001</v>
      </c>
      <c r="E24" s="3">
        <v>28.800479745000001</v>
      </c>
      <c r="F24" s="3">
        <v>33.534805182500001</v>
      </c>
      <c r="G24" s="3">
        <v>33.534805182500001</v>
      </c>
      <c r="H24" s="3">
        <v>32.3512238231</v>
      </c>
      <c r="I24" s="3">
        <v>26.433317026200001</v>
      </c>
      <c r="J24" s="3">
        <v>22.0935187085</v>
      </c>
      <c r="K24" s="3">
        <v>18.937301750100001</v>
      </c>
      <c r="L24" s="3">
        <v>22.488045828299999</v>
      </c>
      <c r="M24" s="3">
        <v>20.909937349100002</v>
      </c>
      <c r="N24" s="3">
        <v>20.120883109499999</v>
      </c>
      <c r="O24" s="3">
        <v>20.515410229299999</v>
      </c>
      <c r="P24" s="3">
        <v>20.909937349100002</v>
      </c>
      <c r="Q24" s="3">
        <v>19.7263559897</v>
      </c>
      <c r="R24" s="3">
        <v>21.6989915887</v>
      </c>
      <c r="S24" s="3">
        <v>19.331828869900001</v>
      </c>
      <c r="T24" s="3">
        <v>15.386557672</v>
      </c>
      <c r="U24" s="3">
        <v>14.992030552199999</v>
      </c>
      <c r="V24" s="3">
        <v>11.835813593799999</v>
      </c>
      <c r="W24" s="3">
        <v>11.046759354200001</v>
      </c>
      <c r="X24" s="3">
        <v>10.6522322344</v>
      </c>
      <c r="Y24" s="3">
        <v>7.8905423958999998</v>
      </c>
      <c r="Z24" s="3">
        <v>7.4960152760999996</v>
      </c>
      <c r="AA24" s="3">
        <v>8.2850695157000001</v>
      </c>
      <c r="AB24" s="3">
        <v>7.4960152760999996</v>
      </c>
      <c r="AC24" s="3">
        <v>9.8631779948999991</v>
      </c>
      <c r="AD24" s="3">
        <v>8.6795966354999994</v>
      </c>
      <c r="AE24" s="3">
        <v>10.2577051146</v>
      </c>
      <c r="AF24" s="3">
        <v>10.6522322344</v>
      </c>
      <c r="AG24" s="3">
        <v>10.2577051146</v>
      </c>
      <c r="AH24" s="3">
        <v>9.4686508750999998</v>
      </c>
    </row>
    <row r="25" spans="1:34" x14ac:dyDescent="0.2">
      <c r="A25" t="s">
        <v>524</v>
      </c>
      <c r="B25" s="3" t="s">
        <v>394</v>
      </c>
      <c r="C25" s="3">
        <v>27.412569717499998</v>
      </c>
      <c r="D25" s="3">
        <v>29.521228926599999</v>
      </c>
      <c r="E25" s="3">
        <v>27.939734519799998</v>
      </c>
      <c r="F25" s="3">
        <v>27.939734519799998</v>
      </c>
      <c r="G25" s="3">
        <v>31.1027233334</v>
      </c>
      <c r="H25" s="3">
        <v>32.684217740100003</v>
      </c>
      <c r="I25" s="3">
        <v>27.939734519799998</v>
      </c>
      <c r="J25" s="3">
        <v>32.157052937899998</v>
      </c>
      <c r="K25" s="3">
        <v>27.939734519799998</v>
      </c>
      <c r="L25" s="3">
        <v>27.412569717499998</v>
      </c>
      <c r="M25" s="3">
        <v>27.412569717499998</v>
      </c>
      <c r="N25" s="3">
        <v>31.1027233334</v>
      </c>
      <c r="O25" s="3">
        <v>30.048393728800001</v>
      </c>
      <c r="P25" s="3">
        <v>24.249580903999998</v>
      </c>
      <c r="Q25" s="3">
        <v>20.559427288199998</v>
      </c>
      <c r="R25" s="3">
        <v>20.559427288199998</v>
      </c>
      <c r="S25" s="3">
        <v>21.6137568927</v>
      </c>
      <c r="T25" s="3">
        <v>22.140921694900001</v>
      </c>
      <c r="U25" s="3">
        <v>15.814944067800001</v>
      </c>
      <c r="V25" s="3">
        <v>13.7062848588</v>
      </c>
      <c r="W25" s="3">
        <v>14.7606144633</v>
      </c>
      <c r="X25" s="3">
        <v>12.124790451999999</v>
      </c>
      <c r="Y25" s="3">
        <v>10.5432960452</v>
      </c>
      <c r="Z25" s="3">
        <v>10.5432960452</v>
      </c>
      <c r="AA25" s="3">
        <v>10.0161312429</v>
      </c>
      <c r="AB25" s="3">
        <v>8.9618016384000008</v>
      </c>
      <c r="AC25" s="3">
        <v>7.9074720339000004</v>
      </c>
      <c r="AD25" s="3">
        <v>5.2716480226</v>
      </c>
      <c r="AE25" s="3">
        <v>5.2716480226</v>
      </c>
      <c r="AF25" s="3">
        <v>4.2173184180999996</v>
      </c>
      <c r="AG25" s="3">
        <v>2.6358240113</v>
      </c>
      <c r="AH25" s="3">
        <v>2.6358240113</v>
      </c>
    </row>
    <row r="26" spans="1:34" x14ac:dyDescent="0.2">
      <c r="A26" t="s">
        <v>525</v>
      </c>
      <c r="B26" s="3" t="s">
        <v>395</v>
      </c>
      <c r="C26" s="3">
        <v>24.119815181900002</v>
      </c>
      <c r="D26" s="3">
        <v>21.858582508600001</v>
      </c>
      <c r="E26" s="3">
        <v>18.843605610899999</v>
      </c>
      <c r="F26" s="3">
        <v>18.089861386399999</v>
      </c>
      <c r="G26" s="3">
        <v>20.351094059699999</v>
      </c>
      <c r="H26" s="3">
        <v>20.351094059699999</v>
      </c>
      <c r="I26" s="3">
        <v>14.3211402643</v>
      </c>
      <c r="J26" s="3">
        <v>13.5673960398</v>
      </c>
      <c r="K26" s="3">
        <v>10.5524191421</v>
      </c>
      <c r="L26" s="3">
        <v>7.5374422443000002</v>
      </c>
      <c r="M26" s="3">
        <v>7.5374422443000002</v>
      </c>
      <c r="N26" s="3">
        <v>5.2762095709999999</v>
      </c>
      <c r="O26" s="3">
        <v>3.0149768977</v>
      </c>
      <c r="P26" s="3">
        <v>5.2762095709999999</v>
      </c>
      <c r="Q26" s="3">
        <v>4.5224653465999998</v>
      </c>
      <c r="R26" s="3">
        <v>3.7687211222000001</v>
      </c>
      <c r="S26" s="3">
        <v>3.7687211222000001</v>
      </c>
      <c r="T26" s="3">
        <v>4.5224653465999998</v>
      </c>
      <c r="U26" s="3">
        <v>4.5224653465999998</v>
      </c>
      <c r="V26" s="3">
        <v>3.7687211222000001</v>
      </c>
      <c r="W26" s="3">
        <v>2.2612326732999999</v>
      </c>
      <c r="X26" s="3">
        <v>1.5074884489</v>
      </c>
      <c r="Y26" s="3">
        <v>3.0149768977</v>
      </c>
      <c r="Z26" s="3">
        <v>5.2762095709999999</v>
      </c>
      <c r="AA26" s="3">
        <v>4.5224653465999998</v>
      </c>
      <c r="AB26" s="3">
        <v>5.2762095709999999</v>
      </c>
      <c r="AC26" s="3">
        <v>7.5374422443000002</v>
      </c>
      <c r="AD26" s="3">
        <v>9.0449306931999995</v>
      </c>
      <c r="AE26" s="3">
        <v>9.0449306931999995</v>
      </c>
      <c r="AF26" s="3">
        <v>7.5374422443000002</v>
      </c>
      <c r="AG26" s="3">
        <v>6.0299537955</v>
      </c>
      <c r="AH26" s="3">
        <v>6.0299537955</v>
      </c>
    </row>
    <row r="27" spans="1:34" x14ac:dyDescent="0.2">
      <c r="A27" t="s">
        <v>526</v>
      </c>
      <c r="B27" s="3" t="s">
        <v>396</v>
      </c>
      <c r="C27" s="3">
        <v>30.028575579999998</v>
      </c>
      <c r="D27" s="3">
        <v>30.997239308400001</v>
      </c>
      <c r="E27" s="3">
        <v>25.1852569381</v>
      </c>
      <c r="F27" s="3">
        <v>28.0912481232</v>
      </c>
      <c r="G27" s="3">
        <v>29.059911851599999</v>
      </c>
      <c r="H27" s="3">
        <v>29.059911851599999</v>
      </c>
      <c r="I27" s="3">
        <v>27.1225843948</v>
      </c>
      <c r="J27" s="3">
        <v>17.435947111000001</v>
      </c>
      <c r="K27" s="3">
        <v>13.5612921974</v>
      </c>
      <c r="L27" s="3">
        <v>15.498619654200001</v>
      </c>
      <c r="M27" s="3">
        <v>12.592628468999999</v>
      </c>
      <c r="N27" s="3">
        <v>14.5299559258</v>
      </c>
      <c r="O27" s="3">
        <v>14.5299559258</v>
      </c>
      <c r="P27" s="3">
        <v>12.592628468999999</v>
      </c>
      <c r="Q27" s="3">
        <v>11.6239647406</v>
      </c>
      <c r="R27" s="3">
        <v>11.6239647406</v>
      </c>
      <c r="S27" s="3">
        <v>9.6866372838999997</v>
      </c>
      <c r="T27" s="3">
        <v>9.6866372838999997</v>
      </c>
      <c r="U27" s="3">
        <v>6.7806460987000001</v>
      </c>
      <c r="V27" s="3">
        <v>3.8746549135000001</v>
      </c>
      <c r="W27" s="3">
        <v>1.9373274568000001</v>
      </c>
      <c r="X27" s="3">
        <v>0.96866372840000003</v>
      </c>
      <c r="Y27" s="3">
        <v>0.96866372840000003</v>
      </c>
      <c r="Z27" s="3">
        <v>0.96866372840000003</v>
      </c>
      <c r="AA27" s="3">
        <v>4.8433186418999998</v>
      </c>
      <c r="AB27" s="3">
        <v>4.8433186418999998</v>
      </c>
      <c r="AC27" s="3">
        <v>5.8119823703</v>
      </c>
      <c r="AD27" s="3">
        <v>5.8119823703</v>
      </c>
      <c r="AE27" s="3">
        <v>5.8119823703</v>
      </c>
      <c r="AF27" s="3">
        <v>4.8433186418999998</v>
      </c>
      <c r="AG27" s="3">
        <v>4.8433186418999998</v>
      </c>
      <c r="AH27" s="3">
        <v>0.96866372840000003</v>
      </c>
    </row>
    <row r="28" spans="1:34" x14ac:dyDescent="0.2">
      <c r="A28" t="s">
        <v>527</v>
      </c>
      <c r="B28" s="3" t="s">
        <v>397</v>
      </c>
      <c r="C28" s="3">
        <v>30.313555843300001</v>
      </c>
      <c r="D28" s="3">
        <v>27.155893776199999</v>
      </c>
      <c r="E28" s="3">
        <v>30.9450882567</v>
      </c>
      <c r="F28" s="3">
        <v>33.471217910299998</v>
      </c>
      <c r="G28" s="3">
        <v>35.9973475639</v>
      </c>
      <c r="H28" s="3">
        <v>48.627995831900002</v>
      </c>
      <c r="I28" s="3">
        <v>55.574852379299998</v>
      </c>
      <c r="J28" s="3">
        <v>59.995579273099999</v>
      </c>
      <c r="K28" s="3">
        <v>56.2063847927</v>
      </c>
      <c r="L28" s="3">
        <v>56.837917206100002</v>
      </c>
      <c r="M28" s="3">
        <v>56.2063847927</v>
      </c>
      <c r="N28" s="3">
        <v>53.680255139099998</v>
      </c>
      <c r="O28" s="3">
        <v>43.575736524699998</v>
      </c>
      <c r="P28" s="3">
        <v>35.9973475639</v>
      </c>
      <c r="Q28" s="3">
        <v>30.9450882567</v>
      </c>
      <c r="R28" s="3">
        <v>35.9973475639</v>
      </c>
      <c r="S28" s="3">
        <v>32.208153083500001</v>
      </c>
      <c r="T28" s="3">
        <v>31.576620670099999</v>
      </c>
      <c r="U28" s="3">
        <v>30.313555843300001</v>
      </c>
      <c r="V28" s="3">
        <v>29.682023429899999</v>
      </c>
      <c r="W28" s="3">
        <v>26.524361362800001</v>
      </c>
      <c r="X28" s="3">
        <v>23.3666992958</v>
      </c>
      <c r="Y28" s="3">
        <v>17.682907575200002</v>
      </c>
      <c r="Z28" s="3">
        <v>15.1567779216</v>
      </c>
      <c r="AA28" s="3">
        <v>14.525245508199999</v>
      </c>
      <c r="AB28" s="3">
        <v>11.999115854599999</v>
      </c>
      <c r="AC28" s="3">
        <v>10.1045186144</v>
      </c>
      <c r="AD28" s="3">
        <v>9.4729862009999994</v>
      </c>
      <c r="AE28" s="3">
        <v>6.9468565474000004</v>
      </c>
      <c r="AF28" s="3">
        <v>6.9468565474000004</v>
      </c>
      <c r="AG28" s="3">
        <v>8.2099213742000003</v>
      </c>
      <c r="AH28" s="3">
        <v>7.5783889607999999</v>
      </c>
    </row>
    <row r="29" spans="1:34" x14ac:dyDescent="0.2">
      <c r="A29" t="s">
        <v>528</v>
      </c>
      <c r="B29" s="3" t="s">
        <v>398</v>
      </c>
      <c r="C29" s="3">
        <v>22.670950694599998</v>
      </c>
      <c r="D29" s="3">
        <v>25.7979783766</v>
      </c>
      <c r="E29" s="3">
        <v>25.7979783766</v>
      </c>
      <c r="F29" s="3">
        <v>26.579735297100001</v>
      </c>
      <c r="G29" s="3">
        <v>27.361492217599999</v>
      </c>
      <c r="H29" s="3">
        <v>35.1790614226</v>
      </c>
      <c r="I29" s="3">
        <v>28.925006058600001</v>
      </c>
      <c r="J29" s="3">
        <v>25.016221456099998</v>
      </c>
      <c r="K29" s="3">
        <v>21.889193774100001</v>
      </c>
      <c r="L29" s="3">
        <v>23.4527076151</v>
      </c>
      <c r="M29" s="3">
        <v>22.670950694599998</v>
      </c>
      <c r="N29" s="3">
        <v>22.670950694599998</v>
      </c>
      <c r="O29" s="3">
        <v>18.762166092099999</v>
      </c>
      <c r="P29" s="3">
        <v>17.1986522511</v>
      </c>
      <c r="Q29" s="3">
        <v>14.8533814896</v>
      </c>
      <c r="R29" s="3">
        <v>14.8533814896</v>
      </c>
      <c r="S29" s="3">
        <v>10.944596886999999</v>
      </c>
      <c r="T29" s="3">
        <v>10.944596886999999</v>
      </c>
      <c r="U29" s="3">
        <v>8.5993261254999993</v>
      </c>
      <c r="V29" s="3">
        <v>3.127027682</v>
      </c>
      <c r="W29" s="3">
        <v>3.127027682</v>
      </c>
      <c r="X29" s="3">
        <v>2.3452707615000001</v>
      </c>
      <c r="Y29" s="3">
        <v>2.3452707615000001</v>
      </c>
      <c r="Z29" s="3">
        <v>3.9087846024999999</v>
      </c>
      <c r="AA29" s="3">
        <v>3.9087846024999999</v>
      </c>
      <c r="AB29" s="3">
        <v>6.2540553640000001</v>
      </c>
      <c r="AC29" s="3">
        <v>7.0358122845000004</v>
      </c>
      <c r="AD29" s="3">
        <v>6.2540553640000001</v>
      </c>
      <c r="AE29" s="3">
        <v>8.5993261254999993</v>
      </c>
      <c r="AF29" s="3">
        <v>9.3810830460000005</v>
      </c>
      <c r="AG29" s="3">
        <v>10.1628399665</v>
      </c>
      <c r="AH29" s="3">
        <v>10.1628399665</v>
      </c>
    </row>
    <row r="30" spans="1:34" x14ac:dyDescent="0.2">
      <c r="A30" t="s">
        <v>529</v>
      </c>
      <c r="B30" s="3" t="s">
        <v>399</v>
      </c>
      <c r="C30" s="3">
        <v>59.798858385400003</v>
      </c>
      <c r="D30" s="3">
        <v>65.235118238699997</v>
      </c>
      <c r="E30" s="3">
        <v>74.295551327400005</v>
      </c>
      <c r="F30" s="3">
        <v>76.107637945099995</v>
      </c>
      <c r="G30" s="3">
        <v>76.107637945099995</v>
      </c>
      <c r="H30" s="3">
        <v>83.3559844161</v>
      </c>
      <c r="I30" s="3">
        <v>57.986771767699999</v>
      </c>
      <c r="J30" s="3">
        <v>52.550511914499999</v>
      </c>
      <c r="K30" s="3">
        <v>38.053818972499997</v>
      </c>
      <c r="L30" s="3">
        <v>19.9329527951</v>
      </c>
      <c r="M30" s="3">
        <v>18.1208661774</v>
      </c>
      <c r="N30" s="3">
        <v>18.1208661774</v>
      </c>
      <c r="O30" s="3">
        <v>14.496692941899999</v>
      </c>
      <c r="P30" s="3">
        <v>12.684606324200001</v>
      </c>
      <c r="Q30" s="3">
        <v>12.684606324200001</v>
      </c>
      <c r="R30" s="3">
        <v>12.684606324200001</v>
      </c>
      <c r="S30" s="3">
        <v>9.0604330887</v>
      </c>
      <c r="T30" s="3">
        <v>9.0604330887</v>
      </c>
      <c r="U30" s="3">
        <v>10.8725197064</v>
      </c>
      <c r="V30" s="3">
        <v>18.1208661774</v>
      </c>
      <c r="W30" s="3">
        <v>18.1208661774</v>
      </c>
      <c r="X30" s="3">
        <v>16.3087795597</v>
      </c>
      <c r="Y30" s="3">
        <v>21.745039412899999</v>
      </c>
      <c r="Z30" s="3">
        <v>23.557126030599999</v>
      </c>
      <c r="AA30" s="3">
        <v>23.557126030599999</v>
      </c>
      <c r="AB30" s="3">
        <v>21.745039412899999</v>
      </c>
      <c r="AC30" s="3">
        <v>18.1208661774</v>
      </c>
      <c r="AD30" s="3">
        <v>18.1208661774</v>
      </c>
      <c r="AE30" s="3">
        <v>18.1208661774</v>
      </c>
      <c r="AF30" s="3">
        <v>21.745039412899999</v>
      </c>
      <c r="AG30" s="3">
        <v>25.369212648400001</v>
      </c>
      <c r="AH30" s="3">
        <v>25.369212648400001</v>
      </c>
    </row>
    <row r="31" spans="1:34" x14ac:dyDescent="0.2">
      <c r="A31" t="s">
        <v>530</v>
      </c>
      <c r="B31" s="3" t="s">
        <v>400</v>
      </c>
      <c r="C31" s="3">
        <v>19.386607731400002</v>
      </c>
      <c r="D31" s="3">
        <v>16.801726700500001</v>
      </c>
      <c r="E31" s="3">
        <v>12.9244051543</v>
      </c>
      <c r="F31" s="3">
        <v>12.9244051543</v>
      </c>
      <c r="G31" s="3">
        <v>11.6319646388</v>
      </c>
      <c r="H31" s="3">
        <v>16.801726700500001</v>
      </c>
      <c r="I31" s="3">
        <v>16.801726700500001</v>
      </c>
      <c r="J31" s="3">
        <v>16.801726700500001</v>
      </c>
      <c r="K31" s="3">
        <v>15.509286185100001</v>
      </c>
      <c r="L31" s="3">
        <v>15.509286185100001</v>
      </c>
      <c r="M31" s="3">
        <v>14.2168456697</v>
      </c>
      <c r="N31" s="3">
        <v>14.2168456697</v>
      </c>
      <c r="O31" s="3">
        <v>9.0470836079999994</v>
      </c>
      <c r="P31" s="3">
        <v>2.5848810309000001</v>
      </c>
      <c r="Q31" s="3">
        <v>7.7546430926000003</v>
      </c>
      <c r="R31" s="3">
        <v>16.801726700500001</v>
      </c>
      <c r="S31" s="3">
        <v>19.386607731400002</v>
      </c>
      <c r="T31" s="3">
        <v>23.263929277700001</v>
      </c>
      <c r="U31" s="3">
        <v>23.263929277700001</v>
      </c>
      <c r="V31" s="3">
        <v>28.433691339399999</v>
      </c>
      <c r="W31" s="3">
        <v>40.065655978199999</v>
      </c>
      <c r="X31" s="3">
        <v>38.773215462800003</v>
      </c>
      <c r="Y31" s="3">
        <v>32.3110128856</v>
      </c>
      <c r="Z31" s="3">
        <v>31.018572370200001</v>
      </c>
      <c r="AA31" s="3">
        <v>27.141250823899998</v>
      </c>
      <c r="AB31" s="3">
        <v>28.433691339399999</v>
      </c>
      <c r="AC31" s="3">
        <v>25.848810308499999</v>
      </c>
      <c r="AD31" s="3">
        <v>14.2168456697</v>
      </c>
      <c r="AE31" s="3">
        <v>14.2168456697</v>
      </c>
      <c r="AF31" s="3">
        <v>14.2168456697</v>
      </c>
      <c r="AG31" s="3">
        <v>11.6319646388</v>
      </c>
      <c r="AH31" s="3">
        <v>12.9244051543</v>
      </c>
    </row>
    <row r="32" spans="1:34" x14ac:dyDescent="0.2">
      <c r="A32" t="s">
        <v>531</v>
      </c>
      <c r="B32" s="3" t="s">
        <v>401</v>
      </c>
      <c r="C32" s="3">
        <v>34.655450079200001</v>
      </c>
      <c r="D32" s="3">
        <v>39.412080482199997</v>
      </c>
      <c r="E32" s="3">
        <v>38.053043224200003</v>
      </c>
      <c r="F32" s="3">
        <v>41.450636369199998</v>
      </c>
      <c r="G32" s="3">
        <v>42.130154998199998</v>
      </c>
      <c r="H32" s="3">
        <v>44.8482295142</v>
      </c>
      <c r="I32" s="3">
        <v>40.771117740199998</v>
      </c>
      <c r="J32" s="3">
        <v>32.6168941922</v>
      </c>
      <c r="K32" s="3">
        <v>27.860263789099999</v>
      </c>
      <c r="L32" s="3">
        <v>27.180745160099999</v>
      </c>
      <c r="M32" s="3">
        <v>19.706040241099998</v>
      </c>
      <c r="N32" s="3">
        <v>19.026521612100002</v>
      </c>
      <c r="O32" s="3">
        <v>21.7445961281</v>
      </c>
      <c r="P32" s="3">
        <v>14.949409838099999</v>
      </c>
      <c r="Q32" s="3">
        <v>19.026521612100002</v>
      </c>
      <c r="R32" s="3">
        <v>25.821707902100002</v>
      </c>
      <c r="S32" s="3">
        <v>26.501226531099999</v>
      </c>
      <c r="T32" s="3">
        <v>28.5397824181</v>
      </c>
      <c r="U32" s="3">
        <v>29.2193010471</v>
      </c>
      <c r="V32" s="3">
        <v>25.142189273100001</v>
      </c>
      <c r="W32" s="3">
        <v>25.821707902100002</v>
      </c>
      <c r="X32" s="3">
        <v>24.462670644100001</v>
      </c>
      <c r="Y32" s="3">
        <v>16.3084470961</v>
      </c>
      <c r="Z32" s="3">
        <v>14.269891209100001</v>
      </c>
      <c r="AA32" s="3">
        <v>12.2313353221</v>
      </c>
      <c r="AB32" s="3">
        <v>11.551816693099999</v>
      </c>
      <c r="AC32" s="3">
        <v>10.192779435</v>
      </c>
      <c r="AD32" s="3">
        <v>7.4747049189999997</v>
      </c>
      <c r="AE32" s="3">
        <v>5.4361490320000003</v>
      </c>
      <c r="AF32" s="3">
        <v>6.7951862900000002</v>
      </c>
      <c r="AG32" s="3">
        <v>6.1156676609999998</v>
      </c>
      <c r="AH32" s="3">
        <v>6.1156676609999998</v>
      </c>
    </row>
    <row r="33" spans="1:34" x14ac:dyDescent="0.2">
      <c r="A33" t="s">
        <v>532</v>
      </c>
      <c r="B33" s="3" t="s">
        <v>402</v>
      </c>
      <c r="C33" s="3">
        <v>18.354170715399999</v>
      </c>
      <c r="D33" s="3">
        <v>15.6550279631</v>
      </c>
      <c r="E33" s="3">
        <v>14.0355423118</v>
      </c>
      <c r="F33" s="3">
        <v>14.0355423118</v>
      </c>
      <c r="G33" s="3">
        <v>14.0355423118</v>
      </c>
      <c r="H33" s="3">
        <v>14.0355423118</v>
      </c>
      <c r="I33" s="3">
        <v>13.495713761299999</v>
      </c>
      <c r="J33" s="3">
        <v>13.495713761299999</v>
      </c>
      <c r="K33" s="3">
        <v>10.2567424586</v>
      </c>
      <c r="L33" s="3">
        <v>9.7169139081000004</v>
      </c>
      <c r="M33" s="3">
        <v>9.1770853576999993</v>
      </c>
      <c r="N33" s="3">
        <v>10.2567424586</v>
      </c>
      <c r="O33" s="3">
        <v>8.6372568072</v>
      </c>
      <c r="P33" s="3">
        <v>7.0177711559000002</v>
      </c>
      <c r="Q33" s="3">
        <v>7.5575997063000004</v>
      </c>
      <c r="R33" s="3">
        <v>7.5575997063000004</v>
      </c>
      <c r="S33" s="3">
        <v>5.9381140549999998</v>
      </c>
      <c r="T33" s="3">
        <v>5.9381140549999998</v>
      </c>
      <c r="U33" s="3">
        <v>4.8584569541000002</v>
      </c>
      <c r="V33" s="3">
        <v>4.3186284036</v>
      </c>
      <c r="W33" s="3">
        <v>4.3186284036</v>
      </c>
      <c r="X33" s="3">
        <v>3.2389713027</v>
      </c>
      <c r="Y33" s="3">
        <v>2.6991427522999998</v>
      </c>
      <c r="Z33" s="3">
        <v>2.6991427522999998</v>
      </c>
      <c r="AA33" s="3">
        <v>2.1593142018</v>
      </c>
      <c r="AB33" s="3">
        <v>2.1593142018</v>
      </c>
      <c r="AC33" s="3">
        <v>1.0796571009</v>
      </c>
      <c r="AD33" s="3">
        <v>1.0796571009</v>
      </c>
      <c r="AE33" s="3">
        <v>1.6194856514</v>
      </c>
      <c r="AF33" s="3">
        <v>1.6194856514</v>
      </c>
      <c r="AG33" s="3">
        <v>1.0796571009</v>
      </c>
      <c r="AH33" s="3">
        <v>1.0796571009</v>
      </c>
    </row>
    <row r="34" spans="1:34" x14ac:dyDescent="0.2">
      <c r="A34" t="s">
        <v>533</v>
      </c>
      <c r="B34" s="3" t="s">
        <v>403</v>
      </c>
      <c r="C34" s="3">
        <v>80.398187871499999</v>
      </c>
      <c r="D34" s="3">
        <v>82.733404946700006</v>
      </c>
      <c r="E34" s="3">
        <v>83.067007386</v>
      </c>
      <c r="F34" s="3">
        <v>79.397380553600001</v>
      </c>
      <c r="G34" s="3">
        <v>86.069429339699994</v>
      </c>
      <c r="H34" s="3">
        <v>74.059741524800003</v>
      </c>
      <c r="I34" s="3">
        <v>60.048439074199997</v>
      </c>
      <c r="J34" s="3">
        <v>53.042787848899998</v>
      </c>
      <c r="K34" s="3">
        <v>47.371546380700003</v>
      </c>
      <c r="L34" s="3">
        <v>45.703534184200002</v>
      </c>
      <c r="M34" s="3">
        <v>45.703534184200002</v>
      </c>
      <c r="N34" s="3">
        <v>43.701919548399999</v>
      </c>
      <c r="O34" s="3">
        <v>37.029870762400002</v>
      </c>
      <c r="P34" s="3">
        <v>32.025834172899998</v>
      </c>
      <c r="Q34" s="3">
        <v>27.689002462000001</v>
      </c>
      <c r="R34" s="3">
        <v>22.3513634332</v>
      </c>
      <c r="S34" s="3">
        <v>17.680929283000001</v>
      </c>
      <c r="T34" s="3">
        <v>18.348134161600001</v>
      </c>
      <c r="U34" s="3">
        <v>15.0121097685</v>
      </c>
      <c r="V34" s="3">
        <v>14.011302450600001</v>
      </c>
      <c r="W34" s="3">
        <v>11.0088804969</v>
      </c>
      <c r="X34" s="3">
        <v>10.008073179</v>
      </c>
      <c r="Y34" s="3">
        <v>8.0064585432000008</v>
      </c>
      <c r="Z34" s="3">
        <v>7.3392536646000002</v>
      </c>
      <c r="AA34" s="3">
        <v>6.6720487860000004</v>
      </c>
      <c r="AB34" s="3">
        <v>5.6712414680999998</v>
      </c>
      <c r="AC34" s="3">
        <v>3.6696268323000001</v>
      </c>
      <c r="AD34" s="3">
        <v>2.0016146358000002</v>
      </c>
      <c r="AE34" s="3">
        <v>1.6680121965000001</v>
      </c>
      <c r="AF34" s="3">
        <v>2.0016146358000002</v>
      </c>
      <c r="AG34" s="3">
        <v>2.0016146358000002</v>
      </c>
      <c r="AH34" s="3">
        <v>2.0016146358000002</v>
      </c>
    </row>
    <row r="35" spans="1:34" x14ac:dyDescent="0.2">
      <c r="A35" t="s">
        <v>534</v>
      </c>
      <c r="B35" s="3" t="s">
        <v>404</v>
      </c>
      <c r="C35" s="3">
        <v>16.046427663999999</v>
      </c>
      <c r="D35" s="3">
        <v>17.383629969400001</v>
      </c>
      <c r="E35" s="3">
        <v>12.034820748</v>
      </c>
      <c r="F35" s="3">
        <v>12.034820748</v>
      </c>
      <c r="G35" s="3">
        <v>10.6976184427</v>
      </c>
      <c r="H35" s="3">
        <v>12.034820748</v>
      </c>
      <c r="I35" s="3">
        <v>9.3604161373999997</v>
      </c>
      <c r="J35" s="3">
        <v>10.6976184427</v>
      </c>
      <c r="K35" s="3">
        <v>6.6860115266999998</v>
      </c>
      <c r="L35" s="3">
        <v>6.6860115266999998</v>
      </c>
      <c r="M35" s="3">
        <v>6.6860115266999998</v>
      </c>
      <c r="N35" s="3">
        <v>6.6860115266999998</v>
      </c>
      <c r="O35" s="3">
        <v>5.3488092212999998</v>
      </c>
      <c r="P35" s="3">
        <v>2.6744046106999999</v>
      </c>
      <c r="Q35" s="3">
        <v>1.3372023052999999</v>
      </c>
      <c r="R35" s="3">
        <v>1.3372023052999999</v>
      </c>
      <c r="S35" s="3">
        <v>0</v>
      </c>
      <c r="T35" s="3">
        <v>0</v>
      </c>
      <c r="U35" s="3">
        <v>0</v>
      </c>
      <c r="V35" s="3">
        <v>1.3372023052999999</v>
      </c>
      <c r="W35" s="3">
        <v>1.3372023052999999</v>
      </c>
      <c r="X35" s="3">
        <v>1.3372023052999999</v>
      </c>
      <c r="Y35" s="3">
        <v>1.3372023052999999</v>
      </c>
      <c r="Z35" s="3">
        <v>1.3372023052999999</v>
      </c>
      <c r="AA35" s="3">
        <v>1.3372023052999999</v>
      </c>
      <c r="AB35" s="3">
        <v>1.3372023052999999</v>
      </c>
      <c r="AC35" s="3">
        <v>1.3372023052999999</v>
      </c>
      <c r="AD35" s="3">
        <v>1.3372023052999999</v>
      </c>
      <c r="AE35" s="3">
        <v>1.3372023052999999</v>
      </c>
      <c r="AF35" s="3">
        <v>1.3372023052999999</v>
      </c>
      <c r="AG35" s="3">
        <v>1.3372023052999999</v>
      </c>
      <c r="AH35" s="3">
        <v>1.3372023052999999</v>
      </c>
    </row>
    <row r="36" spans="1:34" x14ac:dyDescent="0.2">
      <c r="A36" t="s">
        <v>535</v>
      </c>
      <c r="B36" s="3" t="s">
        <v>405</v>
      </c>
      <c r="C36" s="3">
        <v>16.399135669100001</v>
      </c>
      <c r="D36" s="3">
        <v>12.540515511700001</v>
      </c>
      <c r="E36" s="3">
        <v>12.540515511700001</v>
      </c>
      <c r="F36" s="3">
        <v>12.540515511700001</v>
      </c>
      <c r="G36" s="3">
        <v>11.5758604723</v>
      </c>
      <c r="H36" s="3">
        <v>13.505170551000001</v>
      </c>
      <c r="I36" s="3">
        <v>14.469825590399999</v>
      </c>
      <c r="J36" s="3">
        <v>8.6818953541999999</v>
      </c>
      <c r="K36" s="3">
        <v>6.7525852755000004</v>
      </c>
      <c r="L36" s="3">
        <v>4.8232751968000001</v>
      </c>
      <c r="M36" s="3">
        <v>4.8232751968000001</v>
      </c>
      <c r="N36" s="3">
        <v>5.7879302361000002</v>
      </c>
      <c r="O36" s="3">
        <v>2.8939651181000001</v>
      </c>
      <c r="P36" s="3">
        <v>1.9293100786999999</v>
      </c>
      <c r="Q36" s="3">
        <v>2.8939651181000001</v>
      </c>
      <c r="R36" s="3">
        <v>2.8939651181000001</v>
      </c>
      <c r="S36" s="3">
        <v>3.8586201573999999</v>
      </c>
      <c r="T36" s="3">
        <v>3.8586201573999999</v>
      </c>
      <c r="U36" s="3">
        <v>2.8939651181000001</v>
      </c>
      <c r="V36" s="3">
        <v>2.8939651181000001</v>
      </c>
      <c r="W36" s="3">
        <v>1.9293100786999999</v>
      </c>
      <c r="X36" s="3">
        <v>2.8939651181000001</v>
      </c>
      <c r="Y36" s="3">
        <v>2.8939651181000001</v>
      </c>
      <c r="Z36" s="3">
        <v>1.9293100786999999</v>
      </c>
      <c r="AA36" s="3">
        <v>1.9293100786999999</v>
      </c>
      <c r="AB36" s="3">
        <v>2.8939651181000001</v>
      </c>
      <c r="AC36" s="3">
        <v>2.8939651181000001</v>
      </c>
      <c r="AD36" s="3">
        <v>2.8939651181000001</v>
      </c>
      <c r="AE36" s="3">
        <v>0.96465503939999997</v>
      </c>
      <c r="AF36" s="3">
        <v>0.96465503939999997</v>
      </c>
      <c r="AG36" s="3">
        <v>0.96465503939999997</v>
      </c>
      <c r="AH36" s="3">
        <v>0.96465503939999997</v>
      </c>
    </row>
    <row r="37" spans="1:34" x14ac:dyDescent="0.2">
      <c r="A37" t="s">
        <v>536</v>
      </c>
      <c r="B37" s="3" t="s">
        <v>406</v>
      </c>
      <c r="C37" s="3">
        <v>78.354369436100001</v>
      </c>
      <c r="D37" s="3">
        <v>73.634226698999996</v>
      </c>
      <c r="E37" s="3">
        <v>76.466312341299997</v>
      </c>
      <c r="F37" s="3">
        <v>75.522283793900002</v>
      </c>
      <c r="G37" s="3">
        <v>76.466312341299997</v>
      </c>
      <c r="H37" s="3">
        <v>71.746169604200006</v>
      </c>
      <c r="I37" s="3">
        <v>57.585741392800003</v>
      </c>
      <c r="J37" s="3">
        <v>43.425313181500002</v>
      </c>
      <c r="K37" s="3">
        <v>31.152942065000001</v>
      </c>
      <c r="L37" s="3">
        <v>26.4327993279</v>
      </c>
      <c r="M37" s="3">
        <v>20.768628043300001</v>
      </c>
      <c r="N37" s="3">
        <v>20.768628043300001</v>
      </c>
      <c r="O37" s="3">
        <v>23.600713685599999</v>
      </c>
      <c r="P37" s="3">
        <v>31.152942065000001</v>
      </c>
      <c r="Q37" s="3">
        <v>39.649198991799999</v>
      </c>
      <c r="R37" s="3">
        <v>41.537256086600003</v>
      </c>
      <c r="S37" s="3">
        <v>41.537256086600003</v>
      </c>
      <c r="T37" s="3">
        <v>41.537256086600003</v>
      </c>
      <c r="U37" s="3">
        <v>40.593227539200001</v>
      </c>
      <c r="V37" s="3">
        <v>32.0969706124</v>
      </c>
      <c r="W37" s="3">
        <v>23.600713685599999</v>
      </c>
      <c r="X37" s="3">
        <v>16.992513853599998</v>
      </c>
      <c r="Y37" s="3">
        <v>15.1044567588</v>
      </c>
      <c r="Z37" s="3">
        <v>13.216399663900001</v>
      </c>
      <c r="AA37" s="3">
        <v>13.216399663900001</v>
      </c>
      <c r="AB37" s="3">
        <v>13.216399663900001</v>
      </c>
      <c r="AC37" s="3">
        <v>8.4962569267999992</v>
      </c>
      <c r="AD37" s="3">
        <v>7.5522283793999998</v>
      </c>
      <c r="AE37" s="3">
        <v>9.4402854741999995</v>
      </c>
      <c r="AF37" s="3">
        <v>9.4402854741999995</v>
      </c>
      <c r="AG37" s="3">
        <v>9.4402854741999995</v>
      </c>
      <c r="AH37" s="3">
        <v>9.4402854741999995</v>
      </c>
    </row>
    <row r="38" spans="1:34" x14ac:dyDescent="0.2">
      <c r="A38" t="s">
        <v>537</v>
      </c>
      <c r="B38" s="3" t="s">
        <v>407</v>
      </c>
      <c r="C38" s="3">
        <v>42.169120366900003</v>
      </c>
      <c r="D38" s="3">
        <v>42.169120366900003</v>
      </c>
      <c r="E38" s="3">
        <v>40.3195975438</v>
      </c>
      <c r="F38" s="3">
        <v>41.0594066731</v>
      </c>
      <c r="G38" s="3">
        <v>41.0594066731</v>
      </c>
      <c r="H38" s="3">
        <v>52.526448176400002</v>
      </c>
      <c r="I38" s="3">
        <v>42.539024931599997</v>
      </c>
      <c r="J38" s="3">
        <v>40.3195975438</v>
      </c>
      <c r="K38" s="3">
        <v>33.291410816000003</v>
      </c>
      <c r="L38" s="3">
        <v>27.742842346700002</v>
      </c>
      <c r="M38" s="3">
        <v>27.372937782099999</v>
      </c>
      <c r="N38" s="3">
        <v>26.6331286528</v>
      </c>
      <c r="O38" s="3">
        <v>19.974846489600001</v>
      </c>
      <c r="P38" s="3">
        <v>20.3447510542</v>
      </c>
      <c r="Q38" s="3">
        <v>18.865132795699999</v>
      </c>
      <c r="R38" s="3">
        <v>19.974846489600001</v>
      </c>
      <c r="S38" s="3">
        <v>19.2350373604</v>
      </c>
      <c r="T38" s="3">
        <v>18.865132795699999</v>
      </c>
      <c r="U38" s="3">
        <v>18.865132795699999</v>
      </c>
      <c r="V38" s="3">
        <v>14.7961825849</v>
      </c>
      <c r="W38" s="3">
        <v>10.357327809399999</v>
      </c>
      <c r="X38" s="3">
        <v>6.2883775986000003</v>
      </c>
      <c r="Y38" s="3">
        <v>5.1786639046999996</v>
      </c>
      <c r="Z38" s="3">
        <v>4.4388547755000003</v>
      </c>
      <c r="AA38" s="3">
        <v>4.0689502107999997</v>
      </c>
      <c r="AB38" s="3">
        <v>3.3291410816</v>
      </c>
      <c r="AC38" s="3">
        <v>2.5893319523999998</v>
      </c>
      <c r="AD38" s="3">
        <v>1.1097136939000001</v>
      </c>
      <c r="AE38" s="3">
        <v>1.8495228231</v>
      </c>
      <c r="AF38" s="3">
        <v>1.8495228231</v>
      </c>
      <c r="AG38" s="3">
        <v>1.8495228231</v>
      </c>
      <c r="AH38" s="3">
        <v>3.6990456462000001</v>
      </c>
    </row>
    <row r="39" spans="1:34" x14ac:dyDescent="0.2">
      <c r="A39" t="s">
        <v>913</v>
      </c>
      <c r="B39" s="3" t="s">
        <v>914</v>
      </c>
      <c r="C39" s="3">
        <v>23.9233734349</v>
      </c>
      <c r="D39" s="3">
        <v>25.418584274600001</v>
      </c>
      <c r="E39" s="3">
        <v>22.4281625952</v>
      </c>
      <c r="F39" s="3">
        <v>22.4281625952</v>
      </c>
      <c r="G39" s="3">
        <v>22.129120427299998</v>
      </c>
      <c r="H39" s="3">
        <v>23.325289098999999</v>
      </c>
      <c r="I39" s="3">
        <v>24.820499938699999</v>
      </c>
      <c r="J39" s="3">
        <v>23.9233734349</v>
      </c>
      <c r="K39" s="3">
        <v>21.531036091400001</v>
      </c>
      <c r="L39" s="3">
        <v>20.9329517555</v>
      </c>
      <c r="M39" s="3">
        <v>20.9329517555</v>
      </c>
      <c r="N39" s="3">
        <v>25.119542106600001</v>
      </c>
      <c r="O39" s="3">
        <v>24.820499938699999</v>
      </c>
      <c r="P39" s="3">
        <v>23.325289098999999</v>
      </c>
      <c r="Q39" s="3">
        <v>19.437740915799999</v>
      </c>
      <c r="R39" s="3">
        <v>18.83965658</v>
      </c>
      <c r="S39" s="3">
        <v>18.241572244099999</v>
      </c>
      <c r="T39" s="3">
        <v>18.241572244099999</v>
      </c>
      <c r="U39" s="3">
        <v>13.4568975571</v>
      </c>
      <c r="V39" s="3">
        <v>12.260728885400001</v>
      </c>
      <c r="W39" s="3">
        <v>9.5693493739999997</v>
      </c>
      <c r="X39" s="3">
        <v>8.0741385342999994</v>
      </c>
      <c r="Y39" s="3">
        <v>5.9808433586999996</v>
      </c>
      <c r="Z39" s="3">
        <v>6.5789276945999999</v>
      </c>
      <c r="AA39" s="3">
        <v>6.5789276945999999</v>
      </c>
      <c r="AB39" s="3">
        <v>5.6818011907999999</v>
      </c>
      <c r="AC39" s="3">
        <v>4.7846746869999999</v>
      </c>
      <c r="AD39" s="3">
        <v>3.8875481831999998</v>
      </c>
      <c r="AE39" s="3">
        <v>5.3827590228000002</v>
      </c>
      <c r="AF39" s="3">
        <v>5.3827590228000002</v>
      </c>
      <c r="AG39" s="3">
        <v>5.0837168548999996</v>
      </c>
      <c r="AH39" s="3">
        <v>5.0837168548999996</v>
      </c>
    </row>
    <row r="40" spans="1:34" x14ac:dyDescent="0.2">
      <c r="A40" t="s">
        <v>915</v>
      </c>
      <c r="B40" s="3" t="s">
        <v>916</v>
      </c>
      <c r="C40" s="3">
        <v>31.199146277899999</v>
      </c>
      <c r="D40" s="3">
        <v>32.971825043700001</v>
      </c>
      <c r="E40" s="3">
        <v>34.389968056299999</v>
      </c>
      <c r="F40" s="3">
        <v>34.389968056299999</v>
      </c>
      <c r="G40" s="3">
        <v>38.644397094200002</v>
      </c>
      <c r="H40" s="3">
        <v>38.2898613411</v>
      </c>
      <c r="I40" s="3">
        <v>34.744503809500003</v>
      </c>
      <c r="J40" s="3">
        <v>35.808111068999999</v>
      </c>
      <c r="K40" s="3">
        <v>32.617289290499997</v>
      </c>
      <c r="L40" s="3">
        <v>28.717396005800001</v>
      </c>
      <c r="M40" s="3">
        <v>28.717396005800001</v>
      </c>
      <c r="N40" s="3">
        <v>24.462966967900002</v>
      </c>
      <c r="O40" s="3">
        <v>23.753895461599999</v>
      </c>
      <c r="P40" s="3">
        <v>20.917609436300001</v>
      </c>
      <c r="Q40" s="3">
        <v>16.308644645299999</v>
      </c>
      <c r="R40" s="3">
        <v>12.763287113700001</v>
      </c>
      <c r="S40" s="3">
        <v>10.9906083479</v>
      </c>
      <c r="T40" s="3">
        <v>10.9906083479</v>
      </c>
      <c r="U40" s="3">
        <v>10.281536841599999</v>
      </c>
      <c r="V40" s="3">
        <v>9.2179295821</v>
      </c>
      <c r="W40" s="3">
        <v>9.9270010884000008</v>
      </c>
      <c r="X40" s="3">
        <v>9.5724653353000004</v>
      </c>
      <c r="Y40" s="3">
        <v>13.117822866799999</v>
      </c>
      <c r="Z40" s="3">
        <v>13.8268943732</v>
      </c>
      <c r="AA40" s="3">
        <v>13.8268943732</v>
      </c>
      <c r="AB40" s="3">
        <v>14.535965879500001</v>
      </c>
      <c r="AC40" s="3">
        <v>12.0542156074</v>
      </c>
      <c r="AD40" s="3">
        <v>10.6360725947</v>
      </c>
      <c r="AE40" s="3">
        <v>10.281536841599999</v>
      </c>
      <c r="AF40" s="3">
        <v>6.0271078036999999</v>
      </c>
      <c r="AG40" s="3">
        <v>4.6089647911</v>
      </c>
      <c r="AH40" s="3">
        <v>4.6089647911</v>
      </c>
    </row>
    <row r="41" spans="1:34" x14ac:dyDescent="0.2">
      <c r="A41" t="s">
        <v>538</v>
      </c>
      <c r="B41" s="3" t="s">
        <v>408</v>
      </c>
      <c r="C41" s="3">
        <v>40.834560696899999</v>
      </c>
      <c r="D41" s="3">
        <v>34.203307250400002</v>
      </c>
      <c r="E41" s="3">
        <v>31.411200536100001</v>
      </c>
      <c r="F41" s="3">
        <v>31.411200536100001</v>
      </c>
      <c r="G41" s="3">
        <v>37.344427304</v>
      </c>
      <c r="H41" s="3">
        <v>34.203307250400002</v>
      </c>
      <c r="I41" s="3">
        <v>33.156267232499999</v>
      </c>
      <c r="J41" s="3">
        <v>27.921067143199998</v>
      </c>
      <c r="K41" s="3">
        <v>22.336853714499998</v>
      </c>
      <c r="L41" s="3">
        <v>23.0348803931</v>
      </c>
      <c r="M41" s="3">
        <v>23.0348803931</v>
      </c>
      <c r="N41" s="3">
        <v>18.4977069824</v>
      </c>
      <c r="O41" s="3">
        <v>14.3095469109</v>
      </c>
      <c r="P41" s="3">
        <v>10.819413517999999</v>
      </c>
      <c r="Q41" s="3">
        <v>11.8664535359</v>
      </c>
      <c r="R41" s="3">
        <v>10.4704001787</v>
      </c>
      <c r="S41" s="3">
        <v>9.7723735001000005</v>
      </c>
      <c r="T41" s="3">
        <v>9.7723735001000005</v>
      </c>
      <c r="U41" s="3">
        <v>10.1213868394</v>
      </c>
      <c r="V41" s="3">
        <v>10.819413517999999</v>
      </c>
      <c r="W41" s="3">
        <v>12.215466875100001</v>
      </c>
      <c r="X41" s="3">
        <v>8.7253334821999999</v>
      </c>
      <c r="Y41" s="3">
        <v>8.3763201429999992</v>
      </c>
      <c r="Z41" s="3">
        <v>8.3763201429999992</v>
      </c>
      <c r="AA41" s="3">
        <v>8.3763201429999992</v>
      </c>
      <c r="AB41" s="3">
        <v>8.7253334821999999</v>
      </c>
      <c r="AC41" s="3">
        <v>7.6782934644000003</v>
      </c>
      <c r="AD41" s="3">
        <v>4.8861867501000003</v>
      </c>
      <c r="AE41" s="3">
        <v>5.5842134286</v>
      </c>
      <c r="AF41" s="3">
        <v>6.2822401071999998</v>
      </c>
      <c r="AG41" s="3">
        <v>6.2822401071999998</v>
      </c>
      <c r="AH41" s="3">
        <v>6.2822401071999998</v>
      </c>
    </row>
    <row r="42" spans="1:34" x14ac:dyDescent="0.2">
      <c r="A42" t="s">
        <v>539</v>
      </c>
      <c r="B42" s="3" t="s">
        <v>409</v>
      </c>
      <c r="C42" s="3">
        <v>40.689516175000001</v>
      </c>
      <c r="D42" s="3">
        <v>35.365654245599998</v>
      </c>
      <c r="E42" s="3">
        <v>30.422068168199999</v>
      </c>
      <c r="F42" s="3">
        <v>30.422068168199999</v>
      </c>
      <c r="G42" s="3">
        <v>31.943171576699999</v>
      </c>
      <c r="H42" s="3">
        <v>37.647309358199998</v>
      </c>
      <c r="I42" s="3">
        <v>34.605102541400001</v>
      </c>
      <c r="J42" s="3">
        <v>31.182619872499998</v>
      </c>
      <c r="K42" s="3">
        <v>34.9853783935</v>
      </c>
      <c r="L42" s="3">
        <v>30.422068168199999</v>
      </c>
      <c r="M42" s="3">
        <v>30.422068168199999</v>
      </c>
      <c r="N42" s="3">
        <v>31.943171576699999</v>
      </c>
      <c r="O42" s="3">
        <v>28.520688907699999</v>
      </c>
      <c r="P42" s="3">
        <v>22.8165511262</v>
      </c>
      <c r="Q42" s="3">
        <v>21.675723569900001</v>
      </c>
      <c r="R42" s="3">
        <v>15.971585788300001</v>
      </c>
      <c r="S42" s="3">
        <v>15.971585788300001</v>
      </c>
      <c r="T42" s="3">
        <v>15.971585788300001</v>
      </c>
      <c r="U42" s="3">
        <v>11.4082755631</v>
      </c>
      <c r="V42" s="3">
        <v>9.8871721547</v>
      </c>
      <c r="W42" s="3">
        <v>9.5068963025999995</v>
      </c>
      <c r="X42" s="3">
        <v>9.1266204505000008</v>
      </c>
      <c r="Y42" s="3">
        <v>8.3660687462999999</v>
      </c>
      <c r="Z42" s="3">
        <v>8.3660687462999999</v>
      </c>
      <c r="AA42" s="3">
        <v>8.3660687462999999</v>
      </c>
      <c r="AB42" s="3">
        <v>9.8871721547</v>
      </c>
      <c r="AC42" s="3">
        <v>9.5068963025999995</v>
      </c>
      <c r="AD42" s="3">
        <v>9.1266204505000008</v>
      </c>
      <c r="AE42" s="3">
        <v>8.7463445984000003</v>
      </c>
      <c r="AF42" s="3">
        <v>9.5068963025999995</v>
      </c>
      <c r="AG42" s="3">
        <v>9.5068963025999995</v>
      </c>
      <c r="AH42" s="3">
        <v>9.5068963025999995</v>
      </c>
    </row>
    <row r="43" spans="1:34" x14ac:dyDescent="0.2">
      <c r="A43" t="s">
        <v>540</v>
      </c>
      <c r="B43" s="3" t="s">
        <v>410</v>
      </c>
      <c r="C43" s="3">
        <v>53.033008383999999</v>
      </c>
      <c r="D43" s="3">
        <v>47.703057792700001</v>
      </c>
      <c r="E43" s="3">
        <v>47.436560263099999</v>
      </c>
      <c r="F43" s="3">
        <v>47.436560263099999</v>
      </c>
      <c r="G43" s="3">
        <v>58.629456504899998</v>
      </c>
      <c r="H43" s="3">
        <v>47.703057792700001</v>
      </c>
      <c r="I43" s="3">
        <v>45.304580026499998</v>
      </c>
      <c r="J43" s="3">
        <v>41.307117083000001</v>
      </c>
      <c r="K43" s="3">
        <v>36.776659080400002</v>
      </c>
      <c r="L43" s="3">
        <v>36.776659080400002</v>
      </c>
      <c r="M43" s="3">
        <v>36.776659080400002</v>
      </c>
      <c r="N43" s="3">
        <v>29.581225782000001</v>
      </c>
      <c r="O43" s="3">
        <v>28.781733193299999</v>
      </c>
      <c r="P43" s="3">
        <v>25.850260368099999</v>
      </c>
      <c r="Q43" s="3">
        <v>21.852797424599999</v>
      </c>
      <c r="R43" s="3">
        <v>22.385792483700001</v>
      </c>
      <c r="S43" s="3">
        <v>22.385792483700001</v>
      </c>
      <c r="T43" s="3">
        <v>22.385792483700001</v>
      </c>
      <c r="U43" s="3">
        <v>22.6522900133</v>
      </c>
      <c r="V43" s="3">
        <v>18.6548270698</v>
      </c>
      <c r="W43" s="3">
        <v>15.723354244499999</v>
      </c>
      <c r="X43" s="3">
        <v>13.3248764784</v>
      </c>
      <c r="Y43" s="3">
        <v>11.4593937714</v>
      </c>
      <c r="Z43" s="3">
        <v>11.4593937714</v>
      </c>
      <c r="AA43" s="3">
        <v>11.4593937714</v>
      </c>
      <c r="AB43" s="3">
        <v>9.5939110644000003</v>
      </c>
      <c r="AC43" s="3">
        <v>10.1269061236</v>
      </c>
      <c r="AD43" s="3">
        <v>10.3934036531</v>
      </c>
      <c r="AE43" s="3">
        <v>11.1928962419</v>
      </c>
      <c r="AF43" s="3">
        <v>10.659901182700001</v>
      </c>
      <c r="AG43" s="3">
        <v>10.659901182700001</v>
      </c>
      <c r="AH43" s="3">
        <v>10.659901182700001</v>
      </c>
    </row>
    <row r="44" spans="1:34" x14ac:dyDescent="0.2">
      <c r="A44" t="s">
        <v>541</v>
      </c>
      <c r="B44" s="3" t="s">
        <v>411</v>
      </c>
      <c r="C44" s="3">
        <v>55.430473681400002</v>
      </c>
      <c r="D44" s="3">
        <v>53.562030748300003</v>
      </c>
      <c r="E44" s="3">
        <v>52.939216437299997</v>
      </c>
      <c r="F44" s="3">
        <v>52.939216437299997</v>
      </c>
      <c r="G44" s="3">
        <v>62.904245413799998</v>
      </c>
      <c r="H44" s="3">
        <v>57.298916614500001</v>
      </c>
      <c r="I44" s="3">
        <v>48.8909234156</v>
      </c>
      <c r="J44" s="3">
        <v>61.658616791699998</v>
      </c>
      <c r="K44" s="3">
        <v>57.610323770000001</v>
      </c>
      <c r="L44" s="3">
        <v>59.4787667031</v>
      </c>
      <c r="M44" s="3">
        <v>61.035802480699999</v>
      </c>
      <c r="N44" s="3">
        <v>53.250623592799997</v>
      </c>
      <c r="O44" s="3">
        <v>46.399666171500002</v>
      </c>
      <c r="P44" s="3">
        <v>41.105744527799999</v>
      </c>
      <c r="Q44" s="3">
        <v>19.3072436418</v>
      </c>
      <c r="R44" s="3">
        <v>14.636136309099999</v>
      </c>
      <c r="S44" s="3">
        <v>13.0791005316</v>
      </c>
      <c r="T44" s="3">
        <v>11.8334719095</v>
      </c>
      <c r="U44" s="3">
        <v>12.7676933761</v>
      </c>
      <c r="V44" s="3">
        <v>11.8334719095</v>
      </c>
      <c r="W44" s="3">
        <v>11.522064754000001</v>
      </c>
      <c r="X44" s="3">
        <v>9.0308075099000007</v>
      </c>
      <c r="Y44" s="3">
        <v>8.0965860434000003</v>
      </c>
      <c r="Z44" s="3">
        <v>7.7851788877999999</v>
      </c>
      <c r="AA44" s="3">
        <v>7.4737717323000004</v>
      </c>
      <c r="AB44" s="3">
        <v>5.9167359548</v>
      </c>
      <c r="AC44" s="3">
        <v>6.5395502658</v>
      </c>
      <c r="AD44" s="3">
        <v>5.6053287991999996</v>
      </c>
      <c r="AE44" s="3">
        <v>4.9825144881999996</v>
      </c>
      <c r="AF44" s="3">
        <v>4.6711073327000001</v>
      </c>
      <c r="AG44" s="3">
        <v>4.6711073327000001</v>
      </c>
      <c r="AH44" s="3">
        <v>4.6711073327000001</v>
      </c>
    </row>
    <row r="45" spans="1:34" x14ac:dyDescent="0.2">
      <c r="A45" t="s">
        <v>542</v>
      </c>
      <c r="B45" s="3" t="s">
        <v>412</v>
      </c>
      <c r="C45" s="3">
        <v>20.852385211400001</v>
      </c>
      <c r="D45" s="3">
        <v>18.8425167573</v>
      </c>
      <c r="E45" s="3">
        <v>18.8425167573</v>
      </c>
      <c r="F45" s="3">
        <v>18.8425167573</v>
      </c>
      <c r="G45" s="3">
        <v>22.6110201087</v>
      </c>
      <c r="H45" s="3">
        <v>20.098684541099999</v>
      </c>
      <c r="I45" s="3">
        <v>15.5764805194</v>
      </c>
      <c r="J45" s="3">
        <v>14.8227798491</v>
      </c>
      <c r="K45" s="3">
        <v>14.8227798491</v>
      </c>
      <c r="L45" s="3">
        <v>14.8227798491</v>
      </c>
      <c r="M45" s="3">
        <v>14.8227798491</v>
      </c>
      <c r="N45" s="3">
        <v>13.566612065199999</v>
      </c>
      <c r="O45" s="3">
        <v>12.5616778382</v>
      </c>
      <c r="P45" s="3">
        <v>10.0493422705</v>
      </c>
      <c r="Q45" s="3">
        <v>10.300575827299999</v>
      </c>
      <c r="R45" s="3">
        <v>8.0394738163999993</v>
      </c>
      <c r="S45" s="3">
        <v>8.0394738163999993</v>
      </c>
      <c r="T45" s="3">
        <v>8.0394738163999993</v>
      </c>
      <c r="U45" s="3">
        <v>6.7833060325999996</v>
      </c>
      <c r="V45" s="3">
        <v>5.2759046920000001</v>
      </c>
      <c r="W45" s="3">
        <v>5.7783718056</v>
      </c>
      <c r="X45" s="3">
        <v>4.0197369081999996</v>
      </c>
      <c r="Y45" s="3">
        <v>3.2660362378999999</v>
      </c>
      <c r="Z45" s="3">
        <v>3.2660362378999999</v>
      </c>
      <c r="AA45" s="3">
        <v>3.2660362378999999</v>
      </c>
      <c r="AB45" s="3">
        <v>2.7635691244</v>
      </c>
      <c r="AC45" s="3">
        <v>4.0197369081999996</v>
      </c>
      <c r="AD45" s="3">
        <v>4.0197369081999996</v>
      </c>
      <c r="AE45" s="3">
        <v>4.0197369081999996</v>
      </c>
      <c r="AF45" s="3">
        <v>4.5222040217000004</v>
      </c>
      <c r="AG45" s="3">
        <v>4.5222040217000004</v>
      </c>
      <c r="AH45" s="3">
        <v>4.5222040217000004</v>
      </c>
    </row>
    <row r="46" spans="1:34" x14ac:dyDescent="0.2">
      <c r="A46" t="s">
        <v>543</v>
      </c>
      <c r="B46" s="3" t="s">
        <v>413</v>
      </c>
      <c r="C46" s="3">
        <v>31.1911555746</v>
      </c>
      <c r="D46" s="3">
        <v>26.570243637600001</v>
      </c>
      <c r="E46" s="3">
        <v>26.570243637600001</v>
      </c>
      <c r="F46" s="3">
        <v>20.409027721600001</v>
      </c>
      <c r="G46" s="3">
        <v>22.334407695399999</v>
      </c>
      <c r="H46" s="3">
        <v>22.719483690099999</v>
      </c>
      <c r="I46" s="3">
        <v>25.415015653299999</v>
      </c>
      <c r="J46" s="3">
        <v>26.9553196323</v>
      </c>
      <c r="K46" s="3">
        <v>23.874711674299999</v>
      </c>
      <c r="L46" s="3">
        <v>21.179179711100002</v>
      </c>
      <c r="M46" s="3">
        <v>20.409027721600001</v>
      </c>
      <c r="N46" s="3">
        <v>19.253799737400001</v>
      </c>
      <c r="O46" s="3">
        <v>17.713495758400001</v>
      </c>
      <c r="P46" s="3">
        <v>19.253799737400001</v>
      </c>
      <c r="Q46" s="3">
        <v>16.1731917794</v>
      </c>
      <c r="R46" s="3">
        <v>19.638875732100001</v>
      </c>
      <c r="S46" s="3">
        <v>20.794103716399999</v>
      </c>
      <c r="T46" s="3">
        <v>20.409027721600001</v>
      </c>
      <c r="U46" s="3">
        <v>20.409027721600001</v>
      </c>
      <c r="V46" s="3">
        <v>20.409027721600001</v>
      </c>
      <c r="W46" s="3">
        <v>15.0179637952</v>
      </c>
      <c r="X46" s="3">
        <v>11.1672038477</v>
      </c>
      <c r="Y46" s="3">
        <v>10.0119758634</v>
      </c>
      <c r="Z46" s="3">
        <v>9.6268998687000007</v>
      </c>
      <c r="AA46" s="3">
        <v>9.6268998687000007</v>
      </c>
      <c r="AB46" s="3">
        <v>10.0119758634</v>
      </c>
      <c r="AC46" s="3">
        <v>8.8567478792000003</v>
      </c>
      <c r="AD46" s="3">
        <v>11.552279842400001</v>
      </c>
      <c r="AE46" s="3">
        <v>12.322431831899999</v>
      </c>
      <c r="AF46" s="3">
        <v>11.552279842400001</v>
      </c>
      <c r="AG46" s="3">
        <v>11.552279842400001</v>
      </c>
      <c r="AH46" s="3">
        <v>11.1672038477</v>
      </c>
    </row>
    <row r="47" spans="1:34" x14ac:dyDescent="0.2">
      <c r="A47" t="s">
        <v>544</v>
      </c>
      <c r="B47" s="3" t="s">
        <v>414</v>
      </c>
      <c r="C47" s="3">
        <v>51.878720938500003</v>
      </c>
      <c r="D47" s="3">
        <v>56.062488756100002</v>
      </c>
      <c r="E47" s="3">
        <v>57.735995883199998</v>
      </c>
      <c r="F47" s="3">
        <v>57.735995883199998</v>
      </c>
      <c r="G47" s="3">
        <v>51.878720938500003</v>
      </c>
      <c r="H47" s="3">
        <v>56.062488756100002</v>
      </c>
      <c r="I47" s="3">
        <v>66.521908300199996</v>
      </c>
      <c r="J47" s="3">
        <v>58.991126228500001</v>
      </c>
      <c r="K47" s="3">
        <v>51.041967374999999</v>
      </c>
      <c r="L47" s="3">
        <v>48.1133299026</v>
      </c>
      <c r="M47" s="3">
        <v>48.1133299026</v>
      </c>
      <c r="N47" s="3">
        <v>46.4398227756</v>
      </c>
      <c r="O47" s="3">
        <v>42.256054958</v>
      </c>
      <c r="P47" s="3">
        <v>39.327417485600002</v>
      </c>
      <c r="Q47" s="3">
        <v>40.582547830899998</v>
      </c>
      <c r="R47" s="3">
        <v>39.327417485600002</v>
      </c>
      <c r="S47" s="3">
        <v>38.909040703899997</v>
      </c>
      <c r="T47" s="3">
        <v>38.909040703899997</v>
      </c>
      <c r="U47" s="3">
        <v>33.051765759200002</v>
      </c>
      <c r="V47" s="3">
        <v>30.541505068599999</v>
      </c>
      <c r="W47" s="3">
        <v>22.592346215199999</v>
      </c>
      <c r="X47" s="3">
        <v>15.898317707</v>
      </c>
      <c r="Y47" s="3">
        <v>10.8777963258</v>
      </c>
      <c r="Z47" s="3">
        <v>12.551303452899999</v>
      </c>
      <c r="AA47" s="3">
        <v>12.551303452899999</v>
      </c>
      <c r="AB47" s="3">
        <v>12.551303452899999</v>
      </c>
      <c r="AC47" s="3">
        <v>12.551303452899999</v>
      </c>
      <c r="AD47" s="3">
        <v>11.714549889300001</v>
      </c>
      <c r="AE47" s="3">
        <v>11.2961731076</v>
      </c>
      <c r="AF47" s="3">
        <v>9.2042891987999997</v>
      </c>
      <c r="AG47" s="3">
        <v>7.1124052899999999</v>
      </c>
      <c r="AH47" s="3">
        <v>7.1124052899999999</v>
      </c>
    </row>
    <row r="48" spans="1:34" x14ac:dyDescent="0.2">
      <c r="A48" t="s">
        <v>545</v>
      </c>
      <c r="B48" s="3" t="s">
        <v>415</v>
      </c>
      <c r="C48" s="3">
        <v>25.1508222002</v>
      </c>
      <c r="D48" s="3">
        <v>17.539389165999999</v>
      </c>
      <c r="E48" s="3">
        <v>15.8847298107</v>
      </c>
      <c r="F48" s="3">
        <v>15.8847298107</v>
      </c>
      <c r="G48" s="3">
        <v>16.215661681699999</v>
      </c>
      <c r="H48" s="3">
        <v>18.5321847791</v>
      </c>
      <c r="I48" s="3">
        <v>18.863116650199999</v>
      </c>
      <c r="J48" s="3">
        <v>13.2372748422</v>
      </c>
      <c r="K48" s="3">
        <v>13.899138584299999</v>
      </c>
      <c r="L48" s="3">
        <v>14.2300704554</v>
      </c>
      <c r="M48" s="3">
        <v>14.2300704554</v>
      </c>
      <c r="N48" s="3">
        <v>14.2300704554</v>
      </c>
      <c r="O48" s="3">
        <v>13.5682067133</v>
      </c>
      <c r="P48" s="3">
        <v>13.2372748422</v>
      </c>
      <c r="Q48" s="3">
        <v>13.2372748422</v>
      </c>
      <c r="R48" s="3">
        <v>12.2444792291</v>
      </c>
      <c r="S48" s="3">
        <v>11.5826154869</v>
      </c>
      <c r="T48" s="3">
        <v>11.5826154869</v>
      </c>
      <c r="U48" s="3">
        <v>9.2660923896000007</v>
      </c>
      <c r="V48" s="3">
        <v>8.6042286473999994</v>
      </c>
      <c r="W48" s="3">
        <v>7.9423649052999998</v>
      </c>
      <c r="X48" s="3">
        <v>6.2877055501000001</v>
      </c>
      <c r="Y48" s="3">
        <v>4.9639780658000001</v>
      </c>
      <c r="Z48" s="3">
        <v>4.9639780658000001</v>
      </c>
      <c r="AA48" s="3">
        <v>4.9639780658000001</v>
      </c>
      <c r="AB48" s="3">
        <v>5.2949099368999999</v>
      </c>
      <c r="AC48" s="3">
        <v>3.9711824526999999</v>
      </c>
      <c r="AD48" s="3">
        <v>3.3093187105999999</v>
      </c>
      <c r="AE48" s="3">
        <v>3.6402505816000001</v>
      </c>
      <c r="AF48" s="3">
        <v>2.9783868395000002</v>
      </c>
      <c r="AG48" s="3">
        <v>3.3093187105999999</v>
      </c>
      <c r="AH48" s="3">
        <v>3.3093187105999999</v>
      </c>
    </row>
    <row r="49" spans="1:34" x14ac:dyDescent="0.2">
      <c r="A49" t="s">
        <v>546</v>
      </c>
      <c r="B49" s="3" t="s">
        <v>416</v>
      </c>
      <c r="C49" s="3">
        <v>35.988904884</v>
      </c>
      <c r="D49" s="3">
        <v>37.744461219800002</v>
      </c>
      <c r="E49" s="3">
        <v>34.233348548199999</v>
      </c>
      <c r="F49" s="3">
        <v>33.6481631029</v>
      </c>
      <c r="G49" s="3">
        <v>33.062977657600001</v>
      </c>
      <c r="H49" s="3">
        <v>35.111126716100003</v>
      </c>
      <c r="I49" s="3">
        <v>25.7481595918</v>
      </c>
      <c r="J49" s="3">
        <v>24.8703814239</v>
      </c>
      <c r="K49" s="3">
        <v>21.651861474899999</v>
      </c>
      <c r="L49" s="3">
        <v>20.481490584399999</v>
      </c>
      <c r="M49" s="3">
        <v>19.311119693799998</v>
      </c>
      <c r="N49" s="3">
        <v>17.262970635399999</v>
      </c>
      <c r="O49" s="3">
        <v>19.0185269712</v>
      </c>
      <c r="P49" s="3">
        <v>16.6777851901</v>
      </c>
      <c r="Q49" s="3">
        <v>15.507414299600001</v>
      </c>
      <c r="R49" s="3">
        <v>12.8740797959</v>
      </c>
      <c r="S49" s="3">
        <v>12.5814870733</v>
      </c>
      <c r="T49" s="3">
        <v>13.459265241200001</v>
      </c>
      <c r="U49" s="3">
        <v>13.459265241200001</v>
      </c>
      <c r="V49" s="3">
        <v>9.0703744016000005</v>
      </c>
      <c r="W49" s="3">
        <v>8.7777816790000003</v>
      </c>
      <c r="X49" s="3">
        <v>7.3148180657999999</v>
      </c>
      <c r="Y49" s="3">
        <v>5.5592617300000002</v>
      </c>
      <c r="Z49" s="3">
        <v>5.2666690074</v>
      </c>
      <c r="AA49" s="3">
        <v>4.3888908395000001</v>
      </c>
      <c r="AB49" s="3">
        <v>4.9740762847999997</v>
      </c>
      <c r="AC49" s="3">
        <v>5.5592617300000002</v>
      </c>
      <c r="AD49" s="3">
        <v>5.8518544526999996</v>
      </c>
      <c r="AE49" s="3">
        <v>6.7296326206000003</v>
      </c>
      <c r="AF49" s="3">
        <v>6.4370398979000001</v>
      </c>
      <c r="AG49" s="3">
        <v>6.1444471752999998</v>
      </c>
      <c r="AH49" s="3">
        <v>6.1444471752999998</v>
      </c>
    </row>
    <row r="50" spans="1:34" x14ac:dyDescent="0.2">
      <c r="A50" t="s">
        <v>547</v>
      </c>
      <c r="B50" s="3" t="s">
        <v>33</v>
      </c>
      <c r="C50" s="3">
        <v>31.521119149800001</v>
      </c>
      <c r="D50" s="3">
        <v>28.519107802200001</v>
      </c>
      <c r="E50" s="3">
        <v>28.519107802200001</v>
      </c>
      <c r="F50" s="3">
        <v>28.519107802200001</v>
      </c>
      <c r="G50" s="3">
        <v>33.397376242100002</v>
      </c>
      <c r="H50" s="3">
        <v>22.8903365255</v>
      </c>
      <c r="I50" s="3">
        <v>17.636816667200002</v>
      </c>
      <c r="J50" s="3">
        <v>14.6348053196</v>
      </c>
      <c r="K50" s="3">
        <v>13.509051064199999</v>
      </c>
      <c r="L50" s="3">
        <v>13.509051064199999</v>
      </c>
      <c r="M50" s="3">
        <v>13.509051064199999</v>
      </c>
      <c r="N50" s="3">
        <v>11.632793972</v>
      </c>
      <c r="O50" s="3">
        <v>10.882291135099999</v>
      </c>
      <c r="P50" s="3">
        <v>10.5070397166</v>
      </c>
      <c r="Q50" s="3">
        <v>10.1317882982</v>
      </c>
      <c r="R50" s="3">
        <v>9.0060340427999996</v>
      </c>
      <c r="S50" s="3">
        <v>9.0060340427999996</v>
      </c>
      <c r="T50" s="3">
        <v>9.0060340427999996</v>
      </c>
      <c r="U50" s="3">
        <v>6.7545255320999997</v>
      </c>
      <c r="V50" s="3">
        <v>8.2555312059000006</v>
      </c>
      <c r="W50" s="3">
        <v>7.1297769506000002</v>
      </c>
      <c r="X50" s="3">
        <v>6.0040226951999998</v>
      </c>
      <c r="Y50" s="3">
        <v>5.2535198582999998</v>
      </c>
      <c r="Z50" s="3">
        <v>5.2535198582999998</v>
      </c>
      <c r="AA50" s="3">
        <v>5.2535198582999998</v>
      </c>
      <c r="AB50" s="3">
        <v>6.0040226951999998</v>
      </c>
      <c r="AC50" s="3">
        <v>4.5030170213999998</v>
      </c>
      <c r="AD50" s="3">
        <v>3.3772627660999999</v>
      </c>
      <c r="AE50" s="3">
        <v>5.2535198582999998</v>
      </c>
      <c r="AF50" s="3">
        <v>5.2535198582999998</v>
      </c>
      <c r="AG50" s="3">
        <v>5.2535198582999998</v>
      </c>
      <c r="AH50" s="3">
        <v>5.2535198582999998</v>
      </c>
    </row>
    <row r="51" spans="1:34" x14ac:dyDescent="0.2">
      <c r="A51" t="s">
        <v>548</v>
      </c>
      <c r="B51" s="3" t="s">
        <v>34</v>
      </c>
      <c r="C51" s="3">
        <v>31.1158130562</v>
      </c>
      <c r="D51" s="3">
        <v>34.6719059769</v>
      </c>
      <c r="E51" s="3">
        <v>27.559720135500001</v>
      </c>
      <c r="F51" s="3">
        <v>28.4487433657</v>
      </c>
      <c r="G51" s="3">
        <v>33.782882746699997</v>
      </c>
      <c r="H51" s="3">
        <v>37.3389756674</v>
      </c>
      <c r="I51" s="3">
        <v>38.227998897600003</v>
      </c>
      <c r="J51" s="3">
        <v>26.670696905300002</v>
      </c>
      <c r="K51" s="3">
        <v>22.225580754399999</v>
      </c>
      <c r="L51" s="3">
        <v>22.225580754399999</v>
      </c>
      <c r="M51" s="3">
        <v>21.3365575242</v>
      </c>
      <c r="N51" s="3">
        <v>16.0024181432</v>
      </c>
      <c r="O51" s="3">
        <v>12.446325222500001</v>
      </c>
      <c r="P51" s="3">
        <v>7.1121858413999997</v>
      </c>
      <c r="Q51" s="3">
        <v>7.1121858413999997</v>
      </c>
      <c r="R51" s="3">
        <v>7.1121858413999997</v>
      </c>
      <c r="S51" s="3">
        <v>8.0012090715999999</v>
      </c>
      <c r="T51" s="3">
        <v>8.0012090715999999</v>
      </c>
      <c r="U51" s="3">
        <v>7.1121858413999997</v>
      </c>
      <c r="V51" s="3">
        <v>4.4451161508999997</v>
      </c>
      <c r="W51" s="3">
        <v>3.5560929206999998</v>
      </c>
      <c r="X51" s="3">
        <v>3.5560929206999998</v>
      </c>
      <c r="Y51" s="3">
        <v>2.6670696905</v>
      </c>
      <c r="Z51" s="3">
        <v>0.88902323019999996</v>
      </c>
      <c r="AA51" s="3">
        <v>1.7780464603999999</v>
      </c>
      <c r="AB51" s="3">
        <v>1.7780464603999999</v>
      </c>
      <c r="AC51" s="3">
        <v>2.6670696905</v>
      </c>
      <c r="AD51" s="3">
        <v>1.7780464603999999</v>
      </c>
      <c r="AE51" s="3">
        <v>3.5560929206999998</v>
      </c>
      <c r="AF51" s="3">
        <v>3.5560929206999998</v>
      </c>
      <c r="AG51" s="3">
        <v>3.5560929206999998</v>
      </c>
      <c r="AH51" s="3">
        <v>2.6670696905</v>
      </c>
    </row>
    <row r="52" spans="1:34" x14ac:dyDescent="0.2">
      <c r="A52" t="s">
        <v>549</v>
      </c>
      <c r="B52" s="3" t="s">
        <v>35</v>
      </c>
      <c r="C52" s="3">
        <v>63.592372889799996</v>
      </c>
      <c r="D52" s="3">
        <v>59.617849584200002</v>
      </c>
      <c r="E52" s="3">
        <v>54.152880039000003</v>
      </c>
      <c r="F52" s="3">
        <v>51.668802972899996</v>
      </c>
      <c r="G52" s="3">
        <v>52.1656183861</v>
      </c>
      <c r="H52" s="3">
        <v>60.611480410600002</v>
      </c>
      <c r="I52" s="3">
        <v>60.114664997399998</v>
      </c>
      <c r="J52" s="3">
        <v>49.681541320100003</v>
      </c>
      <c r="K52" s="3">
        <v>40.242048469300002</v>
      </c>
      <c r="L52" s="3">
        <v>41.732494708899999</v>
      </c>
      <c r="M52" s="3">
        <v>45.210202601299997</v>
      </c>
      <c r="N52" s="3">
        <v>52.1656183861</v>
      </c>
      <c r="O52" s="3">
        <v>54.152880039000003</v>
      </c>
      <c r="P52" s="3">
        <v>47.694279667300002</v>
      </c>
      <c r="Q52" s="3">
        <v>49.681541320100003</v>
      </c>
      <c r="R52" s="3">
        <v>52.1656183861</v>
      </c>
      <c r="S52" s="3">
        <v>43.7197563617</v>
      </c>
      <c r="T52" s="3">
        <v>40.242048469300002</v>
      </c>
      <c r="U52" s="3">
        <v>30.305740205300001</v>
      </c>
      <c r="V52" s="3">
        <v>21.859878180900001</v>
      </c>
      <c r="W52" s="3">
        <v>18.382170288499999</v>
      </c>
      <c r="X52" s="3">
        <v>14.904462396</v>
      </c>
      <c r="Y52" s="3">
        <v>14.407646982799999</v>
      </c>
      <c r="Z52" s="3">
        <v>13.414016156400001</v>
      </c>
      <c r="AA52" s="3">
        <v>13.414016156400001</v>
      </c>
      <c r="AB52" s="3">
        <v>13.910831569599999</v>
      </c>
      <c r="AC52" s="3">
        <v>11.9235699168</v>
      </c>
      <c r="AD52" s="3">
        <v>10.9299390904</v>
      </c>
      <c r="AE52" s="3">
        <v>11.4267545036</v>
      </c>
      <c r="AF52" s="3">
        <v>8.4458620244000002</v>
      </c>
      <c r="AG52" s="3">
        <v>7.4522311979999998</v>
      </c>
      <c r="AH52" s="3">
        <v>7.4522311979999998</v>
      </c>
    </row>
    <row r="53" spans="1:34" x14ac:dyDescent="0.2">
      <c r="A53" t="s">
        <v>550</v>
      </c>
      <c r="B53" s="3" t="s">
        <v>36</v>
      </c>
      <c r="C53" s="3">
        <v>69.719774383200004</v>
      </c>
      <c r="D53" s="3">
        <v>56.853034904799998</v>
      </c>
      <c r="E53" s="3">
        <v>52.963090411300001</v>
      </c>
      <c r="F53" s="3">
        <v>52.6638639118</v>
      </c>
      <c r="G53" s="3">
        <v>56.853034904799998</v>
      </c>
      <c r="H53" s="3">
        <v>53.561543410299997</v>
      </c>
      <c r="I53" s="3">
        <v>49.073145917799998</v>
      </c>
      <c r="J53" s="3">
        <v>41.891709929800001</v>
      </c>
      <c r="K53" s="3">
        <v>35.308726940900002</v>
      </c>
      <c r="L53" s="3">
        <v>35.607953440400003</v>
      </c>
      <c r="M53" s="3">
        <v>35.308726940900002</v>
      </c>
      <c r="N53" s="3">
        <v>30.521102948900001</v>
      </c>
      <c r="O53" s="3">
        <v>28.426517452399999</v>
      </c>
      <c r="P53" s="3">
        <v>25.135025957900002</v>
      </c>
      <c r="Q53" s="3">
        <v>23.040440461399999</v>
      </c>
      <c r="R53" s="3">
        <v>20.347401965900001</v>
      </c>
      <c r="S53" s="3">
        <v>16.756683971899999</v>
      </c>
      <c r="T53" s="3">
        <v>15.859004473400001</v>
      </c>
      <c r="U53" s="3">
        <v>14.9613249749</v>
      </c>
      <c r="V53" s="3">
        <v>9.8744744835000002</v>
      </c>
      <c r="W53" s="3">
        <v>6.5829829889999996</v>
      </c>
      <c r="X53" s="3">
        <v>6.2837564895</v>
      </c>
      <c r="Y53" s="3">
        <v>4.4883974924999999</v>
      </c>
      <c r="Z53" s="3">
        <v>4.4883974924999999</v>
      </c>
      <c r="AA53" s="3">
        <v>4.4883974924999999</v>
      </c>
      <c r="AB53" s="3">
        <v>4.4883974924999999</v>
      </c>
      <c r="AC53" s="3">
        <v>3.8899444934999998</v>
      </c>
      <c r="AD53" s="3">
        <v>2.9922649950000002</v>
      </c>
      <c r="AE53" s="3">
        <v>1.4961324975000001</v>
      </c>
      <c r="AF53" s="3">
        <v>1.7953589969999999</v>
      </c>
      <c r="AG53" s="3">
        <v>1.4961324975000001</v>
      </c>
      <c r="AH53" s="3">
        <v>1.4961324975000001</v>
      </c>
    </row>
    <row r="54" spans="1:34" x14ac:dyDescent="0.2">
      <c r="A54" t="s">
        <v>551</v>
      </c>
      <c r="B54" s="3" t="s">
        <v>37</v>
      </c>
      <c r="C54" s="3">
        <v>42.000716482800001</v>
      </c>
      <c r="D54" s="3">
        <v>38.294770910799997</v>
      </c>
      <c r="E54" s="3">
        <v>34.5888253388</v>
      </c>
      <c r="F54" s="3">
        <v>25.941619004100001</v>
      </c>
      <c r="G54" s="3">
        <v>27.176934194800001</v>
      </c>
      <c r="H54" s="3">
        <v>28.412249385399999</v>
      </c>
      <c r="I54" s="3">
        <v>27.176934194800001</v>
      </c>
      <c r="J54" s="3">
        <v>17.2944126694</v>
      </c>
      <c r="K54" s="3">
        <v>12.353151906700001</v>
      </c>
      <c r="L54" s="3">
        <v>11.117836715999999</v>
      </c>
      <c r="M54" s="3">
        <v>12.353151906700001</v>
      </c>
      <c r="N54" s="3">
        <v>11.117836715999999</v>
      </c>
      <c r="O54" s="3">
        <v>9.8825215253999996</v>
      </c>
      <c r="P54" s="3">
        <v>13.588467097400001</v>
      </c>
      <c r="Q54" s="3">
        <v>14.8237822881</v>
      </c>
      <c r="R54" s="3">
        <v>14.8237822881</v>
      </c>
      <c r="S54" s="3">
        <v>16.0590974787</v>
      </c>
      <c r="T54" s="3">
        <v>14.8237822881</v>
      </c>
      <c r="U54" s="3">
        <v>13.588467097400001</v>
      </c>
      <c r="V54" s="3">
        <v>18.5297278601</v>
      </c>
      <c r="W54" s="3">
        <v>14.8237822881</v>
      </c>
      <c r="X54" s="3">
        <v>17.2944126694</v>
      </c>
      <c r="Y54" s="3">
        <v>18.5297278601</v>
      </c>
      <c r="Z54" s="3">
        <v>16.0590974787</v>
      </c>
      <c r="AA54" s="3">
        <v>16.0590974787</v>
      </c>
      <c r="AB54" s="3">
        <v>14.8237822881</v>
      </c>
      <c r="AC54" s="3">
        <v>11.117836715999999</v>
      </c>
      <c r="AD54" s="3">
        <v>8.6472063346999999</v>
      </c>
      <c r="AE54" s="3">
        <v>3.7059455720000001</v>
      </c>
      <c r="AF54" s="3">
        <v>1.2353151907</v>
      </c>
      <c r="AG54" s="3">
        <v>1.2353151907</v>
      </c>
      <c r="AH54" s="3">
        <v>1.2353151907</v>
      </c>
    </row>
    <row r="55" spans="1:34" x14ac:dyDescent="0.2">
      <c r="A55" t="s">
        <v>552</v>
      </c>
      <c r="B55" s="3" t="s">
        <v>38</v>
      </c>
      <c r="C55" s="3">
        <v>26.2472490864</v>
      </c>
      <c r="D55" s="3">
        <v>28.266268246900001</v>
      </c>
      <c r="E55" s="3">
        <v>34.3233257284</v>
      </c>
      <c r="F55" s="3">
        <v>34.3233257284</v>
      </c>
      <c r="G55" s="3">
        <v>36.342344888900001</v>
      </c>
      <c r="H55" s="3">
        <v>37.351854469099997</v>
      </c>
      <c r="I55" s="3">
        <v>31.294796987600002</v>
      </c>
      <c r="J55" s="3">
        <v>23.2187203457</v>
      </c>
      <c r="K55" s="3">
        <v>21.199701185199999</v>
      </c>
      <c r="L55" s="3">
        <v>14.1331341234</v>
      </c>
      <c r="M55" s="3">
        <v>14.1331341234</v>
      </c>
      <c r="N55" s="3">
        <v>13.1236245432</v>
      </c>
      <c r="O55" s="3">
        <v>12.114114963</v>
      </c>
      <c r="P55" s="3">
        <v>17.1616628642</v>
      </c>
      <c r="Q55" s="3">
        <v>13.1236245432</v>
      </c>
      <c r="R55" s="3">
        <v>11.104605382700001</v>
      </c>
      <c r="S55" s="3">
        <v>12.114114963</v>
      </c>
      <c r="T55" s="3">
        <v>12.114114963</v>
      </c>
      <c r="U55" s="3">
        <v>12.114114963</v>
      </c>
      <c r="V55" s="3">
        <v>11.104605382700001</v>
      </c>
      <c r="W55" s="3">
        <v>8.0760766420000003</v>
      </c>
      <c r="X55" s="3">
        <v>9.0855862221999999</v>
      </c>
      <c r="Y55" s="3">
        <v>10.095095802499999</v>
      </c>
      <c r="Z55" s="3">
        <v>10.095095802499999</v>
      </c>
      <c r="AA55" s="3">
        <v>10.095095802499999</v>
      </c>
      <c r="AB55" s="3">
        <v>8.0760766420000003</v>
      </c>
      <c r="AC55" s="3">
        <v>7.0665670616999998</v>
      </c>
      <c r="AD55" s="3">
        <v>7.0665670616999998</v>
      </c>
      <c r="AE55" s="3">
        <v>5.0475479011999997</v>
      </c>
      <c r="AF55" s="3">
        <v>4.0380383210000002</v>
      </c>
      <c r="AG55" s="3">
        <v>5.0475479011999997</v>
      </c>
      <c r="AH55" s="3">
        <v>5.0475479011999997</v>
      </c>
    </row>
    <row r="56" spans="1:34" x14ac:dyDescent="0.2">
      <c r="A56" t="s">
        <v>553</v>
      </c>
      <c r="B56" s="3" t="s">
        <v>39</v>
      </c>
      <c r="C56" s="3">
        <v>39.459581932100001</v>
      </c>
      <c r="D56" s="3">
        <v>37.422958348500003</v>
      </c>
      <c r="E56" s="3">
        <v>37.422958348500003</v>
      </c>
      <c r="F56" s="3">
        <v>37.932114244399997</v>
      </c>
      <c r="G56" s="3">
        <v>40.732471671799999</v>
      </c>
      <c r="H56" s="3">
        <v>42.259939359500002</v>
      </c>
      <c r="I56" s="3">
        <v>35.8954906608</v>
      </c>
      <c r="J56" s="3">
        <v>36.913802452600002</v>
      </c>
      <c r="K56" s="3">
        <v>32.3313993895</v>
      </c>
      <c r="L56" s="3">
        <v>29.2764640141</v>
      </c>
      <c r="M56" s="3">
        <v>28.767308118199999</v>
      </c>
      <c r="N56" s="3">
        <v>26.221528638700001</v>
      </c>
      <c r="O56" s="3">
        <v>22.657437367499998</v>
      </c>
      <c r="P56" s="3">
        <v>19.602501992099999</v>
      </c>
      <c r="Q56" s="3">
        <v>14.765520981</v>
      </c>
      <c r="R56" s="3">
        <v>14.256365085100001</v>
      </c>
      <c r="S56" s="3">
        <v>13.747209189199999</v>
      </c>
      <c r="T56" s="3">
        <v>13.747209189199999</v>
      </c>
      <c r="U56" s="3">
        <v>10.6922738139</v>
      </c>
      <c r="V56" s="3">
        <v>9.1648061262000002</v>
      </c>
      <c r="W56" s="3">
        <v>7.1281825426000003</v>
      </c>
      <c r="X56" s="3">
        <v>7.3827604904999999</v>
      </c>
      <c r="Y56" s="3">
        <v>7.1281825426000003</v>
      </c>
      <c r="Z56" s="3">
        <v>7.1281825426000003</v>
      </c>
      <c r="AA56" s="3">
        <v>6.8736045945999997</v>
      </c>
      <c r="AB56" s="3">
        <v>8.4010722822999995</v>
      </c>
      <c r="AC56" s="3">
        <v>6.3644486987000004</v>
      </c>
      <c r="AD56" s="3">
        <v>8.1464943343999998</v>
      </c>
      <c r="AE56" s="3">
        <v>8.1464943343999998</v>
      </c>
      <c r="AF56" s="3">
        <v>8.1464943343999998</v>
      </c>
      <c r="AG56" s="3">
        <v>7.1281825426000003</v>
      </c>
      <c r="AH56" s="3">
        <v>7.1281825426000003</v>
      </c>
    </row>
    <row r="57" spans="1:34" x14ac:dyDescent="0.2">
      <c r="A57" t="s">
        <v>554</v>
      </c>
      <c r="B57" s="3" t="s">
        <v>40</v>
      </c>
      <c r="C57" s="3">
        <v>55.527138547</v>
      </c>
      <c r="D57" s="3">
        <v>49.782951800799999</v>
      </c>
      <c r="E57" s="3">
        <v>50.603549907400001</v>
      </c>
      <c r="F57" s="3">
        <v>52.791811525</v>
      </c>
      <c r="G57" s="3">
        <v>53.885942333800003</v>
      </c>
      <c r="H57" s="3">
        <v>59.083063675699997</v>
      </c>
      <c r="I57" s="3">
        <v>53.612409631600002</v>
      </c>
      <c r="J57" s="3">
        <v>48.688820991999997</v>
      </c>
      <c r="K57" s="3">
        <v>44.585830459</v>
      </c>
      <c r="L57" s="3">
        <v>37.200447499500001</v>
      </c>
      <c r="M57" s="3">
        <v>35.285718584100003</v>
      </c>
      <c r="N57" s="3">
        <v>33.370989668699998</v>
      </c>
      <c r="O57" s="3">
        <v>28.447401029000002</v>
      </c>
      <c r="P57" s="3">
        <v>22.429681580600001</v>
      </c>
      <c r="Q57" s="3">
        <v>20.7884853674</v>
      </c>
      <c r="R57" s="3">
        <v>18.600223749800001</v>
      </c>
      <c r="S57" s="3">
        <v>18.873756451999999</v>
      </c>
      <c r="T57" s="3">
        <v>18.600223749800001</v>
      </c>
      <c r="U57" s="3">
        <v>17.5060929409</v>
      </c>
      <c r="V57" s="3">
        <v>15.591364025500001</v>
      </c>
      <c r="W57" s="3">
        <v>13.403102407900001</v>
      </c>
      <c r="X57" s="3">
        <v>11.7619061947</v>
      </c>
      <c r="Y57" s="3">
        <v>8.7530464704999993</v>
      </c>
      <c r="Z57" s="3">
        <v>7.9324483638999999</v>
      </c>
      <c r="AA57" s="3">
        <v>7.6589156617</v>
      </c>
      <c r="AB57" s="3">
        <v>5.1971213418</v>
      </c>
      <c r="AC57" s="3">
        <v>4.9235886396000001</v>
      </c>
      <c r="AD57" s="3">
        <v>4.3765232351999996</v>
      </c>
      <c r="AE57" s="3">
        <v>5.7441867461999996</v>
      </c>
      <c r="AF57" s="3">
        <v>5.4706540439999998</v>
      </c>
      <c r="AG57" s="3">
        <v>5.4706540439999998</v>
      </c>
      <c r="AH57" s="3">
        <v>5.4706540439999998</v>
      </c>
    </row>
    <row r="58" spans="1:34" x14ac:dyDescent="0.2">
      <c r="A58" t="s">
        <v>555</v>
      </c>
      <c r="B58" s="3" t="s">
        <v>41</v>
      </c>
      <c r="C58" s="3">
        <v>34.027681979100002</v>
      </c>
      <c r="D58" s="3">
        <v>30.349013657099999</v>
      </c>
      <c r="E58" s="3">
        <v>25.750678254499999</v>
      </c>
      <c r="F58" s="3">
        <v>25.750678254499999</v>
      </c>
      <c r="G58" s="3">
        <v>23.9113440934</v>
      </c>
      <c r="H58" s="3">
        <v>27.590012415499999</v>
      </c>
      <c r="I58" s="3">
        <v>25.750678254499999</v>
      </c>
      <c r="J58" s="3">
        <v>18.853175150599998</v>
      </c>
      <c r="K58" s="3">
        <v>14.254839748</v>
      </c>
      <c r="L58" s="3">
        <v>13.7950062078</v>
      </c>
      <c r="M58" s="3">
        <v>15.6343403688</v>
      </c>
      <c r="N58" s="3">
        <v>17.4736745298</v>
      </c>
      <c r="O58" s="3">
        <v>17.013840989599998</v>
      </c>
      <c r="P58" s="3">
        <v>21.6121763921</v>
      </c>
      <c r="Q58" s="3">
        <v>18.393341610299998</v>
      </c>
      <c r="R58" s="3">
        <v>18.853175150599998</v>
      </c>
      <c r="S58" s="3">
        <v>21.152342851899999</v>
      </c>
      <c r="T58" s="3">
        <v>20.2326757714</v>
      </c>
      <c r="U58" s="3">
        <v>17.4736745298</v>
      </c>
      <c r="V58" s="3">
        <v>14.7146732883</v>
      </c>
      <c r="W58" s="3">
        <v>12.8753391272</v>
      </c>
      <c r="X58" s="3">
        <v>12.8753391272</v>
      </c>
      <c r="Y58" s="3">
        <v>12.8753391272</v>
      </c>
      <c r="Z58" s="3">
        <v>11.0360049662</v>
      </c>
      <c r="AA58" s="3">
        <v>10.5761714259</v>
      </c>
      <c r="AB58" s="3">
        <v>11.0360049662</v>
      </c>
      <c r="AC58" s="3">
        <v>13.7950062078</v>
      </c>
      <c r="AD58" s="3">
        <v>10.1163378857</v>
      </c>
      <c r="AE58" s="3">
        <v>10.5761714259</v>
      </c>
      <c r="AF58" s="3">
        <v>10.5761714259</v>
      </c>
      <c r="AG58" s="3">
        <v>8.7368372649000001</v>
      </c>
      <c r="AH58" s="3">
        <v>8.2770037247000001</v>
      </c>
    </row>
    <row r="59" spans="1:34" x14ac:dyDescent="0.2">
      <c r="A59" t="s">
        <v>556</v>
      </c>
      <c r="B59" s="3" t="s">
        <v>42</v>
      </c>
      <c r="C59" s="3">
        <v>83.112660120800001</v>
      </c>
      <c r="D59" s="3">
        <v>77.6527043464</v>
      </c>
      <c r="E59" s="3">
        <v>74.316064706500001</v>
      </c>
      <c r="F59" s="3">
        <v>82.809329244400004</v>
      </c>
      <c r="G59" s="3">
        <v>80.079351357299998</v>
      </c>
      <c r="H59" s="3">
        <v>85.842638007999994</v>
      </c>
      <c r="I59" s="3">
        <v>86.449299760700001</v>
      </c>
      <c r="J59" s="3">
        <v>72.192748572100001</v>
      </c>
      <c r="K59" s="3">
        <v>70.676094190300006</v>
      </c>
      <c r="L59" s="3">
        <v>67.642785426800003</v>
      </c>
      <c r="M59" s="3">
        <v>62.486160528799999</v>
      </c>
      <c r="N59" s="3">
        <v>55.509550372600003</v>
      </c>
      <c r="O59" s="3">
        <v>47.622947587500001</v>
      </c>
      <c r="P59" s="3">
        <v>46.106293205699998</v>
      </c>
      <c r="Q59" s="3">
        <v>45.499631452999999</v>
      </c>
      <c r="R59" s="3">
        <v>41.556330060400001</v>
      </c>
      <c r="S59" s="3">
        <v>37.309697791399998</v>
      </c>
      <c r="T59" s="3">
        <v>34.883050780600001</v>
      </c>
      <c r="U59" s="3">
        <v>34.883050780600001</v>
      </c>
      <c r="V59" s="3">
        <v>29.119764129899998</v>
      </c>
      <c r="W59" s="3">
        <v>22.446484850099999</v>
      </c>
      <c r="X59" s="3">
        <v>18.5031834575</v>
      </c>
      <c r="Y59" s="3">
        <v>16.0765364467</v>
      </c>
      <c r="Z59" s="3">
        <v>15.166543817699999</v>
      </c>
      <c r="AA59" s="3">
        <v>13.6498894359</v>
      </c>
      <c r="AB59" s="3">
        <v>8.1899336614999996</v>
      </c>
      <c r="AC59" s="3">
        <v>8.1899336614999996</v>
      </c>
      <c r="AD59" s="3">
        <v>6.9766101560999996</v>
      </c>
      <c r="AE59" s="3">
        <v>6.3699484033999996</v>
      </c>
      <c r="AF59" s="3">
        <v>5.1566248979999996</v>
      </c>
      <c r="AG59" s="3">
        <v>4.8532940217</v>
      </c>
      <c r="AH59" s="3">
        <v>3.9433013926</v>
      </c>
    </row>
    <row r="60" spans="1:34" x14ac:dyDescent="0.2">
      <c r="A60" t="s">
        <v>557</v>
      </c>
      <c r="B60" s="3" t="s">
        <v>43</v>
      </c>
      <c r="C60" s="3">
        <v>37.443761225800003</v>
      </c>
      <c r="D60" s="3">
        <v>32.763291072599998</v>
      </c>
      <c r="E60" s="3">
        <v>26.327644611899998</v>
      </c>
      <c r="F60" s="3">
        <v>22.817291997000002</v>
      </c>
      <c r="G60" s="3">
        <v>24.572468304400001</v>
      </c>
      <c r="H60" s="3">
        <v>29.252938457700001</v>
      </c>
      <c r="I60" s="3">
        <v>31.0081147651</v>
      </c>
      <c r="J60" s="3">
        <v>23.987409535299999</v>
      </c>
      <c r="K60" s="3">
        <v>21.062115689500001</v>
      </c>
      <c r="L60" s="3">
        <v>25.157527073600001</v>
      </c>
      <c r="M60" s="3">
        <v>25.157527073600001</v>
      </c>
      <c r="N60" s="3">
        <v>24.572468304400001</v>
      </c>
      <c r="O60" s="3">
        <v>21.6471744587</v>
      </c>
      <c r="P60" s="3">
        <v>18.1368218438</v>
      </c>
      <c r="Q60" s="3">
        <v>21.062115689500001</v>
      </c>
      <c r="R60" s="3">
        <v>17.5517630746</v>
      </c>
      <c r="S60" s="3">
        <v>10.531057844799999</v>
      </c>
      <c r="T60" s="3">
        <v>10.531057844799999</v>
      </c>
      <c r="U60" s="3">
        <v>9.9459990755999996</v>
      </c>
      <c r="V60" s="3">
        <v>7.0207052297999999</v>
      </c>
      <c r="W60" s="3">
        <v>7.0207052297999999</v>
      </c>
      <c r="X60" s="3">
        <v>4.0954113841000002</v>
      </c>
      <c r="Y60" s="3">
        <v>4.6804701531999999</v>
      </c>
      <c r="Z60" s="3">
        <v>4.6804701531999999</v>
      </c>
      <c r="AA60" s="3">
        <v>4.6804701531999999</v>
      </c>
      <c r="AB60" s="3">
        <v>4.6804701531999999</v>
      </c>
      <c r="AC60" s="3">
        <v>5.8505876915000004</v>
      </c>
      <c r="AD60" s="3">
        <v>5.2655289223999997</v>
      </c>
      <c r="AE60" s="3">
        <v>4.6804701531999999</v>
      </c>
      <c r="AF60" s="3">
        <v>11.116116613899999</v>
      </c>
      <c r="AG60" s="3">
        <v>11.116116613899999</v>
      </c>
      <c r="AH60" s="3">
        <v>11.116116613899999</v>
      </c>
    </row>
    <row r="61" spans="1:34" x14ac:dyDescent="0.2">
      <c r="A61" t="s">
        <v>558</v>
      </c>
      <c r="B61" s="3" t="s">
        <v>44</v>
      </c>
      <c r="C61" s="3">
        <v>32.315485311300002</v>
      </c>
      <c r="D61" s="3">
        <v>30.161119623800001</v>
      </c>
      <c r="E61" s="3">
        <v>27.198866803600001</v>
      </c>
      <c r="F61" s="3">
        <v>27.198866803600001</v>
      </c>
      <c r="G61" s="3">
        <v>27.468162514599999</v>
      </c>
      <c r="H61" s="3">
        <v>28.006753936399999</v>
      </c>
      <c r="I61" s="3">
        <v>20.735769741399999</v>
      </c>
      <c r="J61" s="3">
        <v>12.9261941245</v>
      </c>
      <c r="K61" s="3">
        <v>13.4647855464</v>
      </c>
      <c r="L61" s="3">
        <v>13.4647855464</v>
      </c>
      <c r="M61" s="3">
        <v>13.4647855464</v>
      </c>
      <c r="N61" s="3">
        <v>13.1954898354</v>
      </c>
      <c r="O61" s="3">
        <v>10.7718284371</v>
      </c>
      <c r="P61" s="3">
        <v>9.4253498825000008</v>
      </c>
      <c r="Q61" s="3">
        <v>9.9639413043000005</v>
      </c>
      <c r="R61" s="3">
        <v>7.8095756169000001</v>
      </c>
      <c r="S61" s="3">
        <v>7.2709841949999996</v>
      </c>
      <c r="T61" s="3">
        <v>7.2709841949999996</v>
      </c>
      <c r="U61" s="3">
        <v>7.2709841949999996</v>
      </c>
      <c r="V61" s="3">
        <v>6.7323927732</v>
      </c>
      <c r="W61" s="3">
        <v>6.4630970623000001</v>
      </c>
      <c r="X61" s="3">
        <v>7.2709841949999996</v>
      </c>
      <c r="Y61" s="3">
        <v>8.0788713277999999</v>
      </c>
      <c r="Z61" s="3">
        <v>6.4630970623000001</v>
      </c>
      <c r="AA61" s="3">
        <v>6.4630970623000001</v>
      </c>
      <c r="AB61" s="3">
        <v>7.5402799060000003</v>
      </c>
      <c r="AC61" s="3">
        <v>7.5402799060000003</v>
      </c>
      <c r="AD61" s="3">
        <v>7.8095756169000001</v>
      </c>
      <c r="AE61" s="3">
        <v>7.0016884840999998</v>
      </c>
      <c r="AF61" s="3">
        <v>5.3859142185</v>
      </c>
      <c r="AG61" s="3">
        <v>5.1166185076000001</v>
      </c>
      <c r="AH61" s="3">
        <v>5.1166185076000001</v>
      </c>
    </row>
    <row r="62" spans="1:34" x14ac:dyDescent="0.2">
      <c r="A62" t="s">
        <v>559</v>
      </c>
      <c r="B62" s="3" t="s">
        <v>45</v>
      </c>
      <c r="C62" s="3">
        <v>39.127291285699997</v>
      </c>
      <c r="D62" s="3">
        <v>38.276697996899998</v>
      </c>
      <c r="E62" s="3">
        <v>34.023731552800001</v>
      </c>
      <c r="F62" s="3">
        <v>34.8743248416</v>
      </c>
      <c r="G62" s="3">
        <v>34.8743248416</v>
      </c>
      <c r="H62" s="3">
        <v>42.5296644409</v>
      </c>
      <c r="I62" s="3">
        <v>44.230851018599999</v>
      </c>
      <c r="J62" s="3">
        <v>31.471951686299999</v>
      </c>
      <c r="K62" s="3">
        <v>31.471951686299999</v>
      </c>
      <c r="L62" s="3">
        <v>22.966018798099999</v>
      </c>
      <c r="M62" s="3">
        <v>23.816612086900001</v>
      </c>
      <c r="N62" s="3">
        <v>23.816612086900001</v>
      </c>
      <c r="O62" s="3">
        <v>25.517798664600001</v>
      </c>
      <c r="P62" s="3">
        <v>18.713052353999998</v>
      </c>
      <c r="Q62" s="3">
        <v>18.713052353999998</v>
      </c>
      <c r="R62" s="3">
        <v>15.310679198700001</v>
      </c>
      <c r="S62" s="3">
        <v>17.011865776400001</v>
      </c>
      <c r="T62" s="3">
        <v>16.161272487600002</v>
      </c>
      <c r="U62" s="3">
        <v>15.310679198700001</v>
      </c>
      <c r="V62" s="3">
        <v>5.9541530216999998</v>
      </c>
      <c r="W62" s="3">
        <v>5.1035597329</v>
      </c>
      <c r="X62" s="3">
        <v>6.8047463105999997</v>
      </c>
      <c r="Y62" s="3">
        <v>6.8047463105999997</v>
      </c>
      <c r="Z62" s="3">
        <v>5.1035597329</v>
      </c>
      <c r="AA62" s="3">
        <v>5.1035597329</v>
      </c>
      <c r="AB62" s="3">
        <v>5.1035597329</v>
      </c>
      <c r="AC62" s="3">
        <v>4.2529664441000001</v>
      </c>
      <c r="AD62" s="3">
        <v>4.2529664441000001</v>
      </c>
      <c r="AE62" s="3">
        <v>2.5517798665</v>
      </c>
      <c r="AF62" s="3">
        <v>2.5517798665</v>
      </c>
      <c r="AG62" s="3">
        <v>4.2529664441000001</v>
      </c>
      <c r="AH62" s="3">
        <v>3.4023731552999998</v>
      </c>
    </row>
    <row r="63" spans="1:34" x14ac:dyDescent="0.2">
      <c r="A63" t="s">
        <v>560</v>
      </c>
      <c r="B63" s="3" t="s">
        <v>46</v>
      </c>
      <c r="C63" s="3">
        <v>66.496730577400001</v>
      </c>
      <c r="D63" s="3">
        <v>52.643245040499998</v>
      </c>
      <c r="E63" s="3">
        <v>44.331153718300001</v>
      </c>
      <c r="F63" s="3">
        <v>38.789759503500001</v>
      </c>
      <c r="G63" s="3">
        <v>40.175108057199999</v>
      </c>
      <c r="H63" s="3">
        <v>42.945805164600003</v>
      </c>
      <c r="I63" s="3">
        <v>20.780228305400001</v>
      </c>
      <c r="J63" s="3">
        <v>12.468136983300001</v>
      </c>
      <c r="K63" s="3">
        <v>8.3120913222000006</v>
      </c>
      <c r="L63" s="3">
        <v>5.5413942148000004</v>
      </c>
      <c r="M63" s="3">
        <v>5.5413942148000004</v>
      </c>
      <c r="N63" s="3">
        <v>2.7706971074000002</v>
      </c>
      <c r="O63" s="3">
        <v>1.3853485537000001</v>
      </c>
      <c r="P63" s="3">
        <v>1.3853485537000001</v>
      </c>
      <c r="Q63" s="3">
        <v>2.7706971074000002</v>
      </c>
      <c r="R63" s="3">
        <v>2.7706971074000002</v>
      </c>
      <c r="S63" s="3">
        <v>2.7706971074000002</v>
      </c>
      <c r="T63" s="3">
        <v>4.1560456611000003</v>
      </c>
      <c r="U63" s="3">
        <v>4.1560456611000003</v>
      </c>
      <c r="V63" s="3">
        <v>2.7706971074000002</v>
      </c>
      <c r="W63" s="3">
        <v>2.7706971074000002</v>
      </c>
      <c r="X63" s="3">
        <v>1.3853485537000001</v>
      </c>
      <c r="Y63" s="3">
        <v>1.3853485537000001</v>
      </c>
      <c r="Z63" s="3">
        <v>1.3853485537000001</v>
      </c>
      <c r="AA63" s="3">
        <v>0</v>
      </c>
      <c r="AB63" s="3">
        <v>0</v>
      </c>
      <c r="AC63" s="3">
        <v>0</v>
      </c>
      <c r="AD63" s="3">
        <v>1.3853485537000001</v>
      </c>
      <c r="AE63" s="3">
        <v>1.3853485537000001</v>
      </c>
      <c r="AF63" s="3">
        <v>1.3853485537000001</v>
      </c>
      <c r="AG63" s="3">
        <v>1.3853485537000001</v>
      </c>
      <c r="AH63" s="3">
        <v>1.3853485537000001</v>
      </c>
    </row>
    <row r="64" spans="1:34" x14ac:dyDescent="0.2">
      <c r="A64" t="s">
        <v>561</v>
      </c>
      <c r="B64" s="3" t="s">
        <v>47</v>
      </c>
      <c r="C64" s="3">
        <v>23.2552544847</v>
      </c>
      <c r="D64" s="3">
        <v>22.453349157600002</v>
      </c>
      <c r="E64" s="3">
        <v>22.854301821100002</v>
      </c>
      <c r="F64" s="3">
        <v>22.052396494100002</v>
      </c>
      <c r="G64" s="3">
        <v>23.2552544847</v>
      </c>
      <c r="H64" s="3">
        <v>24.0571598117</v>
      </c>
      <c r="I64" s="3">
        <v>20.44858584</v>
      </c>
      <c r="J64" s="3">
        <v>16.840011868200001</v>
      </c>
      <c r="K64" s="3">
        <v>12.830485232899999</v>
      </c>
      <c r="L64" s="3">
        <v>9.2219112612000007</v>
      </c>
      <c r="M64" s="3">
        <v>8.8209585976000007</v>
      </c>
      <c r="N64" s="3">
        <v>6.8161952799999996</v>
      </c>
      <c r="O64" s="3">
        <v>5.2123846259000004</v>
      </c>
      <c r="P64" s="3">
        <v>4.0095266353000003</v>
      </c>
      <c r="Q64" s="3">
        <v>4.4104792988000003</v>
      </c>
      <c r="R64" s="3">
        <v>3.6085739717999998</v>
      </c>
      <c r="S64" s="3">
        <v>2.8066686447000002</v>
      </c>
      <c r="T64" s="3">
        <v>2.8066686447000002</v>
      </c>
      <c r="U64" s="3">
        <v>3.2076213081999998</v>
      </c>
      <c r="V64" s="3">
        <v>2.8066686447000002</v>
      </c>
      <c r="W64" s="3">
        <v>3.2076213081999998</v>
      </c>
      <c r="X64" s="3">
        <v>4.8114319623000004</v>
      </c>
      <c r="Y64" s="3">
        <v>4.8114319623000004</v>
      </c>
      <c r="Z64" s="3">
        <v>5.2123846259000004</v>
      </c>
      <c r="AA64" s="3">
        <v>5.2123846259000004</v>
      </c>
      <c r="AB64" s="3">
        <v>6.0142899528999996</v>
      </c>
      <c r="AC64" s="3">
        <v>7.2171479434999997</v>
      </c>
      <c r="AD64" s="3">
        <v>6.4152426164999996</v>
      </c>
      <c r="AE64" s="3">
        <v>4.4104792988000003</v>
      </c>
      <c r="AF64" s="3">
        <v>4.0095266353000003</v>
      </c>
      <c r="AG64" s="3">
        <v>3.2076213081999998</v>
      </c>
      <c r="AH64" s="3">
        <v>3.2076213081999998</v>
      </c>
    </row>
    <row r="65" spans="1:34" x14ac:dyDescent="0.2">
      <c r="A65" t="s">
        <v>562</v>
      </c>
      <c r="B65" s="3" t="s">
        <v>48</v>
      </c>
      <c r="C65" s="3">
        <v>42.867819166099999</v>
      </c>
      <c r="D65" s="3">
        <v>39.074206850499998</v>
      </c>
      <c r="E65" s="3">
        <v>37.177400692699997</v>
      </c>
      <c r="F65" s="3">
        <v>37.177400692699997</v>
      </c>
      <c r="G65" s="3">
        <v>37.556761924299998</v>
      </c>
      <c r="H65" s="3">
        <v>35.280594534899997</v>
      </c>
      <c r="I65" s="3">
        <v>33.763149608699997</v>
      </c>
      <c r="J65" s="3">
        <v>28.452092366900001</v>
      </c>
      <c r="K65" s="3">
        <v>21.623590198799999</v>
      </c>
      <c r="L65" s="3">
        <v>21.623590198799999</v>
      </c>
      <c r="M65" s="3">
        <v>20.485506504100002</v>
      </c>
      <c r="N65" s="3">
        <v>18.5887003464</v>
      </c>
      <c r="O65" s="3">
        <v>18.5887003464</v>
      </c>
      <c r="P65" s="3">
        <v>13.6570043361</v>
      </c>
      <c r="Q65" s="3">
        <v>12.898281873</v>
      </c>
      <c r="R65" s="3">
        <v>13.6570043361</v>
      </c>
      <c r="S65" s="3">
        <v>15.1744492623</v>
      </c>
      <c r="T65" s="3">
        <v>16.691894188599999</v>
      </c>
      <c r="U65" s="3">
        <v>14.036365567700001</v>
      </c>
      <c r="V65" s="3">
        <v>13.6570043361</v>
      </c>
      <c r="W65" s="3">
        <v>13.277643104499999</v>
      </c>
      <c r="X65" s="3">
        <v>12.1395594099</v>
      </c>
      <c r="Y65" s="3">
        <v>11.0014757152</v>
      </c>
      <c r="Z65" s="3">
        <v>8.3459470942999996</v>
      </c>
      <c r="AA65" s="3">
        <v>6.828502168</v>
      </c>
      <c r="AB65" s="3">
        <v>7.5872246311999998</v>
      </c>
      <c r="AC65" s="3">
        <v>6.0697797049000002</v>
      </c>
      <c r="AD65" s="3">
        <v>4.1729735470999998</v>
      </c>
      <c r="AE65" s="3">
        <v>4.1729735470999998</v>
      </c>
      <c r="AF65" s="3">
        <v>3.414251084</v>
      </c>
      <c r="AG65" s="3">
        <v>3.414251084</v>
      </c>
      <c r="AH65" s="3">
        <v>3.414251084</v>
      </c>
    </row>
    <row r="66" spans="1:34" x14ac:dyDescent="0.2">
      <c r="A66" t="s">
        <v>563</v>
      </c>
      <c r="B66" s="3" t="s">
        <v>49</v>
      </c>
      <c r="C66" s="3">
        <v>29.424253689899999</v>
      </c>
      <c r="D66" s="3">
        <v>29.424253689899999</v>
      </c>
      <c r="E66" s="3">
        <v>31.186185048599999</v>
      </c>
      <c r="F66" s="3">
        <v>30.8337987769</v>
      </c>
      <c r="G66" s="3">
        <v>29.776639961699999</v>
      </c>
      <c r="H66" s="3">
        <v>33.829082086600003</v>
      </c>
      <c r="I66" s="3">
        <v>31.186185048599999</v>
      </c>
      <c r="J66" s="3">
        <v>29.952833097500001</v>
      </c>
      <c r="K66" s="3">
        <v>28.719481146500002</v>
      </c>
      <c r="L66" s="3">
        <v>26.076584108399999</v>
      </c>
      <c r="M66" s="3">
        <v>26.781356651900001</v>
      </c>
      <c r="N66" s="3">
        <v>25.371811565000002</v>
      </c>
      <c r="O66" s="3">
        <v>23.609880206300002</v>
      </c>
      <c r="P66" s="3">
        <v>21.671755711700001</v>
      </c>
      <c r="Q66" s="3">
        <v>18.500279266100002</v>
      </c>
      <c r="R66" s="3">
        <v>18.147892994399999</v>
      </c>
      <c r="S66" s="3">
        <v>15.857382228100001</v>
      </c>
      <c r="T66" s="3">
        <v>14.9764165488</v>
      </c>
      <c r="U66" s="3">
        <v>15.1526096846</v>
      </c>
      <c r="V66" s="3">
        <v>11.100167559699999</v>
      </c>
      <c r="W66" s="3">
        <v>11.452553831399999</v>
      </c>
      <c r="X66" s="3">
        <v>9.1620430651000007</v>
      </c>
      <c r="Y66" s="3">
        <v>6.6953391629999999</v>
      </c>
      <c r="Z66" s="3">
        <v>6.5191460270999997</v>
      </c>
      <c r="AA66" s="3">
        <v>6.3429528912000004</v>
      </c>
      <c r="AB66" s="3">
        <v>6.6953391629999999</v>
      </c>
      <c r="AC66" s="3">
        <v>8.4572705216999999</v>
      </c>
      <c r="AD66" s="3">
        <v>8.4572705216999999</v>
      </c>
      <c r="AE66" s="3">
        <v>9.1620430651000007</v>
      </c>
      <c r="AF66" s="3">
        <v>9.1620430651000007</v>
      </c>
      <c r="AG66" s="3">
        <v>8.6334636575000001</v>
      </c>
      <c r="AH66" s="3">
        <v>8.2810773857999997</v>
      </c>
    </row>
    <row r="67" spans="1:34" x14ac:dyDescent="0.2">
      <c r="A67" t="s">
        <v>564</v>
      </c>
      <c r="B67" s="3" t="s">
        <v>50</v>
      </c>
      <c r="C67" s="3">
        <v>42.2375333281</v>
      </c>
      <c r="D67" s="3">
        <v>34.317995828999997</v>
      </c>
      <c r="E67" s="3">
        <v>34.317995828999997</v>
      </c>
      <c r="F67" s="3">
        <v>33.438047218000001</v>
      </c>
      <c r="G67" s="3">
        <v>33.438047218000001</v>
      </c>
      <c r="H67" s="3">
        <v>36.077893050999997</v>
      </c>
      <c r="I67" s="3">
        <v>34.317995828999997</v>
      </c>
      <c r="J67" s="3">
        <v>29.918252773999999</v>
      </c>
      <c r="K67" s="3">
        <v>26.39845833</v>
      </c>
      <c r="L67" s="3">
        <v>19.358869442</v>
      </c>
      <c r="M67" s="3">
        <v>14.079177776</v>
      </c>
      <c r="N67" s="3">
        <v>14.079177776</v>
      </c>
      <c r="O67" s="3">
        <v>12.319280554000001</v>
      </c>
      <c r="P67" s="3">
        <v>14.959126387</v>
      </c>
      <c r="Q67" s="3">
        <v>14.079177776</v>
      </c>
      <c r="R67" s="3">
        <v>12.319280554000001</v>
      </c>
      <c r="S67" s="3">
        <v>12.319280554000001</v>
      </c>
      <c r="T67" s="3">
        <v>11.439331942999999</v>
      </c>
      <c r="U67" s="3">
        <v>11.439331942999999</v>
      </c>
      <c r="V67" s="3">
        <v>10.559383331999999</v>
      </c>
      <c r="W67" s="3">
        <v>6.1596402770000003</v>
      </c>
      <c r="X67" s="3">
        <v>4.3997430550000001</v>
      </c>
      <c r="Y67" s="3">
        <v>4.3997430550000001</v>
      </c>
      <c r="Z67" s="3">
        <v>3.519794444</v>
      </c>
      <c r="AA67" s="3">
        <v>3.519794444</v>
      </c>
      <c r="AB67" s="3">
        <v>3.519794444</v>
      </c>
      <c r="AC67" s="3">
        <v>0.87994861099999999</v>
      </c>
      <c r="AD67" s="3">
        <v>0.87994861099999999</v>
      </c>
      <c r="AE67" s="3">
        <v>0</v>
      </c>
      <c r="AF67" s="3">
        <v>0</v>
      </c>
      <c r="AG67" s="3">
        <v>0</v>
      </c>
      <c r="AH67" s="3">
        <v>0</v>
      </c>
    </row>
    <row r="68" spans="1:34" x14ac:dyDescent="0.2">
      <c r="A68" t="s">
        <v>565</v>
      </c>
      <c r="B68" s="3" t="s">
        <v>51</v>
      </c>
      <c r="C68" s="3">
        <v>35.784977019300001</v>
      </c>
      <c r="D68" s="3">
        <v>31.311854891900001</v>
      </c>
      <c r="E68" s="3">
        <v>23.483891168900001</v>
      </c>
      <c r="F68" s="3">
        <v>23.483891168900001</v>
      </c>
      <c r="G68" s="3">
        <v>24.6021717008</v>
      </c>
      <c r="H68" s="3">
        <v>30.193574360100001</v>
      </c>
      <c r="I68" s="3">
        <v>25.7204522326</v>
      </c>
      <c r="J68" s="3">
        <v>20.688189839300001</v>
      </c>
      <c r="K68" s="3">
        <v>17.892488509700001</v>
      </c>
      <c r="L68" s="3">
        <v>17.333348243700001</v>
      </c>
      <c r="M68" s="3">
        <v>17.333348243700001</v>
      </c>
      <c r="N68" s="3">
        <v>16.215067711900002</v>
      </c>
      <c r="O68" s="3">
        <v>11.7419455845</v>
      </c>
      <c r="P68" s="3">
        <v>9.5053845207999998</v>
      </c>
      <c r="Q68" s="3">
        <v>6.1505429251999999</v>
      </c>
      <c r="R68" s="3">
        <v>7.2688234570999999</v>
      </c>
      <c r="S68" s="3">
        <v>8.9462442547999999</v>
      </c>
      <c r="T68" s="3">
        <v>8.9462442547999999</v>
      </c>
      <c r="U68" s="3">
        <v>8.9462442547999999</v>
      </c>
      <c r="V68" s="3">
        <v>7.2688234570999999</v>
      </c>
      <c r="W68" s="3">
        <v>8.3871039888999999</v>
      </c>
      <c r="X68" s="3">
        <v>8.9462442547999999</v>
      </c>
      <c r="Y68" s="3">
        <v>7.2688234570999999</v>
      </c>
      <c r="Z68" s="3">
        <v>6.1505429251999999</v>
      </c>
      <c r="AA68" s="3">
        <v>6.1505429251999999</v>
      </c>
      <c r="AB68" s="3">
        <v>6.1505429251999999</v>
      </c>
      <c r="AC68" s="3">
        <v>6.7096831910999999</v>
      </c>
      <c r="AD68" s="3">
        <v>6.1505429251999999</v>
      </c>
      <c r="AE68" s="3">
        <v>4.4731221273999999</v>
      </c>
      <c r="AF68" s="3">
        <v>5.0322623932999999</v>
      </c>
      <c r="AG68" s="3">
        <v>3.3548415955999999</v>
      </c>
      <c r="AH68" s="3">
        <v>3.3548415955999999</v>
      </c>
    </row>
    <row r="69" spans="1:34" x14ac:dyDescent="0.2">
      <c r="A69" t="s">
        <v>566</v>
      </c>
      <c r="B69" s="3" t="s">
        <v>52</v>
      </c>
      <c r="C69" s="3">
        <v>77.888957983899999</v>
      </c>
      <c r="D69" s="3">
        <v>67.210633099000006</v>
      </c>
      <c r="E69" s="3">
        <v>57.788581729999997</v>
      </c>
      <c r="F69" s="3">
        <v>57.788581729999997</v>
      </c>
      <c r="G69" s="3">
        <v>59.044855245900003</v>
      </c>
      <c r="H69" s="3">
        <v>36.431931960199996</v>
      </c>
      <c r="I69" s="3">
        <v>29.5224276229</v>
      </c>
      <c r="J69" s="3">
        <v>22.612923285699999</v>
      </c>
      <c r="K69" s="3">
        <v>24.497333559499999</v>
      </c>
      <c r="L69" s="3">
        <v>27.6380173491</v>
      </c>
      <c r="M69" s="3">
        <v>27.6380173491</v>
      </c>
      <c r="N69" s="3">
        <v>32.663111412600003</v>
      </c>
      <c r="O69" s="3">
        <v>29.5224276229</v>
      </c>
      <c r="P69" s="3">
        <v>28.2661541071</v>
      </c>
      <c r="Q69" s="3">
        <v>30.150564380900001</v>
      </c>
      <c r="R69" s="3">
        <v>26.3817438333</v>
      </c>
      <c r="S69" s="3">
        <v>23.869196801499999</v>
      </c>
      <c r="T69" s="3">
        <v>24.497333559499999</v>
      </c>
      <c r="U69" s="3">
        <v>18.215965980099998</v>
      </c>
      <c r="V69" s="3">
        <v>18.844102738</v>
      </c>
      <c r="W69" s="3">
        <v>17.5878292222</v>
      </c>
      <c r="X69" s="3">
        <v>13.190871916600001</v>
      </c>
      <c r="Y69" s="3">
        <v>11.934598400800001</v>
      </c>
      <c r="Z69" s="3">
        <v>10.6783248849</v>
      </c>
      <c r="AA69" s="3">
        <v>10.050188127</v>
      </c>
      <c r="AB69" s="3">
        <v>11.934598400800001</v>
      </c>
      <c r="AC69" s="3">
        <v>8.7939146110999999</v>
      </c>
      <c r="AD69" s="3">
        <v>8.1657778531999998</v>
      </c>
      <c r="AE69" s="3">
        <v>11.3064616428</v>
      </c>
      <c r="AF69" s="3">
        <v>11.3064616428</v>
      </c>
      <c r="AG69" s="3">
        <v>10.6783248849</v>
      </c>
      <c r="AH69" s="3">
        <v>10.6783248849</v>
      </c>
    </row>
    <row r="70" spans="1:34" x14ac:dyDescent="0.2">
      <c r="A70" t="s">
        <v>567</v>
      </c>
      <c r="B70" s="3" t="s">
        <v>53</v>
      </c>
      <c r="C70" s="3">
        <v>16.2001217802</v>
      </c>
      <c r="D70" s="3">
        <v>15.641496891299999</v>
      </c>
      <c r="E70" s="3">
        <v>13.4069973354</v>
      </c>
      <c r="F70" s="3">
        <v>12.848372446400001</v>
      </c>
      <c r="G70" s="3">
        <v>14.5242471133</v>
      </c>
      <c r="H70" s="3">
        <v>15.641496891299999</v>
      </c>
      <c r="I70" s="3">
        <v>17.317371558200001</v>
      </c>
      <c r="J70" s="3">
        <v>15.0828720023</v>
      </c>
      <c r="K70" s="3">
        <v>12.2897475574</v>
      </c>
      <c r="L70" s="3">
        <v>10.055248001500001</v>
      </c>
      <c r="M70" s="3">
        <v>10.055248001500001</v>
      </c>
      <c r="N70" s="3">
        <v>8.3793733346000003</v>
      </c>
      <c r="O70" s="3">
        <v>7.8207484455999996</v>
      </c>
      <c r="P70" s="3">
        <v>5.0276240008000004</v>
      </c>
      <c r="Q70" s="3">
        <v>3.3517493338</v>
      </c>
      <c r="R70" s="3">
        <v>1.6758746669</v>
      </c>
      <c r="S70" s="3">
        <v>0.55862488899999996</v>
      </c>
      <c r="T70" s="3">
        <v>1.1172497778999999</v>
      </c>
      <c r="U70" s="3">
        <v>2.2344995558999998</v>
      </c>
      <c r="V70" s="3">
        <v>2.2344995558999998</v>
      </c>
      <c r="W70" s="3">
        <v>2.7931244449000001</v>
      </c>
      <c r="X70" s="3">
        <v>2.7931244449000001</v>
      </c>
      <c r="Y70" s="3">
        <v>3.9103742227999998</v>
      </c>
      <c r="Z70" s="3">
        <v>5.0276240008000004</v>
      </c>
      <c r="AA70" s="3">
        <v>4.4689991117999996</v>
      </c>
      <c r="AB70" s="3">
        <v>3.3517493338</v>
      </c>
      <c r="AC70" s="3">
        <v>2.7931244449000001</v>
      </c>
      <c r="AD70" s="3">
        <v>3.9103742227999998</v>
      </c>
      <c r="AE70" s="3">
        <v>4.4689991117999996</v>
      </c>
      <c r="AF70" s="3">
        <v>6.7034986676999999</v>
      </c>
      <c r="AG70" s="3">
        <v>6.7034986676999999</v>
      </c>
      <c r="AH70" s="3">
        <v>6.7034986676999999</v>
      </c>
    </row>
    <row r="71" spans="1:34" x14ac:dyDescent="0.2">
      <c r="A71" t="s">
        <v>568</v>
      </c>
      <c r="B71" s="3" t="s">
        <v>54</v>
      </c>
      <c r="C71" s="3">
        <v>19.5315551805</v>
      </c>
      <c r="D71" s="3">
        <v>14.06271973</v>
      </c>
      <c r="E71" s="3">
        <v>12.500195315599999</v>
      </c>
      <c r="F71" s="3">
        <v>10.1564086939</v>
      </c>
      <c r="G71" s="3">
        <v>10.937670901100001</v>
      </c>
      <c r="H71" s="3">
        <v>10.1564086939</v>
      </c>
      <c r="I71" s="3">
        <v>6.2500976577999996</v>
      </c>
      <c r="J71" s="3">
        <v>6.2500976577999996</v>
      </c>
      <c r="K71" s="3">
        <v>7.0313598649999998</v>
      </c>
      <c r="L71" s="3">
        <v>3.9063110361</v>
      </c>
      <c r="M71" s="3">
        <v>3.9063110361</v>
      </c>
      <c r="N71" s="3">
        <v>4.6875732433000001</v>
      </c>
      <c r="O71" s="3">
        <v>5.4688354506000003</v>
      </c>
      <c r="P71" s="3">
        <v>4.6875732433000001</v>
      </c>
      <c r="Q71" s="3">
        <v>3.9063110361</v>
      </c>
      <c r="R71" s="3">
        <v>3.1250488288999998</v>
      </c>
      <c r="S71" s="3">
        <v>3.9063110361</v>
      </c>
      <c r="T71" s="3">
        <v>6.2500976577999996</v>
      </c>
      <c r="U71" s="3">
        <v>4.6875732433000001</v>
      </c>
      <c r="V71" s="3">
        <v>4.6875732433000001</v>
      </c>
      <c r="W71" s="3">
        <v>6.2500976577999996</v>
      </c>
      <c r="X71" s="3">
        <v>6.2500976577999996</v>
      </c>
      <c r="Y71" s="3">
        <v>7.0313598649999998</v>
      </c>
      <c r="Z71" s="3">
        <v>6.2500976577999996</v>
      </c>
      <c r="AA71" s="3">
        <v>4.6875732433000001</v>
      </c>
      <c r="AB71" s="3">
        <v>4.6875732433000001</v>
      </c>
      <c r="AC71" s="3">
        <v>8.5938842793999992</v>
      </c>
      <c r="AD71" s="3">
        <v>7.0313598649999998</v>
      </c>
      <c r="AE71" s="3">
        <v>8.5938842793999992</v>
      </c>
      <c r="AF71" s="3">
        <v>7.8126220721999999</v>
      </c>
      <c r="AG71" s="3">
        <v>8.5938842793999992</v>
      </c>
      <c r="AH71" s="3">
        <v>9.3751464867000003</v>
      </c>
    </row>
    <row r="72" spans="1:34" x14ac:dyDescent="0.2">
      <c r="A72" t="s">
        <v>569</v>
      </c>
      <c r="B72" s="3" t="s">
        <v>55</v>
      </c>
      <c r="C72" s="3">
        <v>36.129807497100003</v>
      </c>
      <c r="D72" s="3">
        <v>31.258372778399998</v>
      </c>
      <c r="E72" s="3">
        <v>29.634561205499999</v>
      </c>
      <c r="F72" s="3">
        <v>32.070278564900001</v>
      </c>
      <c r="G72" s="3">
        <v>35.723854603900001</v>
      </c>
      <c r="H72" s="3">
        <v>38.9714777497</v>
      </c>
      <c r="I72" s="3">
        <v>30.8524198852</v>
      </c>
      <c r="J72" s="3">
        <v>25.980985166499998</v>
      </c>
      <c r="K72" s="3">
        <v>22.7333620207</v>
      </c>
      <c r="L72" s="3">
        <v>23.139314913900002</v>
      </c>
      <c r="M72" s="3">
        <v>21.1095504478</v>
      </c>
      <c r="N72" s="3">
        <v>17.861927302000002</v>
      </c>
      <c r="O72" s="3">
        <v>15.0202570494</v>
      </c>
      <c r="P72" s="3">
        <v>11.772633903599999</v>
      </c>
      <c r="Q72" s="3">
        <v>12.178586796799999</v>
      </c>
      <c r="R72" s="3">
        <v>12.9904925832</v>
      </c>
      <c r="S72" s="3">
        <v>10.9607281171</v>
      </c>
      <c r="T72" s="3">
        <v>10.1488223307</v>
      </c>
      <c r="U72" s="3">
        <v>10.5547752239</v>
      </c>
      <c r="V72" s="3">
        <v>8.5250107578000005</v>
      </c>
      <c r="W72" s="3">
        <v>6.0892933983999997</v>
      </c>
      <c r="X72" s="3">
        <v>4.4654818255000004</v>
      </c>
      <c r="Y72" s="3">
        <v>4.4654818255000004</v>
      </c>
      <c r="Z72" s="3">
        <v>3.6535760389999998</v>
      </c>
      <c r="AA72" s="3">
        <v>2.8416702526000002</v>
      </c>
      <c r="AB72" s="3">
        <v>2.0297644661000001</v>
      </c>
      <c r="AC72" s="3">
        <v>3.2476231458</v>
      </c>
      <c r="AD72" s="3">
        <v>4.8714347186999998</v>
      </c>
      <c r="AE72" s="3">
        <v>4.4654818255000004</v>
      </c>
      <c r="AF72" s="3">
        <v>3.6535760389999998</v>
      </c>
      <c r="AG72" s="3">
        <v>3.6535760389999998</v>
      </c>
      <c r="AH72" s="3">
        <v>3.6535760389999998</v>
      </c>
    </row>
    <row r="73" spans="1:34" x14ac:dyDescent="0.2">
      <c r="A73" t="s">
        <v>570</v>
      </c>
      <c r="B73" s="3" t="s">
        <v>56</v>
      </c>
      <c r="C73" s="3">
        <v>30.466012819199999</v>
      </c>
      <c r="D73" s="3">
        <v>25.193049062</v>
      </c>
      <c r="E73" s="3">
        <v>19.920085304800001</v>
      </c>
      <c r="F73" s="3">
        <v>19.920085304800001</v>
      </c>
      <c r="G73" s="3">
        <v>26.950703647699999</v>
      </c>
      <c r="H73" s="3">
        <v>28.708358233399998</v>
      </c>
      <c r="I73" s="3">
        <v>22.2636247525</v>
      </c>
      <c r="J73" s="3">
        <v>18.162430719100001</v>
      </c>
      <c r="K73" s="3">
        <v>19.334200442899999</v>
      </c>
      <c r="L73" s="3">
        <v>19.334200442899999</v>
      </c>
      <c r="M73" s="3">
        <v>19.334200442899999</v>
      </c>
      <c r="N73" s="3">
        <v>15.2330064096</v>
      </c>
      <c r="O73" s="3">
        <v>15.2330064096</v>
      </c>
      <c r="P73" s="3">
        <v>18.748315581</v>
      </c>
      <c r="Q73" s="3">
        <v>15.2330064096</v>
      </c>
      <c r="R73" s="3">
        <v>12.889466962</v>
      </c>
      <c r="S73" s="3">
        <v>13.475351823900001</v>
      </c>
      <c r="T73" s="3">
        <v>13.475351823900001</v>
      </c>
      <c r="U73" s="3">
        <v>10.545927514300001</v>
      </c>
      <c r="V73" s="3">
        <v>11.7176972381</v>
      </c>
      <c r="W73" s="3">
        <v>7.6165032047999999</v>
      </c>
      <c r="X73" s="3">
        <v>7.6165032047999999</v>
      </c>
      <c r="Y73" s="3">
        <v>7.6165032047999999</v>
      </c>
      <c r="Z73" s="3">
        <v>7.0306183429000004</v>
      </c>
      <c r="AA73" s="3">
        <v>7.0306183429000004</v>
      </c>
      <c r="AB73" s="3">
        <v>8.2023880666999993</v>
      </c>
      <c r="AC73" s="3">
        <v>3.5153091714000002</v>
      </c>
      <c r="AD73" s="3">
        <v>1.1717697238</v>
      </c>
      <c r="AE73" s="3">
        <v>1.1717697238</v>
      </c>
      <c r="AF73" s="3">
        <v>2.9294243094999999</v>
      </c>
      <c r="AG73" s="3">
        <v>2.9294243094999999</v>
      </c>
      <c r="AH73" s="3">
        <v>2.9294243094999999</v>
      </c>
    </row>
    <row r="74" spans="1:34" x14ac:dyDescent="0.2">
      <c r="A74" t="s">
        <v>571</v>
      </c>
      <c r="B74" s="3" t="s">
        <v>57</v>
      </c>
      <c r="C74" s="3">
        <v>94.955200623300001</v>
      </c>
      <c r="D74" s="3">
        <v>80.346708219700005</v>
      </c>
      <c r="E74" s="3">
        <v>65.738215816099995</v>
      </c>
      <c r="F74" s="3">
        <v>53.564472146500002</v>
      </c>
      <c r="G74" s="3">
        <v>51.129723412499999</v>
      </c>
      <c r="H74" s="3">
        <v>60.8687183483</v>
      </c>
      <c r="I74" s="3">
        <v>53.564472146500002</v>
      </c>
      <c r="J74" s="3">
        <v>46.260225944699997</v>
      </c>
      <c r="K74" s="3">
        <v>34.086482275000002</v>
      </c>
      <c r="L74" s="3">
        <v>36.521231008999997</v>
      </c>
      <c r="M74" s="3">
        <v>31.6517335411</v>
      </c>
      <c r="N74" s="3">
        <v>34.086482275000002</v>
      </c>
      <c r="O74" s="3">
        <v>31.6517335411</v>
      </c>
      <c r="P74" s="3">
        <v>26.7822360732</v>
      </c>
      <c r="Q74" s="3">
        <v>26.7822360732</v>
      </c>
      <c r="R74" s="3">
        <v>26.7822360732</v>
      </c>
      <c r="S74" s="3">
        <v>21.912738605400001</v>
      </c>
      <c r="T74" s="3">
        <v>24.347487339299999</v>
      </c>
      <c r="U74" s="3">
        <v>21.912738605400001</v>
      </c>
      <c r="V74" s="3">
        <v>14.6084924036</v>
      </c>
      <c r="W74" s="3">
        <v>7.3042462017999998</v>
      </c>
      <c r="X74" s="3">
        <v>9.7389949356999992</v>
      </c>
      <c r="Y74" s="3">
        <v>9.7389949356999992</v>
      </c>
      <c r="Z74" s="3">
        <v>9.7389949356999992</v>
      </c>
      <c r="AA74" s="3">
        <v>7.3042462017999998</v>
      </c>
      <c r="AB74" s="3">
        <v>7.3042462017999998</v>
      </c>
      <c r="AC74" s="3">
        <v>7.3042462017999998</v>
      </c>
      <c r="AD74" s="3">
        <v>4.8694974678999996</v>
      </c>
      <c r="AE74" s="3">
        <v>2.4347487338999998</v>
      </c>
      <c r="AF74" s="3">
        <v>2.4347487338999998</v>
      </c>
      <c r="AG74" s="3">
        <v>2.4347487338999998</v>
      </c>
      <c r="AH74" s="3">
        <v>4.8694974678999996</v>
      </c>
    </row>
    <row r="75" spans="1:34" x14ac:dyDescent="0.2">
      <c r="A75" t="s">
        <v>572</v>
      </c>
      <c r="B75" s="3" t="s">
        <v>58</v>
      </c>
      <c r="C75" s="3">
        <v>92.222209413599998</v>
      </c>
      <c r="D75" s="3">
        <v>74.930545148500002</v>
      </c>
      <c r="E75" s="3">
        <v>76.083322766199998</v>
      </c>
      <c r="F75" s="3">
        <v>78.388878001500004</v>
      </c>
      <c r="G75" s="3">
        <v>68.013879442499999</v>
      </c>
      <c r="H75" s="3">
        <v>79.5416556192</v>
      </c>
      <c r="I75" s="3">
        <v>51.874992795099999</v>
      </c>
      <c r="J75" s="3">
        <v>49.569437559800001</v>
      </c>
      <c r="K75" s="3">
        <v>42.652771853799997</v>
      </c>
      <c r="L75" s="3">
        <v>44.958327089100003</v>
      </c>
      <c r="M75" s="3">
        <v>38.041661383099999</v>
      </c>
      <c r="N75" s="3">
        <v>38.041661383099999</v>
      </c>
      <c r="O75" s="3">
        <v>36.888883765400003</v>
      </c>
      <c r="P75" s="3">
        <v>32.277773294799999</v>
      </c>
      <c r="Q75" s="3">
        <v>38.041661383099999</v>
      </c>
      <c r="R75" s="3">
        <v>34.583328530099998</v>
      </c>
      <c r="S75" s="3">
        <v>33.430550912400001</v>
      </c>
      <c r="T75" s="3">
        <v>31.124995677099999</v>
      </c>
      <c r="U75" s="3">
        <v>31.124995677099999</v>
      </c>
      <c r="V75" s="3">
        <v>25.361107588700001</v>
      </c>
      <c r="W75" s="3">
        <v>20.749997118100001</v>
      </c>
      <c r="X75" s="3">
        <v>12.6805537944</v>
      </c>
      <c r="Y75" s="3">
        <v>12.6805537944</v>
      </c>
      <c r="Z75" s="3">
        <v>9.2222209413999998</v>
      </c>
      <c r="AA75" s="3">
        <v>6.9166657059999999</v>
      </c>
      <c r="AB75" s="3">
        <v>6.9166657059999999</v>
      </c>
      <c r="AC75" s="3">
        <v>0</v>
      </c>
      <c r="AD75" s="3">
        <v>0</v>
      </c>
      <c r="AE75" s="3">
        <v>2.3055552352999999</v>
      </c>
      <c r="AF75" s="3">
        <v>2.3055552352999999</v>
      </c>
      <c r="AG75" s="3">
        <v>2.3055552352999999</v>
      </c>
      <c r="AH75" s="3">
        <v>2.3055552352999999</v>
      </c>
    </row>
    <row r="76" spans="1:34" x14ac:dyDescent="0.2">
      <c r="A76" t="s">
        <v>573</v>
      </c>
      <c r="B76" s="3" t="s">
        <v>59</v>
      </c>
      <c r="C76" s="3">
        <v>40.733197556</v>
      </c>
      <c r="D76" s="3">
        <v>47.250509164999997</v>
      </c>
      <c r="E76" s="3">
        <v>45.621181262699999</v>
      </c>
      <c r="F76" s="3">
        <v>47.250509164999997</v>
      </c>
      <c r="G76" s="3">
        <v>48.8798370672</v>
      </c>
      <c r="H76" s="3">
        <v>53.767820773899999</v>
      </c>
      <c r="I76" s="3">
        <v>50.509164969499999</v>
      </c>
      <c r="J76" s="3">
        <v>47.250509164999997</v>
      </c>
      <c r="K76" s="3">
        <v>39.103869653799997</v>
      </c>
      <c r="L76" s="3">
        <v>29.327902240299998</v>
      </c>
      <c r="M76" s="3">
        <v>26.0692464358</v>
      </c>
      <c r="N76" s="3">
        <v>24.4399185336</v>
      </c>
      <c r="O76" s="3">
        <v>11.4052953157</v>
      </c>
      <c r="P76" s="3">
        <v>11.4052953157</v>
      </c>
      <c r="Q76" s="3">
        <v>11.4052953157</v>
      </c>
      <c r="R76" s="3">
        <v>6.5173116090000001</v>
      </c>
      <c r="S76" s="3">
        <v>8.1466395112000001</v>
      </c>
      <c r="T76" s="3">
        <v>8.1466395112000001</v>
      </c>
      <c r="U76" s="3">
        <v>8.1466395112000001</v>
      </c>
      <c r="V76" s="3">
        <v>8.1466395112000001</v>
      </c>
      <c r="W76" s="3">
        <v>6.5173116090000001</v>
      </c>
      <c r="X76" s="3">
        <v>3.2586558045</v>
      </c>
      <c r="Y76" s="3">
        <v>3.2586558045</v>
      </c>
      <c r="Z76" s="3">
        <v>1.6293279022</v>
      </c>
      <c r="AA76" s="3">
        <v>1.6293279022</v>
      </c>
      <c r="AB76" s="3">
        <v>1.6293279022</v>
      </c>
      <c r="AC76" s="3">
        <v>1.6293279022</v>
      </c>
      <c r="AD76" s="3">
        <v>1.6293279022</v>
      </c>
      <c r="AE76" s="3">
        <v>3.2586558045</v>
      </c>
      <c r="AF76" s="3">
        <v>3.2586558045</v>
      </c>
      <c r="AG76" s="3">
        <v>3.2586558045</v>
      </c>
      <c r="AH76" s="3">
        <v>3.2586558045</v>
      </c>
    </row>
    <row r="77" spans="1:34" x14ac:dyDescent="0.2">
      <c r="A77" t="s">
        <v>574</v>
      </c>
      <c r="B77" s="3" t="s">
        <v>60</v>
      </c>
      <c r="C77" s="3">
        <v>18.133517086299999</v>
      </c>
      <c r="D77" s="3">
        <v>16.773503304799998</v>
      </c>
      <c r="E77" s="3">
        <v>16.3201653777</v>
      </c>
      <c r="F77" s="3">
        <v>16.3201653777</v>
      </c>
      <c r="G77" s="3">
        <v>16.773503304799998</v>
      </c>
      <c r="H77" s="3">
        <v>19.946868794899999</v>
      </c>
      <c r="I77" s="3">
        <v>16.773503304799998</v>
      </c>
      <c r="J77" s="3">
        <v>14.506813669</v>
      </c>
      <c r="K77" s="3">
        <v>10.8801102518</v>
      </c>
      <c r="L77" s="3">
        <v>9.5200964703000004</v>
      </c>
      <c r="M77" s="3">
        <v>10.4267723246</v>
      </c>
      <c r="N77" s="3">
        <v>9.9734343975000002</v>
      </c>
      <c r="O77" s="3">
        <v>7.2534068344999998</v>
      </c>
      <c r="P77" s="3">
        <v>5.4400551258999998</v>
      </c>
      <c r="Q77" s="3">
        <v>6.3467309802000003</v>
      </c>
      <c r="R77" s="3">
        <v>7.2534068344999998</v>
      </c>
      <c r="S77" s="3">
        <v>8.6134206160000009</v>
      </c>
      <c r="T77" s="3">
        <v>9.0667585432000006</v>
      </c>
      <c r="U77" s="3">
        <v>9.5200964703000004</v>
      </c>
      <c r="V77" s="3">
        <v>12.240124033300001</v>
      </c>
      <c r="W77" s="3">
        <v>12.693461960400001</v>
      </c>
      <c r="X77" s="3">
        <v>13.6001378147</v>
      </c>
      <c r="Y77" s="3">
        <v>12.693461960400001</v>
      </c>
      <c r="Z77" s="3">
        <v>11.333448178899999</v>
      </c>
      <c r="AA77" s="3">
        <v>9.9734343975000002</v>
      </c>
      <c r="AB77" s="3">
        <v>10.4267723246</v>
      </c>
      <c r="AC77" s="3">
        <v>7.2534068344999998</v>
      </c>
      <c r="AD77" s="3">
        <v>7.2534068344999998</v>
      </c>
      <c r="AE77" s="3">
        <v>7.7067447616999996</v>
      </c>
      <c r="AF77" s="3">
        <v>7.7067447616999996</v>
      </c>
      <c r="AG77" s="3">
        <v>7.7067447616999996</v>
      </c>
      <c r="AH77" s="3">
        <v>7.7067447616999996</v>
      </c>
    </row>
    <row r="78" spans="1:34" x14ac:dyDescent="0.2">
      <c r="A78" t="s">
        <v>575</v>
      </c>
      <c r="B78" s="3" t="s">
        <v>61</v>
      </c>
      <c r="C78" s="3">
        <v>36.116294468200003</v>
      </c>
      <c r="D78" s="3">
        <v>32.103372860599997</v>
      </c>
      <c r="E78" s="3">
        <v>25.080760047399998</v>
      </c>
      <c r="F78" s="3">
        <v>23.074299243599999</v>
      </c>
      <c r="G78" s="3">
        <v>19.061377636</v>
      </c>
      <c r="H78" s="3">
        <v>21.067838439799999</v>
      </c>
      <c r="I78" s="3">
        <v>16.051686430299998</v>
      </c>
      <c r="J78" s="3">
        <v>12.038764822699999</v>
      </c>
      <c r="K78" s="3">
        <v>11.035534420799999</v>
      </c>
      <c r="L78" s="3">
        <v>9.0290736169999999</v>
      </c>
      <c r="M78" s="3">
        <v>10.0323040189</v>
      </c>
      <c r="N78" s="3">
        <v>10.0323040189</v>
      </c>
      <c r="O78" s="3">
        <v>9.0290736169999999</v>
      </c>
      <c r="P78" s="3">
        <v>11.035534420799999</v>
      </c>
      <c r="Q78" s="3">
        <v>12.038764822699999</v>
      </c>
      <c r="R78" s="3">
        <v>11.035534420799999</v>
      </c>
      <c r="S78" s="3">
        <v>16.051686430299998</v>
      </c>
      <c r="T78" s="3">
        <v>14.045225626500001</v>
      </c>
      <c r="U78" s="3">
        <v>13.041995224600001</v>
      </c>
      <c r="V78" s="3">
        <v>14.045225626500001</v>
      </c>
      <c r="W78" s="3">
        <v>15.0484560284</v>
      </c>
      <c r="X78" s="3">
        <v>13.041995224600001</v>
      </c>
      <c r="Y78" s="3">
        <v>13.041995224600001</v>
      </c>
      <c r="Z78" s="3">
        <v>7.0226128133000003</v>
      </c>
      <c r="AA78" s="3">
        <v>7.0226128133000003</v>
      </c>
      <c r="AB78" s="3">
        <v>7.0226128133000003</v>
      </c>
      <c r="AC78" s="3">
        <v>6.0193824113999996</v>
      </c>
      <c r="AD78" s="3">
        <v>2.0064608038</v>
      </c>
      <c r="AE78" s="3">
        <v>2.0064608038</v>
      </c>
      <c r="AF78" s="3">
        <v>1.0032304019</v>
      </c>
      <c r="AG78" s="3">
        <v>1.0032304019</v>
      </c>
      <c r="AH78" s="3">
        <v>1.0032304019</v>
      </c>
    </row>
    <row r="79" spans="1:34" x14ac:dyDescent="0.2">
      <c r="A79" t="s">
        <v>576</v>
      </c>
      <c r="B79" s="3" t="s">
        <v>62</v>
      </c>
      <c r="C79" s="3">
        <v>7.0693503267000004</v>
      </c>
      <c r="D79" s="3">
        <v>5.5544895423999998</v>
      </c>
      <c r="E79" s="3">
        <v>6.0594431371999997</v>
      </c>
      <c r="F79" s="3">
        <v>6.0594431371999997</v>
      </c>
      <c r="G79" s="3">
        <v>6.0594431371999997</v>
      </c>
      <c r="H79" s="3">
        <v>8.0792575162000002</v>
      </c>
      <c r="I79" s="3">
        <v>9.5941183004999999</v>
      </c>
      <c r="J79" s="3">
        <v>8.5842111110000001</v>
      </c>
      <c r="K79" s="3">
        <v>8.0792575162000002</v>
      </c>
      <c r="L79" s="3">
        <v>7.0693503267000004</v>
      </c>
      <c r="M79" s="3">
        <v>7.0693503267000004</v>
      </c>
      <c r="N79" s="3">
        <v>6.0594431371999997</v>
      </c>
      <c r="O79" s="3">
        <v>2.5247679738</v>
      </c>
      <c r="P79" s="3">
        <v>1.5148607842999999</v>
      </c>
      <c r="Q79" s="3">
        <v>2.5247679738</v>
      </c>
      <c r="R79" s="3">
        <v>2.0198143791000001</v>
      </c>
      <c r="S79" s="3">
        <v>2.5247679738</v>
      </c>
      <c r="T79" s="3">
        <v>2.5247679738</v>
      </c>
      <c r="U79" s="3">
        <v>2.5247679738</v>
      </c>
      <c r="V79" s="3">
        <v>2.5247679738</v>
      </c>
      <c r="W79" s="3">
        <v>1.5148607842999999</v>
      </c>
      <c r="X79" s="3">
        <v>0.50495359480000002</v>
      </c>
      <c r="Y79" s="3">
        <v>0.50495359480000002</v>
      </c>
      <c r="Z79" s="3">
        <v>0.50495359480000002</v>
      </c>
      <c r="AA79" s="3">
        <v>0.50495359480000002</v>
      </c>
      <c r="AB79" s="3">
        <v>0.50495359480000002</v>
      </c>
      <c r="AC79" s="3">
        <v>0.50495359480000002</v>
      </c>
      <c r="AD79" s="3">
        <v>0.50495359480000002</v>
      </c>
      <c r="AE79" s="3">
        <v>0.50495359480000002</v>
      </c>
      <c r="AF79" s="3">
        <v>0.50495359480000002</v>
      </c>
      <c r="AG79" s="3">
        <v>0.50495359480000002</v>
      </c>
      <c r="AH79" s="3">
        <v>0.50495359480000002</v>
      </c>
    </row>
    <row r="80" spans="1:34" x14ac:dyDescent="0.2">
      <c r="A80" t="s">
        <v>577</v>
      </c>
      <c r="B80" s="3" t="s">
        <v>63</v>
      </c>
      <c r="C80" s="3">
        <v>20.013040755599999</v>
      </c>
      <c r="D80" s="3">
        <v>21.304204675299999</v>
      </c>
      <c r="E80" s="3">
        <v>27.114442314000001</v>
      </c>
      <c r="F80" s="3">
        <v>27.760024273900001</v>
      </c>
      <c r="G80" s="3">
        <v>29.696770153500001</v>
      </c>
      <c r="H80" s="3">
        <v>26.4688603542</v>
      </c>
      <c r="I80" s="3">
        <v>25.823278394300001</v>
      </c>
      <c r="J80" s="3">
        <v>22.595368595</v>
      </c>
      <c r="K80" s="3">
        <v>18.721876835900002</v>
      </c>
      <c r="L80" s="3">
        <v>12.2660572373</v>
      </c>
      <c r="M80" s="3">
        <v>10.3293113577</v>
      </c>
      <c r="N80" s="3">
        <v>9.6837293979000005</v>
      </c>
      <c r="O80" s="3">
        <v>10.974893317599999</v>
      </c>
      <c r="P80" s="3">
        <v>12.9116391972</v>
      </c>
      <c r="Q80" s="3">
        <v>10.3293113577</v>
      </c>
      <c r="R80" s="3">
        <v>11.620475277400001</v>
      </c>
      <c r="S80" s="3">
        <v>11.620475277400001</v>
      </c>
      <c r="T80" s="3">
        <v>12.9116391972</v>
      </c>
      <c r="U80" s="3">
        <v>11.620475277400001</v>
      </c>
      <c r="V80" s="3">
        <v>9.0381474379999993</v>
      </c>
      <c r="W80" s="3">
        <v>5.8102376387000003</v>
      </c>
      <c r="X80" s="3">
        <v>7.1014015584000001</v>
      </c>
      <c r="Y80" s="3">
        <v>5.1646556789</v>
      </c>
      <c r="Z80" s="3">
        <v>4.5190737189999997</v>
      </c>
      <c r="AA80" s="3">
        <v>3.2279097992999999</v>
      </c>
      <c r="AB80" s="3">
        <v>1.9367458796000001</v>
      </c>
      <c r="AC80" s="3">
        <v>4.5190737189999997</v>
      </c>
      <c r="AD80" s="3">
        <v>7.7469835183000004</v>
      </c>
      <c r="AE80" s="3">
        <v>7.7469835183000004</v>
      </c>
      <c r="AF80" s="3">
        <v>9.0381474379999993</v>
      </c>
      <c r="AG80" s="3">
        <v>9.6837293979000005</v>
      </c>
      <c r="AH80" s="3">
        <v>9.6837293979000005</v>
      </c>
    </row>
    <row r="81" spans="1:34" x14ac:dyDescent="0.2">
      <c r="A81" t="s">
        <v>578</v>
      </c>
      <c r="B81" s="3" t="s">
        <v>64</v>
      </c>
      <c r="C81" s="3">
        <v>21.663905006699999</v>
      </c>
      <c r="D81" s="3">
        <v>22.2494159528</v>
      </c>
      <c r="E81" s="3">
        <v>18.150839329899998</v>
      </c>
      <c r="F81" s="3">
        <v>16.9798174377</v>
      </c>
      <c r="G81" s="3">
        <v>17.565328383800001</v>
      </c>
      <c r="H81" s="3">
        <v>17.565328383800001</v>
      </c>
      <c r="I81" s="3">
        <v>17.565328383800001</v>
      </c>
      <c r="J81" s="3">
        <v>15.808795545400001</v>
      </c>
      <c r="K81" s="3">
        <v>16.9798174377</v>
      </c>
      <c r="L81" s="3">
        <v>12.8812408148</v>
      </c>
      <c r="M81" s="3">
        <v>12.8812408148</v>
      </c>
      <c r="N81" s="3">
        <v>14.6377736532</v>
      </c>
      <c r="O81" s="3">
        <v>12.8812408148</v>
      </c>
      <c r="P81" s="3">
        <v>11.710218922499999</v>
      </c>
      <c r="Q81" s="3">
        <v>7.6116422996999997</v>
      </c>
      <c r="R81" s="3">
        <v>7.6116422996999997</v>
      </c>
      <c r="S81" s="3">
        <v>8.1971532457999992</v>
      </c>
      <c r="T81" s="3">
        <v>7.0261313535000003</v>
      </c>
      <c r="U81" s="3">
        <v>4.6840875689999999</v>
      </c>
      <c r="V81" s="3">
        <v>5.8551094612999997</v>
      </c>
      <c r="W81" s="3">
        <v>5.2695985151000002</v>
      </c>
      <c r="X81" s="3">
        <v>5.2695985151000002</v>
      </c>
      <c r="Y81" s="3">
        <v>2.9275547305999998</v>
      </c>
      <c r="Z81" s="3">
        <v>2.3420437844999999</v>
      </c>
      <c r="AA81" s="3">
        <v>2.3420437844999999</v>
      </c>
      <c r="AB81" s="3">
        <v>2.9275547305999998</v>
      </c>
      <c r="AC81" s="3">
        <v>1.1710218923</v>
      </c>
      <c r="AD81" s="3">
        <v>1.7565328384000001</v>
      </c>
      <c r="AE81" s="3">
        <v>1.7565328384000001</v>
      </c>
      <c r="AF81" s="3">
        <v>2.3420437844999999</v>
      </c>
      <c r="AG81" s="3">
        <v>4.0985766228999996</v>
      </c>
      <c r="AH81" s="3">
        <v>4.0985766228999996</v>
      </c>
    </row>
    <row r="82" spans="1:34" x14ac:dyDescent="0.2">
      <c r="A82" t="s">
        <v>579</v>
      </c>
      <c r="B82" s="3" t="s">
        <v>65</v>
      </c>
      <c r="C82" s="3">
        <v>36.277661717100003</v>
      </c>
      <c r="D82" s="3">
        <v>27.520984750899999</v>
      </c>
      <c r="E82" s="3">
        <v>21.266215489299999</v>
      </c>
      <c r="F82" s="3">
        <v>18.1388308585</v>
      </c>
      <c r="G82" s="3">
        <v>18.764307784700001</v>
      </c>
      <c r="H82" s="3">
        <v>18.764307784700001</v>
      </c>
      <c r="I82" s="3">
        <v>20.015261636999998</v>
      </c>
      <c r="J82" s="3">
        <v>18.764307784700001</v>
      </c>
      <c r="K82" s="3">
        <v>18.764307784700001</v>
      </c>
      <c r="L82" s="3">
        <v>21.266215489299999</v>
      </c>
      <c r="M82" s="3">
        <v>20.640738563199999</v>
      </c>
      <c r="N82" s="3">
        <v>21.8916924155</v>
      </c>
      <c r="O82" s="3">
        <v>24.3936001201</v>
      </c>
      <c r="P82" s="3">
        <v>18.764307784700001</v>
      </c>
      <c r="Q82" s="3">
        <v>17.513353932400001</v>
      </c>
      <c r="R82" s="3">
        <v>16.262400080100001</v>
      </c>
      <c r="S82" s="3">
        <v>13.7604923754</v>
      </c>
      <c r="T82" s="3">
        <v>14.385969301599999</v>
      </c>
      <c r="U82" s="3">
        <v>12.5095385231</v>
      </c>
      <c r="V82" s="3">
        <v>11.258584670799999</v>
      </c>
      <c r="W82" s="3">
        <v>10.007630818499999</v>
      </c>
      <c r="X82" s="3">
        <v>14.385969301599999</v>
      </c>
      <c r="Y82" s="3">
        <v>13.7604923754</v>
      </c>
      <c r="Z82" s="3">
        <v>14.385969301599999</v>
      </c>
      <c r="AA82" s="3">
        <v>14.385969301599999</v>
      </c>
      <c r="AB82" s="3">
        <v>15.0114462277</v>
      </c>
      <c r="AC82" s="3">
        <v>15.6369231539</v>
      </c>
      <c r="AD82" s="3">
        <v>15.0114462277</v>
      </c>
      <c r="AE82" s="3">
        <v>9.3821538922999999</v>
      </c>
      <c r="AF82" s="3">
        <v>9.3821538922999999</v>
      </c>
      <c r="AG82" s="3">
        <v>9.3821538922999999</v>
      </c>
      <c r="AH82" s="3">
        <v>8.1312000399999995</v>
      </c>
    </row>
    <row r="83" spans="1:34" x14ac:dyDescent="0.2">
      <c r="A83" t="s">
        <v>580</v>
      </c>
      <c r="B83" s="3" t="s">
        <v>66</v>
      </c>
      <c r="C83" s="3">
        <v>33.910369186600001</v>
      </c>
      <c r="D83" s="3">
        <v>37.267831482299997</v>
      </c>
      <c r="E83" s="3">
        <v>35.589100334400001</v>
      </c>
      <c r="F83" s="3">
        <v>33.574622957000003</v>
      </c>
      <c r="G83" s="3">
        <v>33.910369186600001</v>
      </c>
      <c r="H83" s="3">
        <v>35.924846563999999</v>
      </c>
      <c r="I83" s="3">
        <v>35.589100334400001</v>
      </c>
      <c r="J83" s="3">
        <v>30.888653120400001</v>
      </c>
      <c r="K83" s="3">
        <v>25.516713447299999</v>
      </c>
      <c r="L83" s="3">
        <v>27.531190824700001</v>
      </c>
      <c r="M83" s="3">
        <v>28.202683283900001</v>
      </c>
      <c r="N83" s="3">
        <v>30.217160661299999</v>
      </c>
      <c r="O83" s="3">
        <v>26.523952135999998</v>
      </c>
      <c r="P83" s="3">
        <v>20.480520003799999</v>
      </c>
      <c r="Q83" s="3">
        <v>20.480520003799999</v>
      </c>
      <c r="R83" s="3">
        <v>19.473281315099999</v>
      </c>
      <c r="S83" s="3">
        <v>16.4515652489</v>
      </c>
      <c r="T83" s="3">
        <v>15.4443265602</v>
      </c>
      <c r="U83" s="3">
        <v>13.0941029532</v>
      </c>
      <c r="V83" s="3">
        <v>8.7294019687999995</v>
      </c>
      <c r="W83" s="3">
        <v>8.3936557391999997</v>
      </c>
      <c r="X83" s="3">
        <v>5.3719396731</v>
      </c>
      <c r="Y83" s="3">
        <v>5.7076859026999998</v>
      </c>
      <c r="Z83" s="3">
        <v>4.7004472140000004</v>
      </c>
      <c r="AA83" s="3">
        <v>4.7004472140000004</v>
      </c>
      <c r="AB83" s="3">
        <v>5.7076859026999998</v>
      </c>
      <c r="AC83" s="3">
        <v>8.0579095097</v>
      </c>
      <c r="AD83" s="3">
        <v>7.0506708209999998</v>
      </c>
      <c r="AE83" s="3">
        <v>8.3936557391999997</v>
      </c>
      <c r="AF83" s="3">
        <v>7.3864170505000004</v>
      </c>
      <c r="AG83" s="3">
        <v>7.3864170505000004</v>
      </c>
      <c r="AH83" s="3">
        <v>7.3864170505000004</v>
      </c>
    </row>
    <row r="84" spans="1:34" x14ac:dyDescent="0.2">
      <c r="A84" t="s">
        <v>581</v>
      </c>
      <c r="B84" s="3" t="s">
        <v>67</v>
      </c>
      <c r="C84" s="3">
        <v>60.2621403104</v>
      </c>
      <c r="D84" s="3">
        <v>51.892398600600004</v>
      </c>
      <c r="E84" s="3">
        <v>46.870553574699997</v>
      </c>
      <c r="F84" s="3">
        <v>49.381476087599999</v>
      </c>
      <c r="G84" s="3">
        <v>52.729372771599998</v>
      </c>
      <c r="H84" s="3">
        <v>55.2402952845</v>
      </c>
      <c r="I84" s="3">
        <v>30.968044326200001</v>
      </c>
      <c r="J84" s="3">
        <v>29.294095984199998</v>
      </c>
      <c r="K84" s="3">
        <v>29.294095984199998</v>
      </c>
      <c r="L84" s="3">
        <v>25.946199300300002</v>
      </c>
      <c r="M84" s="3">
        <v>23.435276787399999</v>
      </c>
      <c r="N84" s="3">
        <v>20.087380103499999</v>
      </c>
      <c r="O84" s="3">
        <v>13.391586735600001</v>
      </c>
      <c r="P84" s="3">
        <v>14.2285609066</v>
      </c>
      <c r="Q84" s="3">
        <v>10.8806642227</v>
      </c>
      <c r="R84" s="3">
        <v>10.043690051700001</v>
      </c>
      <c r="S84" s="3">
        <v>13.391586735600001</v>
      </c>
      <c r="T84" s="3">
        <v>13.391586735600001</v>
      </c>
      <c r="U84" s="3">
        <v>14.2285609066</v>
      </c>
      <c r="V84" s="3">
        <v>18.4134317615</v>
      </c>
      <c r="W84" s="3">
        <v>15.0655350776</v>
      </c>
      <c r="X84" s="3">
        <v>15.902509248599999</v>
      </c>
      <c r="Y84" s="3">
        <v>14.2285609066</v>
      </c>
      <c r="Z84" s="3">
        <v>10.043690051700001</v>
      </c>
      <c r="AA84" s="3">
        <v>10.043690051700001</v>
      </c>
      <c r="AB84" s="3">
        <v>9.2067158806999991</v>
      </c>
      <c r="AC84" s="3">
        <v>6.6957933678000003</v>
      </c>
      <c r="AD84" s="3">
        <v>7.5327675387999999</v>
      </c>
      <c r="AE84" s="3">
        <v>4.1848708548999998</v>
      </c>
      <c r="AF84" s="3">
        <v>3.3478966839000002</v>
      </c>
      <c r="AG84" s="3">
        <v>3.3478966839000002</v>
      </c>
      <c r="AH84" s="3">
        <v>3.3478966839000002</v>
      </c>
    </row>
    <row r="85" spans="1:34" x14ac:dyDescent="0.2">
      <c r="A85" t="s">
        <v>582</v>
      </c>
      <c r="B85" s="3" t="s">
        <v>68</v>
      </c>
      <c r="C85" s="3">
        <v>50.284299694399998</v>
      </c>
      <c r="D85" s="3">
        <v>48.9949586766</v>
      </c>
      <c r="E85" s="3">
        <v>41.258912569800003</v>
      </c>
      <c r="F85" s="3">
        <v>41.258912569800003</v>
      </c>
      <c r="G85" s="3">
        <v>39.969571551999998</v>
      </c>
      <c r="H85" s="3">
        <v>51.573640712200003</v>
      </c>
      <c r="I85" s="3">
        <v>48.9949586766</v>
      </c>
      <c r="J85" s="3">
        <v>43.8375946054</v>
      </c>
      <c r="K85" s="3">
        <v>38.6802305342</v>
      </c>
      <c r="L85" s="3">
        <v>30.944184427300002</v>
      </c>
      <c r="M85" s="3">
        <v>30.944184427300002</v>
      </c>
      <c r="N85" s="3">
        <v>32.2335254451</v>
      </c>
      <c r="O85" s="3">
        <v>21.9187973027</v>
      </c>
      <c r="P85" s="3">
        <v>32.2335254451</v>
      </c>
      <c r="Q85" s="3">
        <v>37.390889516400001</v>
      </c>
      <c r="R85" s="3">
        <v>37.390889516400001</v>
      </c>
      <c r="S85" s="3">
        <v>39.969571551999998</v>
      </c>
      <c r="T85" s="3">
        <v>39.969571551999998</v>
      </c>
      <c r="U85" s="3">
        <v>36.101548498600003</v>
      </c>
      <c r="V85" s="3">
        <v>33.522866463</v>
      </c>
      <c r="W85" s="3">
        <v>24.4974793383</v>
      </c>
      <c r="X85" s="3">
        <v>18.050774249300002</v>
      </c>
      <c r="Y85" s="3">
        <v>16.7614332315</v>
      </c>
      <c r="Z85" s="3">
        <v>10.3147281424</v>
      </c>
      <c r="AA85" s="3">
        <v>10.3147281424</v>
      </c>
      <c r="AB85" s="3">
        <v>9.0253871245999999</v>
      </c>
      <c r="AC85" s="3">
        <v>9.0253871245999999</v>
      </c>
      <c r="AD85" s="3">
        <v>3.8680230534</v>
      </c>
      <c r="AE85" s="3">
        <v>2.5786820356</v>
      </c>
      <c r="AF85" s="3">
        <v>0</v>
      </c>
      <c r="AG85" s="3">
        <v>1.2893410178</v>
      </c>
      <c r="AH85" s="3">
        <v>1.2893410178</v>
      </c>
    </row>
    <row r="86" spans="1:34" x14ac:dyDescent="0.2">
      <c r="A86" t="s">
        <v>583</v>
      </c>
      <c r="B86" s="3" t="s">
        <v>69</v>
      </c>
      <c r="C86" s="3">
        <v>38.700173526599997</v>
      </c>
      <c r="D86" s="3">
        <v>31.209817360100001</v>
      </c>
      <c r="E86" s="3">
        <v>38.700173526599997</v>
      </c>
      <c r="F86" s="3">
        <v>38.700173526599997</v>
      </c>
      <c r="G86" s="3">
        <v>42.445351609799999</v>
      </c>
      <c r="H86" s="3">
        <v>46.190529693000002</v>
      </c>
      <c r="I86" s="3">
        <v>32.458210054600002</v>
      </c>
      <c r="J86" s="3">
        <v>23.719461193699999</v>
      </c>
      <c r="K86" s="3">
        <v>24.967853888099999</v>
      </c>
      <c r="L86" s="3">
        <v>14.9807123329</v>
      </c>
      <c r="M86" s="3">
        <v>14.9807123329</v>
      </c>
      <c r="N86" s="3">
        <v>11.235534249700001</v>
      </c>
      <c r="O86" s="3">
        <v>8.7387488607999995</v>
      </c>
      <c r="P86" s="3">
        <v>8.7387488607999995</v>
      </c>
      <c r="Q86" s="3">
        <v>8.7387488607999995</v>
      </c>
      <c r="R86" s="3">
        <v>4.9935707775999996</v>
      </c>
      <c r="S86" s="3">
        <v>4.9935707775999996</v>
      </c>
      <c r="T86" s="3">
        <v>4.9935707775999996</v>
      </c>
      <c r="U86" s="3">
        <v>4.9935707775999996</v>
      </c>
      <c r="V86" s="3">
        <v>1.2483926943999999</v>
      </c>
      <c r="W86" s="3">
        <v>1.2483926943999999</v>
      </c>
      <c r="X86" s="3">
        <v>0</v>
      </c>
      <c r="Y86" s="3">
        <v>0</v>
      </c>
      <c r="Z86" s="3">
        <v>0</v>
      </c>
      <c r="AA86" s="3">
        <v>0</v>
      </c>
      <c r="AB86" s="3">
        <v>0</v>
      </c>
      <c r="AC86" s="3">
        <v>0</v>
      </c>
      <c r="AD86" s="3">
        <v>0</v>
      </c>
      <c r="AE86" s="3">
        <v>0</v>
      </c>
      <c r="AF86" s="3">
        <v>0</v>
      </c>
      <c r="AG86" s="3">
        <v>0</v>
      </c>
      <c r="AH86" s="3">
        <v>0</v>
      </c>
    </row>
    <row r="87" spans="1:34" x14ac:dyDescent="0.2">
      <c r="A87" t="s">
        <v>584</v>
      </c>
      <c r="B87" s="3" t="s">
        <v>70</v>
      </c>
      <c r="C87" s="3">
        <v>41.457651009499997</v>
      </c>
      <c r="D87" s="3">
        <v>44.682134976900002</v>
      </c>
      <c r="E87" s="3">
        <v>47.9066189443</v>
      </c>
      <c r="F87" s="3">
        <v>47.9066189443</v>
      </c>
      <c r="G87" s="3">
        <v>51.5917434785</v>
      </c>
      <c r="H87" s="3">
        <v>49.288540644599998</v>
      </c>
      <c r="I87" s="3">
        <v>52.052384045300002</v>
      </c>
      <c r="J87" s="3">
        <v>48.827900077800003</v>
      </c>
      <c r="K87" s="3">
        <v>42.839572709800002</v>
      </c>
      <c r="L87" s="3">
        <v>37.311885908500003</v>
      </c>
      <c r="M87" s="3">
        <v>37.311885908500003</v>
      </c>
      <c r="N87" s="3">
        <v>42.378932143</v>
      </c>
      <c r="O87" s="3">
        <v>39.154448175600002</v>
      </c>
      <c r="P87" s="3">
        <v>34.087401941099998</v>
      </c>
      <c r="Q87" s="3">
        <v>28.5597151399</v>
      </c>
      <c r="R87" s="3">
        <v>27.638434006299999</v>
      </c>
      <c r="S87" s="3">
        <v>27.638434006299999</v>
      </c>
      <c r="T87" s="3">
        <v>27.638434006299999</v>
      </c>
      <c r="U87" s="3">
        <v>18.8862632377</v>
      </c>
      <c r="V87" s="3">
        <v>17.0437009706</v>
      </c>
      <c r="W87" s="3">
        <v>13.3585764364</v>
      </c>
      <c r="X87" s="3">
        <v>12.897935869599999</v>
      </c>
      <c r="Y87" s="3">
        <v>13.3585764364</v>
      </c>
      <c r="Z87" s="3">
        <v>8.2915302019000006</v>
      </c>
      <c r="AA87" s="3">
        <v>8.2915302019000006</v>
      </c>
      <c r="AB87" s="3">
        <v>8.2915302019000006</v>
      </c>
      <c r="AC87" s="3">
        <v>8.7521707686999992</v>
      </c>
      <c r="AD87" s="3">
        <v>6.9096085016000002</v>
      </c>
      <c r="AE87" s="3">
        <v>5.0670462345000002</v>
      </c>
      <c r="AF87" s="3">
        <v>3.2244839673999999</v>
      </c>
      <c r="AG87" s="3">
        <v>3.2244839673999999</v>
      </c>
      <c r="AH87" s="3">
        <v>3.2244839673999999</v>
      </c>
    </row>
    <row r="88" spans="1:34" x14ac:dyDescent="0.2">
      <c r="A88" t="s">
        <v>585</v>
      </c>
      <c r="B88" s="3" t="s">
        <v>71</v>
      </c>
      <c r="C88" s="3">
        <v>82.848325428199999</v>
      </c>
      <c r="D88" s="3">
        <v>54.887015596200001</v>
      </c>
      <c r="E88" s="3">
        <v>51.780203392600001</v>
      </c>
      <c r="F88" s="3">
        <v>59.029431867600003</v>
      </c>
      <c r="G88" s="3">
        <v>54.887015596200001</v>
      </c>
      <c r="H88" s="3">
        <v>57.993827799800002</v>
      </c>
      <c r="I88" s="3">
        <v>52.815807460499997</v>
      </c>
      <c r="J88" s="3">
        <v>48.673391189100002</v>
      </c>
      <c r="K88" s="3">
        <v>47.637787121199999</v>
      </c>
      <c r="L88" s="3">
        <v>38.317350510600001</v>
      </c>
      <c r="M88" s="3">
        <v>32.1037261034</v>
      </c>
      <c r="N88" s="3">
        <v>33.139330171300003</v>
      </c>
      <c r="O88" s="3">
        <v>26.9257057642</v>
      </c>
      <c r="P88" s="3">
        <v>28.996913899900001</v>
      </c>
      <c r="Q88" s="3">
        <v>30.032517967699999</v>
      </c>
      <c r="R88" s="3">
        <v>27.961309832000001</v>
      </c>
      <c r="S88" s="3">
        <v>25.8901016963</v>
      </c>
      <c r="T88" s="3">
        <v>23.818893560599999</v>
      </c>
      <c r="U88" s="3">
        <v>22.783289492800002</v>
      </c>
      <c r="V88" s="3">
        <v>20.712081357100001</v>
      </c>
      <c r="W88" s="3">
        <v>12.4272488142</v>
      </c>
      <c r="X88" s="3">
        <v>7.2492284749999998</v>
      </c>
      <c r="Y88" s="3">
        <v>5.1780203392999997</v>
      </c>
      <c r="Z88" s="3">
        <v>3.1068122036000001</v>
      </c>
      <c r="AA88" s="3">
        <v>2.0712081357000001</v>
      </c>
      <c r="AB88" s="3">
        <v>2.0712081357000001</v>
      </c>
      <c r="AC88" s="3">
        <v>2.0712081357000001</v>
      </c>
      <c r="AD88" s="3">
        <v>3.1068122036000001</v>
      </c>
      <c r="AE88" s="3">
        <v>4.1424162714000001</v>
      </c>
      <c r="AF88" s="3">
        <v>5.1780203392999997</v>
      </c>
      <c r="AG88" s="3">
        <v>6.2136244071000002</v>
      </c>
      <c r="AH88" s="3">
        <v>6.2136244071000002</v>
      </c>
    </row>
    <row r="89" spans="1:34" x14ac:dyDescent="0.2">
      <c r="A89" t="s">
        <v>586</v>
      </c>
      <c r="B89" s="3" t="s">
        <v>72</v>
      </c>
      <c r="C89" s="3">
        <v>61.024171777900001</v>
      </c>
      <c r="D89" s="3">
        <v>57.921247789200002</v>
      </c>
      <c r="E89" s="3">
        <v>56.886939792900002</v>
      </c>
      <c r="F89" s="3">
        <v>49.646783819299998</v>
      </c>
      <c r="G89" s="3">
        <v>49.646783819299998</v>
      </c>
      <c r="H89" s="3">
        <v>47.578167826799998</v>
      </c>
      <c r="I89" s="3">
        <v>51.715399811799998</v>
      </c>
      <c r="J89" s="3">
        <v>46.543859830599999</v>
      </c>
      <c r="K89" s="3">
        <v>40.338011853200001</v>
      </c>
      <c r="L89" s="3">
        <v>34.132163875800003</v>
      </c>
      <c r="M89" s="3">
        <v>32.063547883299996</v>
      </c>
      <c r="N89" s="3">
        <v>31.029239887100001</v>
      </c>
      <c r="O89" s="3">
        <v>32.063547883299996</v>
      </c>
      <c r="P89" s="3">
        <v>32.063547883299996</v>
      </c>
      <c r="Q89" s="3">
        <v>26.892007902100001</v>
      </c>
      <c r="R89" s="3">
        <v>31.029239887100001</v>
      </c>
      <c r="S89" s="3">
        <v>29.9949318908</v>
      </c>
      <c r="T89" s="3">
        <v>31.029239887100001</v>
      </c>
      <c r="U89" s="3">
        <v>32.063547883299996</v>
      </c>
      <c r="V89" s="3">
        <v>31.029239887100001</v>
      </c>
      <c r="W89" s="3">
        <v>25.857699905899999</v>
      </c>
      <c r="X89" s="3">
        <v>24.823391909600002</v>
      </c>
      <c r="Y89" s="3">
        <v>16.548927939799999</v>
      </c>
      <c r="Z89" s="3">
        <v>18.6175439322</v>
      </c>
      <c r="AA89" s="3">
        <v>18.6175439322</v>
      </c>
      <c r="AB89" s="3">
        <v>17.583235936000001</v>
      </c>
      <c r="AC89" s="3">
        <v>8.2744639698999993</v>
      </c>
      <c r="AD89" s="3">
        <v>5.1715399811999996</v>
      </c>
      <c r="AE89" s="3">
        <v>6.2058479774000004</v>
      </c>
      <c r="AF89" s="3">
        <v>7.2401559736000003</v>
      </c>
      <c r="AG89" s="3">
        <v>5.1715399811999996</v>
      </c>
      <c r="AH89" s="3">
        <v>4.1372319848999997</v>
      </c>
    </row>
    <row r="90" spans="1:34" x14ac:dyDescent="0.2">
      <c r="A90" t="s">
        <v>587</v>
      </c>
      <c r="B90" s="3" t="s">
        <v>73</v>
      </c>
      <c r="C90" s="3">
        <v>13.5142237205</v>
      </c>
      <c r="D90" s="3">
        <v>12.763433513800001</v>
      </c>
      <c r="E90" s="3">
        <v>12.012643307099999</v>
      </c>
      <c r="F90" s="3">
        <v>11.2618531004</v>
      </c>
      <c r="G90" s="3">
        <v>9.0094824803000009</v>
      </c>
      <c r="H90" s="3">
        <v>9.7602726870000005</v>
      </c>
      <c r="I90" s="3">
        <v>9.0094824803000009</v>
      </c>
      <c r="J90" s="3">
        <v>9.0094824803000009</v>
      </c>
      <c r="K90" s="3">
        <v>9.7602726870000005</v>
      </c>
      <c r="L90" s="3">
        <v>9.7602726870000005</v>
      </c>
      <c r="M90" s="3">
        <v>8.2586922735999995</v>
      </c>
      <c r="N90" s="3">
        <v>8.2586922735999995</v>
      </c>
      <c r="O90" s="3">
        <v>7.5079020668999998</v>
      </c>
      <c r="P90" s="3">
        <v>3.0031608267999998</v>
      </c>
      <c r="Q90" s="3">
        <v>2.2523706201000002</v>
      </c>
      <c r="R90" s="3">
        <v>1.5015804133999999</v>
      </c>
      <c r="S90" s="3">
        <v>1.5015804133999999</v>
      </c>
      <c r="T90" s="3">
        <v>1.5015804133999999</v>
      </c>
      <c r="U90" s="3">
        <v>1.5015804133999999</v>
      </c>
      <c r="V90" s="3">
        <v>1.5015804133999999</v>
      </c>
      <c r="W90" s="3">
        <v>0</v>
      </c>
      <c r="X90" s="3">
        <v>0</v>
      </c>
      <c r="Y90" s="3">
        <v>0</v>
      </c>
      <c r="Z90" s="3">
        <v>0</v>
      </c>
      <c r="AA90" s="3">
        <v>0.75079020669999996</v>
      </c>
      <c r="AB90" s="3">
        <v>0.75079020669999996</v>
      </c>
      <c r="AC90" s="3">
        <v>0.75079020669999996</v>
      </c>
      <c r="AD90" s="3">
        <v>0.75079020669999996</v>
      </c>
      <c r="AE90" s="3">
        <v>0.75079020669999996</v>
      </c>
      <c r="AF90" s="3">
        <v>0.75079020669999996</v>
      </c>
      <c r="AG90" s="3">
        <v>0.75079020669999996</v>
      </c>
      <c r="AH90" s="3">
        <v>0</v>
      </c>
    </row>
    <row r="91" spans="1:34" x14ac:dyDescent="0.2">
      <c r="A91" t="s">
        <v>588</v>
      </c>
      <c r="B91" s="3" t="s">
        <v>74</v>
      </c>
      <c r="C91" s="3">
        <v>50.828580611900001</v>
      </c>
      <c r="D91" s="3">
        <v>53.071017991799998</v>
      </c>
      <c r="E91" s="3">
        <v>52.3235388652</v>
      </c>
      <c r="F91" s="3">
        <v>50.828580611900001</v>
      </c>
      <c r="G91" s="3">
        <v>54.565976245100003</v>
      </c>
      <c r="H91" s="3">
        <v>54.565976245100003</v>
      </c>
      <c r="I91" s="3">
        <v>41.858831092099997</v>
      </c>
      <c r="J91" s="3">
        <v>48.586143231999998</v>
      </c>
      <c r="K91" s="3">
        <v>44.848747598700001</v>
      </c>
      <c r="L91" s="3">
        <v>44.848747598700001</v>
      </c>
      <c r="M91" s="3">
        <v>44.101268472100003</v>
      </c>
      <c r="N91" s="3">
        <v>44.101268472100003</v>
      </c>
      <c r="O91" s="3">
        <v>55.313455371800003</v>
      </c>
      <c r="P91" s="3">
        <v>58.303371878299998</v>
      </c>
      <c r="Q91" s="3">
        <v>50.081101485200001</v>
      </c>
      <c r="R91" s="3">
        <v>52.3235388652</v>
      </c>
      <c r="S91" s="3">
        <v>47.838664105299998</v>
      </c>
      <c r="T91" s="3">
        <v>46.343705851999999</v>
      </c>
      <c r="U91" s="3">
        <v>41.111351965499999</v>
      </c>
      <c r="V91" s="3">
        <v>23.9193320527</v>
      </c>
      <c r="W91" s="3">
        <v>17.192019912799999</v>
      </c>
      <c r="X91" s="3">
        <v>14.202103406299999</v>
      </c>
      <c r="Y91" s="3">
        <v>8.9697495197000006</v>
      </c>
      <c r="Z91" s="3">
        <v>6.7273121398000004</v>
      </c>
      <c r="AA91" s="3">
        <v>6.7273121398000004</v>
      </c>
      <c r="AB91" s="3">
        <v>7.4747912664999996</v>
      </c>
      <c r="AC91" s="3">
        <v>6.7273121398000004</v>
      </c>
      <c r="AD91" s="3">
        <v>8.2222703931000005</v>
      </c>
      <c r="AE91" s="3">
        <v>8.9697495197000006</v>
      </c>
      <c r="AF91" s="3">
        <v>8.2222703931000005</v>
      </c>
      <c r="AG91" s="3">
        <v>8.2222703931000005</v>
      </c>
      <c r="AH91" s="3">
        <v>8.2222703931000005</v>
      </c>
    </row>
    <row r="92" spans="1:34" x14ac:dyDescent="0.2">
      <c r="A92" t="s">
        <v>589</v>
      </c>
      <c r="B92" s="3" t="s">
        <v>75</v>
      </c>
      <c r="C92" s="3">
        <v>18.586126783899999</v>
      </c>
      <c r="D92" s="3">
        <v>19.913707268500001</v>
      </c>
      <c r="E92" s="3">
        <v>22.5688682376</v>
      </c>
      <c r="F92" s="3">
        <v>21.2412877531</v>
      </c>
      <c r="G92" s="3">
        <v>22.5688682376</v>
      </c>
      <c r="H92" s="3">
        <v>25.224029206800001</v>
      </c>
      <c r="I92" s="3">
        <v>19.913707268500001</v>
      </c>
      <c r="J92" s="3">
        <v>14.6033853302</v>
      </c>
      <c r="K92" s="3">
        <v>18.586126783899999</v>
      </c>
      <c r="L92" s="3">
        <v>13.2758048457</v>
      </c>
      <c r="M92" s="3">
        <v>13.2758048457</v>
      </c>
      <c r="N92" s="3">
        <v>13.2758048457</v>
      </c>
      <c r="O92" s="3">
        <v>11.948224361099999</v>
      </c>
      <c r="P92" s="3">
        <v>11.948224361099999</v>
      </c>
      <c r="Q92" s="3">
        <v>11.948224361099999</v>
      </c>
      <c r="R92" s="3">
        <v>3.9827414537000001</v>
      </c>
      <c r="S92" s="3">
        <v>3.9827414537000001</v>
      </c>
      <c r="T92" s="3">
        <v>3.9827414537000001</v>
      </c>
      <c r="U92" s="3">
        <v>3.9827414537000001</v>
      </c>
      <c r="V92" s="3">
        <v>1.3275804846000001</v>
      </c>
      <c r="W92" s="3">
        <v>7.9654829074000002</v>
      </c>
      <c r="X92" s="3">
        <v>9.2930633920000005</v>
      </c>
      <c r="Y92" s="3">
        <v>14.6033853302</v>
      </c>
      <c r="Z92" s="3">
        <v>14.6033853302</v>
      </c>
      <c r="AA92" s="3">
        <v>14.6033853302</v>
      </c>
      <c r="AB92" s="3">
        <v>15.9309658148</v>
      </c>
      <c r="AC92" s="3">
        <v>21.2412877531</v>
      </c>
      <c r="AD92" s="3">
        <v>18.586126783899999</v>
      </c>
      <c r="AE92" s="3">
        <v>17.258546299399999</v>
      </c>
      <c r="AF92" s="3">
        <v>11.948224361099999</v>
      </c>
      <c r="AG92" s="3">
        <v>11.948224361099999</v>
      </c>
      <c r="AH92" s="3">
        <v>11.948224361099999</v>
      </c>
    </row>
    <row r="93" spans="1:34" x14ac:dyDescent="0.2">
      <c r="A93" t="s">
        <v>590</v>
      </c>
      <c r="B93" s="3" t="s">
        <v>76</v>
      </c>
      <c r="C93" s="3">
        <v>54.738631534200003</v>
      </c>
      <c r="D93" s="3">
        <v>53.038674033100001</v>
      </c>
      <c r="E93" s="3">
        <v>53.378665533400003</v>
      </c>
      <c r="F93" s="3">
        <v>51.848703782400001</v>
      </c>
      <c r="G93" s="3">
        <v>52.018699532500001</v>
      </c>
      <c r="H93" s="3">
        <v>56.098597535099998</v>
      </c>
      <c r="I93" s="3">
        <v>49.638759030999999</v>
      </c>
      <c r="J93" s="3">
        <v>42.838929026800002</v>
      </c>
      <c r="K93" s="3">
        <v>38.249043773899999</v>
      </c>
      <c r="L93" s="3">
        <v>33.489162770900002</v>
      </c>
      <c r="M93" s="3">
        <v>31.959201019999998</v>
      </c>
      <c r="N93" s="3">
        <v>28.049298767500002</v>
      </c>
      <c r="O93" s="3">
        <v>25.669358266</v>
      </c>
      <c r="P93" s="3">
        <v>23.7994050149</v>
      </c>
      <c r="Q93" s="3">
        <v>20.739481513000001</v>
      </c>
      <c r="R93" s="3">
        <v>21.589460263500001</v>
      </c>
      <c r="S93" s="3">
        <v>17.679558011000001</v>
      </c>
      <c r="T93" s="3">
        <v>18.019549511299999</v>
      </c>
      <c r="U93" s="3">
        <v>18.019549511299999</v>
      </c>
      <c r="V93" s="3">
        <v>16.659583510400001</v>
      </c>
      <c r="W93" s="3">
        <v>16.999575010600001</v>
      </c>
      <c r="X93" s="3">
        <v>16.999575010600001</v>
      </c>
      <c r="Y93" s="3">
        <v>15.979600509999999</v>
      </c>
      <c r="Z93" s="3">
        <v>17.169570760700001</v>
      </c>
      <c r="AA93" s="3">
        <v>16.659583510400001</v>
      </c>
      <c r="AB93" s="3">
        <v>15.979600509999999</v>
      </c>
      <c r="AC93" s="3">
        <v>13.259668508300001</v>
      </c>
      <c r="AD93" s="3">
        <v>12.069698257500001</v>
      </c>
      <c r="AE93" s="3">
        <v>10.709732256700001</v>
      </c>
      <c r="AF93" s="3">
        <v>10.879728006800001</v>
      </c>
      <c r="AG93" s="3">
        <v>9.0097747556000005</v>
      </c>
      <c r="AH93" s="3">
        <v>8.6697832554000005</v>
      </c>
    </row>
    <row r="94" spans="1:34" x14ac:dyDescent="0.2">
      <c r="A94" t="s">
        <v>591</v>
      </c>
      <c r="B94" s="3" t="s">
        <v>77</v>
      </c>
      <c r="C94" s="3">
        <v>37.178059556699999</v>
      </c>
      <c r="D94" s="3">
        <v>34.663601422500001</v>
      </c>
      <c r="E94" s="3">
        <v>34.663601422500001</v>
      </c>
      <c r="F94" s="3">
        <v>32.328747440599997</v>
      </c>
      <c r="G94" s="3">
        <v>34.124788965100002</v>
      </c>
      <c r="H94" s="3">
        <v>31.9695391357</v>
      </c>
      <c r="I94" s="3">
        <v>28.377456086799999</v>
      </c>
      <c r="J94" s="3">
        <v>24.785373037799999</v>
      </c>
      <c r="K94" s="3">
        <v>21.552498293799999</v>
      </c>
      <c r="L94" s="3">
        <v>19.756456769300001</v>
      </c>
      <c r="M94" s="3">
        <v>19.217644311899999</v>
      </c>
      <c r="N94" s="3">
        <v>15.984769567900001</v>
      </c>
      <c r="O94" s="3">
        <v>12.033478214000001</v>
      </c>
      <c r="P94" s="3">
        <v>10.7762491469</v>
      </c>
      <c r="Q94" s="3">
        <v>11.135457451800001</v>
      </c>
      <c r="R94" s="3">
        <v>10.5966449944</v>
      </c>
      <c r="S94" s="3">
        <v>8.6209993175000008</v>
      </c>
      <c r="T94" s="3">
        <v>8.8006034700000004</v>
      </c>
      <c r="U94" s="3">
        <v>8.0821868602000002</v>
      </c>
      <c r="V94" s="3">
        <v>7.5433744027999996</v>
      </c>
      <c r="W94" s="3">
        <v>8.0821868602000002</v>
      </c>
      <c r="X94" s="3">
        <v>6.8249577930000003</v>
      </c>
      <c r="Y94" s="3">
        <v>6.8249577930000003</v>
      </c>
      <c r="Z94" s="3">
        <v>6.8249577930000003</v>
      </c>
      <c r="AA94" s="3">
        <v>6.8249577930000003</v>
      </c>
      <c r="AB94" s="3">
        <v>6.6453536405999998</v>
      </c>
      <c r="AC94" s="3">
        <v>7.1841660979000004</v>
      </c>
      <c r="AD94" s="3">
        <v>6.4657494881000002</v>
      </c>
      <c r="AE94" s="3">
        <v>6.1065411832000001</v>
      </c>
      <c r="AF94" s="3">
        <v>7.1841660979000004</v>
      </c>
      <c r="AG94" s="3">
        <v>7.3637702504</v>
      </c>
      <c r="AH94" s="3">
        <v>7.1841660979000004</v>
      </c>
    </row>
    <row r="95" spans="1:34" x14ac:dyDescent="0.2">
      <c r="A95" t="s">
        <v>592</v>
      </c>
      <c r="B95" s="3" t="s">
        <v>78</v>
      </c>
      <c r="C95" s="3">
        <v>50.131746229100003</v>
      </c>
      <c r="D95" s="3">
        <v>49.931219244200001</v>
      </c>
      <c r="E95" s="3">
        <v>45.920679545799999</v>
      </c>
      <c r="F95" s="3">
        <v>44.115936681599997</v>
      </c>
      <c r="G95" s="3">
        <v>46.321733515699997</v>
      </c>
      <c r="H95" s="3">
        <v>46.321733515699997</v>
      </c>
      <c r="I95" s="3">
        <v>46.522260500599998</v>
      </c>
      <c r="J95" s="3">
        <v>40.5064509531</v>
      </c>
      <c r="K95" s="3">
        <v>35.693803315099998</v>
      </c>
      <c r="L95" s="3">
        <v>35.493276330199997</v>
      </c>
      <c r="M95" s="3">
        <v>36.094857284900002</v>
      </c>
      <c r="N95" s="3">
        <v>30.2795747224</v>
      </c>
      <c r="O95" s="3">
        <v>27.672723918500001</v>
      </c>
      <c r="P95" s="3">
        <v>30.2795747224</v>
      </c>
      <c r="Q95" s="3">
        <v>30.881155677100001</v>
      </c>
      <c r="R95" s="3">
        <v>29.477466782699999</v>
      </c>
      <c r="S95" s="3">
        <v>27.2716699486</v>
      </c>
      <c r="T95" s="3">
        <v>24.664819144700001</v>
      </c>
      <c r="U95" s="3">
        <v>24.263765174900001</v>
      </c>
      <c r="V95" s="3">
        <v>22.6595492955</v>
      </c>
      <c r="W95" s="3">
        <v>15.641104823499999</v>
      </c>
      <c r="X95" s="3">
        <v>13.8363619592</v>
      </c>
      <c r="Y95" s="3">
        <v>13.4353079894</v>
      </c>
      <c r="Z95" s="3">
        <v>12.031619095</v>
      </c>
      <c r="AA95" s="3">
        <v>11.8310921101</v>
      </c>
      <c r="AB95" s="3">
        <v>11.028984170399999</v>
      </c>
      <c r="AC95" s="3">
        <v>8.8231873363000002</v>
      </c>
      <c r="AD95" s="3">
        <v>8.6226603514000004</v>
      </c>
      <c r="AE95" s="3">
        <v>7.8205524116999996</v>
      </c>
      <c r="AF95" s="3">
        <v>6.2163365323999997</v>
      </c>
      <c r="AG95" s="3">
        <v>4.6121206530999999</v>
      </c>
      <c r="AH95" s="3">
        <v>4.2110666832000003</v>
      </c>
    </row>
    <row r="96" spans="1:34" x14ac:dyDescent="0.2">
      <c r="A96" t="s">
        <v>593</v>
      </c>
      <c r="B96" s="3" t="s">
        <v>79</v>
      </c>
      <c r="C96" s="3">
        <v>28.340601122999999</v>
      </c>
      <c r="D96" s="3">
        <v>28.340601122999999</v>
      </c>
      <c r="E96" s="3">
        <v>24.183979624999999</v>
      </c>
      <c r="F96" s="3">
        <v>22.6724808984</v>
      </c>
      <c r="G96" s="3">
        <v>24.561854306600001</v>
      </c>
      <c r="H96" s="3">
        <v>28.340601122999999</v>
      </c>
      <c r="I96" s="3">
        <v>24.561854306600001</v>
      </c>
      <c r="J96" s="3">
        <v>24.939728988300001</v>
      </c>
      <c r="K96" s="3">
        <v>20.027358126999999</v>
      </c>
      <c r="L96" s="3">
        <v>19.271608763700002</v>
      </c>
      <c r="M96" s="3">
        <v>19.271608763700002</v>
      </c>
      <c r="N96" s="3">
        <v>17.760110037099999</v>
      </c>
      <c r="O96" s="3">
        <v>15.4928619473</v>
      </c>
      <c r="P96" s="3">
        <v>15.1149872656</v>
      </c>
      <c r="Q96" s="3">
        <v>13.225613857400001</v>
      </c>
      <c r="R96" s="3">
        <v>16.248611310499999</v>
      </c>
      <c r="S96" s="3">
        <v>11.7141151309</v>
      </c>
      <c r="T96" s="3">
        <v>11.7141151309</v>
      </c>
      <c r="U96" s="3">
        <v>11.7141151309</v>
      </c>
      <c r="V96" s="3">
        <v>10.2026164043</v>
      </c>
      <c r="W96" s="3">
        <v>10.2026164043</v>
      </c>
      <c r="X96" s="3">
        <v>8.3132429960999996</v>
      </c>
      <c r="Y96" s="3">
        <v>5.2902455430000002</v>
      </c>
      <c r="Z96" s="3">
        <v>4.9123708613000003</v>
      </c>
      <c r="AA96" s="3">
        <v>4.9123708613000003</v>
      </c>
      <c r="AB96" s="3">
        <v>4.1566214979999998</v>
      </c>
      <c r="AC96" s="3">
        <v>4.5344961796999996</v>
      </c>
      <c r="AD96" s="3">
        <v>4.5344961796999996</v>
      </c>
      <c r="AE96" s="3">
        <v>3.4008721348000002</v>
      </c>
      <c r="AF96" s="3">
        <v>3.7787468164</v>
      </c>
      <c r="AG96" s="3">
        <v>3.7787468164</v>
      </c>
      <c r="AH96" s="3">
        <v>3.7787468164</v>
      </c>
    </row>
    <row r="97" spans="1:34" x14ac:dyDescent="0.2">
      <c r="A97" t="s">
        <v>594</v>
      </c>
      <c r="B97" s="3" t="s">
        <v>80</v>
      </c>
      <c r="C97" s="3">
        <v>50.9747104331</v>
      </c>
      <c r="D97" s="3">
        <v>46.793819356599997</v>
      </c>
      <c r="E97" s="3">
        <v>44.2209633095</v>
      </c>
      <c r="F97" s="3">
        <v>40.6832862447</v>
      </c>
      <c r="G97" s="3">
        <v>38.2712337006</v>
      </c>
      <c r="H97" s="3">
        <v>40.040072232900002</v>
      </c>
      <c r="I97" s="3">
        <v>35.859181156399998</v>
      </c>
      <c r="J97" s="3">
        <v>32.643111097499997</v>
      </c>
      <c r="K97" s="3">
        <v>32.482307594600002</v>
      </c>
      <c r="L97" s="3">
        <v>27.4973990033</v>
      </c>
      <c r="M97" s="3">
        <v>28.462220021</v>
      </c>
      <c r="N97" s="3">
        <v>28.301416518100002</v>
      </c>
      <c r="O97" s="3">
        <v>24.2813289445</v>
      </c>
      <c r="P97" s="3">
        <v>23.4773114298</v>
      </c>
      <c r="Q97" s="3">
        <v>22.190883406200001</v>
      </c>
      <c r="R97" s="3">
        <v>19.457223856199999</v>
      </c>
      <c r="S97" s="3">
        <v>18.1707958326</v>
      </c>
      <c r="T97" s="3">
        <v>14.472315264900001</v>
      </c>
      <c r="U97" s="3">
        <v>13.668297750200001</v>
      </c>
      <c r="V97" s="3">
        <v>12.3818697267</v>
      </c>
      <c r="W97" s="3">
        <v>12.221066223699999</v>
      </c>
      <c r="X97" s="3">
        <v>10.9346382002</v>
      </c>
      <c r="Y97" s="3">
        <v>9.6482101765999992</v>
      </c>
      <c r="Z97" s="3">
        <v>9.4874066737000007</v>
      </c>
      <c r="AA97" s="3">
        <v>8.8441926618999993</v>
      </c>
      <c r="AB97" s="3">
        <v>8.5225856560000004</v>
      </c>
      <c r="AC97" s="3">
        <v>8.6833891589000007</v>
      </c>
      <c r="AD97" s="3">
        <v>6.4321401177000004</v>
      </c>
      <c r="AE97" s="3">
        <v>5.4673191001000001</v>
      </c>
      <c r="AF97" s="3">
        <v>5.4673191001000001</v>
      </c>
      <c r="AG97" s="3">
        <v>5.6281226029999996</v>
      </c>
      <c r="AH97" s="3">
        <v>5.4673191001000001</v>
      </c>
    </row>
    <row r="98" spans="1:34" x14ac:dyDescent="0.2">
      <c r="A98" t="s">
        <v>595</v>
      </c>
      <c r="B98" s="3" t="s">
        <v>81</v>
      </c>
      <c r="C98" s="3">
        <v>32.0224992865</v>
      </c>
      <c r="D98" s="3">
        <v>28.541792842300001</v>
      </c>
      <c r="E98" s="3">
        <v>30.630216708799999</v>
      </c>
      <c r="F98" s="3">
        <v>31.326357997599999</v>
      </c>
      <c r="G98" s="3">
        <v>29.934075419900001</v>
      </c>
      <c r="H98" s="3">
        <v>31.326357997599999</v>
      </c>
      <c r="I98" s="3">
        <v>21.5803799539</v>
      </c>
      <c r="J98" s="3">
        <v>22.972662531600001</v>
      </c>
      <c r="K98" s="3">
        <v>20.188097376200002</v>
      </c>
      <c r="L98" s="3">
        <v>18.795814798599999</v>
      </c>
      <c r="M98" s="3">
        <v>19.491956087399998</v>
      </c>
      <c r="N98" s="3">
        <v>19.491956087399998</v>
      </c>
      <c r="O98" s="3">
        <v>21.5803799539</v>
      </c>
      <c r="P98" s="3">
        <v>25.757227686899999</v>
      </c>
      <c r="Q98" s="3">
        <v>20.8842386651</v>
      </c>
      <c r="R98" s="3">
        <v>21.5803799539</v>
      </c>
      <c r="S98" s="3">
        <v>24.364945109299999</v>
      </c>
      <c r="T98" s="3">
        <v>22.972662531600001</v>
      </c>
      <c r="U98" s="3">
        <v>20.8842386651</v>
      </c>
      <c r="V98" s="3">
        <v>16.011249643199999</v>
      </c>
      <c r="W98" s="3">
        <v>13.9228257767</v>
      </c>
      <c r="X98" s="3">
        <v>13.9228257767</v>
      </c>
      <c r="Y98" s="3">
        <v>14.6189670656</v>
      </c>
      <c r="Z98" s="3">
        <v>8.3536954659999996</v>
      </c>
      <c r="AA98" s="3">
        <v>8.3536954659999996</v>
      </c>
      <c r="AB98" s="3">
        <v>7.6575541771999998</v>
      </c>
      <c r="AC98" s="3">
        <v>8.3536954659999996</v>
      </c>
      <c r="AD98" s="3">
        <v>4.8729890218999996</v>
      </c>
      <c r="AE98" s="3">
        <v>4.8729890218999996</v>
      </c>
      <c r="AF98" s="3">
        <v>4.8729890218999996</v>
      </c>
      <c r="AG98" s="3">
        <v>4.8729890218999996</v>
      </c>
      <c r="AH98" s="3">
        <v>3.4807064442</v>
      </c>
    </row>
    <row r="99" spans="1:34" x14ac:dyDescent="0.2">
      <c r="A99" t="s">
        <v>596</v>
      </c>
      <c r="B99" s="3" t="s">
        <v>82</v>
      </c>
      <c r="C99" s="3">
        <v>66.995980241200002</v>
      </c>
      <c r="D99" s="3">
        <v>58.996460212400002</v>
      </c>
      <c r="E99" s="3">
        <v>47.997120172800003</v>
      </c>
      <c r="F99" s="3">
        <v>45.997240165599997</v>
      </c>
      <c r="G99" s="3">
        <v>49.997000180000001</v>
      </c>
      <c r="H99" s="3">
        <v>36.997780133200003</v>
      </c>
      <c r="I99" s="3">
        <v>25.998440093599999</v>
      </c>
      <c r="J99" s="3">
        <v>21.9986800792</v>
      </c>
      <c r="K99" s="3">
        <v>17.9989200648</v>
      </c>
      <c r="L99" s="3">
        <v>13.9991600504</v>
      </c>
      <c r="M99" s="3">
        <v>12.9992200468</v>
      </c>
      <c r="N99" s="3">
        <v>8.9994600324</v>
      </c>
      <c r="O99" s="3">
        <v>5.9996400216000003</v>
      </c>
      <c r="P99" s="3">
        <v>6.9995800252000002</v>
      </c>
      <c r="Q99" s="3">
        <v>5.9996400216000003</v>
      </c>
      <c r="R99" s="3">
        <v>3.9997600144000001</v>
      </c>
      <c r="S99" s="3">
        <v>3.9997600144000001</v>
      </c>
      <c r="T99" s="3">
        <v>3.9997600144000001</v>
      </c>
      <c r="U99" s="3">
        <v>4.9997000180000004</v>
      </c>
      <c r="V99" s="3">
        <v>4.9997000180000004</v>
      </c>
      <c r="W99" s="3">
        <v>2.9998200108000002</v>
      </c>
      <c r="X99" s="3">
        <v>1.9998800072</v>
      </c>
      <c r="Y99" s="3">
        <v>1.9998800072</v>
      </c>
      <c r="Z99" s="3">
        <v>1.9998800072</v>
      </c>
      <c r="AA99" s="3">
        <v>1.9998800072</v>
      </c>
      <c r="AB99" s="3">
        <v>0.99994000360000002</v>
      </c>
      <c r="AC99" s="3">
        <v>0</v>
      </c>
      <c r="AD99" s="3">
        <v>0</v>
      </c>
      <c r="AE99" s="3">
        <v>0</v>
      </c>
      <c r="AF99" s="3">
        <v>0</v>
      </c>
      <c r="AG99" s="3">
        <v>0</v>
      </c>
      <c r="AH99" s="3">
        <v>0</v>
      </c>
    </row>
    <row r="100" spans="1:34" x14ac:dyDescent="0.2">
      <c r="A100" t="s">
        <v>597</v>
      </c>
      <c r="B100" s="3" t="s">
        <v>83</v>
      </c>
      <c r="C100" s="3">
        <v>36.875098772599998</v>
      </c>
      <c r="D100" s="3">
        <v>33.112333591700001</v>
      </c>
      <c r="E100" s="3">
        <v>25.586803230000001</v>
      </c>
      <c r="F100" s="3">
        <v>21.8240380491</v>
      </c>
      <c r="G100" s="3">
        <v>21.071485012899998</v>
      </c>
      <c r="H100" s="3">
        <v>24.834250193799999</v>
      </c>
      <c r="I100" s="3">
        <v>14.298507687300001</v>
      </c>
      <c r="J100" s="3">
        <v>10.5357425065</v>
      </c>
      <c r="K100" s="3">
        <v>9.0306364340999998</v>
      </c>
      <c r="L100" s="3">
        <v>9.0306364340999998</v>
      </c>
      <c r="M100" s="3">
        <v>10.5357425065</v>
      </c>
      <c r="N100" s="3">
        <v>11.2882955426</v>
      </c>
      <c r="O100" s="3">
        <v>12.793401615000001</v>
      </c>
      <c r="P100" s="3">
        <v>15.803613759699999</v>
      </c>
      <c r="Q100" s="3">
        <v>16.556166795900001</v>
      </c>
      <c r="R100" s="3">
        <v>15.803613759699999</v>
      </c>
      <c r="S100" s="3">
        <v>16.556166795900001</v>
      </c>
      <c r="T100" s="3">
        <v>16.556166795900001</v>
      </c>
      <c r="U100" s="3">
        <v>15.803613759699999</v>
      </c>
      <c r="V100" s="3">
        <v>12.0408485788</v>
      </c>
      <c r="W100" s="3">
        <v>10.5357425065</v>
      </c>
      <c r="X100" s="3">
        <v>9.7831894703</v>
      </c>
      <c r="Y100" s="3">
        <v>12.0408485788</v>
      </c>
      <c r="Z100" s="3">
        <v>12.0408485788</v>
      </c>
      <c r="AA100" s="3">
        <v>10.5357425065</v>
      </c>
      <c r="AB100" s="3">
        <v>10.5357425065</v>
      </c>
      <c r="AC100" s="3">
        <v>10.5357425065</v>
      </c>
      <c r="AD100" s="3">
        <v>8.2780833978999997</v>
      </c>
      <c r="AE100" s="3">
        <v>6.7729773256000003</v>
      </c>
      <c r="AF100" s="3">
        <v>6.0204242894000002</v>
      </c>
      <c r="AG100" s="3">
        <v>6.0204242894000002</v>
      </c>
      <c r="AH100" s="3">
        <v>6.0204242894000002</v>
      </c>
    </row>
    <row r="101" spans="1:34" x14ac:dyDescent="0.2">
      <c r="A101" t="s">
        <v>598</v>
      </c>
      <c r="B101" s="3" t="s">
        <v>84</v>
      </c>
      <c r="C101" s="3">
        <v>23.668639053300002</v>
      </c>
      <c r="D101" s="3">
        <v>28.402366863899999</v>
      </c>
      <c r="E101" s="3">
        <v>33.136094674600002</v>
      </c>
      <c r="F101" s="3">
        <v>33.136094674600002</v>
      </c>
      <c r="G101" s="3">
        <v>35.502958579900003</v>
      </c>
      <c r="H101" s="3">
        <v>37.869822485199997</v>
      </c>
      <c r="I101" s="3">
        <v>28.402366863899999</v>
      </c>
      <c r="J101" s="3">
        <v>26.035502958599999</v>
      </c>
      <c r="K101" s="3">
        <v>14.201183432000001</v>
      </c>
      <c r="L101" s="3">
        <v>9.4674556212999992</v>
      </c>
      <c r="M101" s="3">
        <v>11.8343195266</v>
      </c>
      <c r="N101" s="3">
        <v>16.568047337300001</v>
      </c>
      <c r="O101" s="3">
        <v>11.8343195266</v>
      </c>
      <c r="P101" s="3">
        <v>18.934911242599998</v>
      </c>
      <c r="Q101" s="3">
        <v>21.301775147899999</v>
      </c>
      <c r="R101" s="3">
        <v>44.970414201200001</v>
      </c>
      <c r="S101" s="3">
        <v>47.337278106500001</v>
      </c>
      <c r="T101" s="3">
        <v>44.970414201200001</v>
      </c>
      <c r="U101" s="3">
        <v>37.869822485199997</v>
      </c>
      <c r="V101" s="3">
        <v>40.236686390499997</v>
      </c>
      <c r="W101" s="3">
        <v>33.136094674600002</v>
      </c>
      <c r="X101" s="3">
        <v>30.7692307692</v>
      </c>
      <c r="Y101" s="3">
        <v>7.1005917160000003</v>
      </c>
      <c r="Z101" s="3">
        <v>7.1005917160000003</v>
      </c>
      <c r="AA101" s="3">
        <v>7.1005917160000003</v>
      </c>
      <c r="AB101" s="3">
        <v>7.1005917160000003</v>
      </c>
      <c r="AC101" s="3">
        <v>4.7337278106999996</v>
      </c>
      <c r="AD101" s="3">
        <v>7.1005917160000003</v>
      </c>
      <c r="AE101" s="3">
        <v>11.8343195266</v>
      </c>
      <c r="AF101" s="3">
        <v>11.8343195266</v>
      </c>
      <c r="AG101" s="3">
        <v>9.4674556212999992</v>
      </c>
      <c r="AH101" s="3">
        <v>9.4674556212999992</v>
      </c>
    </row>
    <row r="102" spans="1:34" x14ac:dyDescent="0.2">
      <c r="A102" t="s">
        <v>599</v>
      </c>
      <c r="B102" s="3" t="s">
        <v>85</v>
      </c>
      <c r="C102" s="3">
        <v>41.246427764700002</v>
      </c>
      <c r="D102" s="3">
        <v>35.354080941200003</v>
      </c>
      <c r="E102" s="3">
        <v>29.461734117700001</v>
      </c>
      <c r="F102" s="3">
        <v>29.461734117700001</v>
      </c>
      <c r="G102" s="3">
        <v>26.5155607059</v>
      </c>
      <c r="H102" s="3">
        <v>29.461734117700001</v>
      </c>
      <c r="I102" s="3">
        <v>27.497618509799999</v>
      </c>
      <c r="J102" s="3">
        <v>21.6052716863</v>
      </c>
      <c r="K102" s="3">
        <v>20.623213882400002</v>
      </c>
      <c r="L102" s="3">
        <v>18.6590982745</v>
      </c>
      <c r="M102" s="3">
        <v>21.6052716863</v>
      </c>
      <c r="N102" s="3">
        <v>21.6052716863</v>
      </c>
      <c r="O102" s="3">
        <v>21.6052716863</v>
      </c>
      <c r="P102" s="3">
        <v>14.730867058799999</v>
      </c>
      <c r="Q102" s="3">
        <v>12.766751450999999</v>
      </c>
      <c r="R102" s="3">
        <v>8.8385202353000007</v>
      </c>
      <c r="S102" s="3">
        <v>10.802635843099999</v>
      </c>
      <c r="T102" s="3">
        <v>7.8564624313999998</v>
      </c>
      <c r="U102" s="3">
        <v>8.8385202353000007</v>
      </c>
      <c r="V102" s="3">
        <v>5.8923468234999996</v>
      </c>
      <c r="W102" s="3">
        <v>4.9102890196000004</v>
      </c>
      <c r="X102" s="3">
        <v>3.9282312156999999</v>
      </c>
      <c r="Y102" s="3">
        <v>3.9282312156999999</v>
      </c>
      <c r="Z102" s="3">
        <v>1.9641156077999999</v>
      </c>
      <c r="AA102" s="3">
        <v>1.9641156077999999</v>
      </c>
      <c r="AB102" s="3">
        <v>1.9641156077999999</v>
      </c>
      <c r="AC102" s="3">
        <v>2.9461734117999998</v>
      </c>
      <c r="AD102" s="3">
        <v>2.9461734117999998</v>
      </c>
      <c r="AE102" s="3">
        <v>4.9102890196000004</v>
      </c>
      <c r="AF102" s="3">
        <v>7.8564624313999998</v>
      </c>
      <c r="AG102" s="3">
        <v>9.8205780392000008</v>
      </c>
      <c r="AH102" s="3">
        <v>10.802635843099999</v>
      </c>
    </row>
    <row r="103" spans="1:34" x14ac:dyDescent="0.2">
      <c r="A103" t="s">
        <v>600</v>
      </c>
      <c r="B103" s="3" t="s">
        <v>86</v>
      </c>
      <c r="C103" s="3">
        <v>122.21265001099999</v>
      </c>
      <c r="D103" s="3">
        <v>116.2021918138</v>
      </c>
      <c r="E103" s="3">
        <v>116.2021918138</v>
      </c>
      <c r="F103" s="3">
        <v>116.2021918138</v>
      </c>
      <c r="G103" s="3">
        <v>140.24402460280001</v>
      </c>
      <c r="H103" s="3">
        <v>156.27191312880001</v>
      </c>
      <c r="I103" s="3">
        <v>130.22659427400001</v>
      </c>
      <c r="J103" s="3">
        <v>96.167331156200007</v>
      </c>
      <c r="K103" s="3">
        <v>66.115040169899999</v>
      </c>
      <c r="L103" s="3">
        <v>66.115040169899999</v>
      </c>
      <c r="M103" s="3">
        <v>66.115040169899999</v>
      </c>
      <c r="N103" s="3">
        <v>48.083665578100003</v>
      </c>
      <c r="O103" s="3">
        <v>14.024402460299999</v>
      </c>
      <c r="P103" s="3">
        <v>16.027888526000002</v>
      </c>
      <c r="Q103" s="3">
        <v>12.0209163945</v>
      </c>
      <c r="R103" s="3">
        <v>18.031374591799999</v>
      </c>
      <c r="S103" s="3">
        <v>18.031374591799999</v>
      </c>
      <c r="T103" s="3">
        <v>18.031374591799999</v>
      </c>
      <c r="U103" s="3">
        <v>14.024402460299999</v>
      </c>
      <c r="V103" s="3">
        <v>12.0209163945</v>
      </c>
      <c r="W103" s="3">
        <v>10.0174303288</v>
      </c>
      <c r="X103" s="3">
        <v>10.0174303288</v>
      </c>
      <c r="Y103" s="3">
        <v>8.0139442630000008</v>
      </c>
      <c r="Z103" s="3">
        <v>10.0174303288</v>
      </c>
      <c r="AA103" s="3">
        <v>10.0174303288</v>
      </c>
      <c r="AB103" s="3">
        <v>8.0139442630000008</v>
      </c>
      <c r="AC103" s="3">
        <v>10.0174303288</v>
      </c>
      <c r="AD103" s="3">
        <v>10.0174303288</v>
      </c>
      <c r="AE103" s="3">
        <v>8.0139442630000008</v>
      </c>
      <c r="AF103" s="3">
        <v>6.0104581973000002</v>
      </c>
      <c r="AG103" s="3">
        <v>4.0069721315000004</v>
      </c>
      <c r="AH103" s="3">
        <v>4.0069721315000004</v>
      </c>
    </row>
    <row r="104" spans="1:34" x14ac:dyDescent="0.2">
      <c r="A104" t="s">
        <v>601</v>
      </c>
      <c r="B104" s="3" t="s">
        <v>87</v>
      </c>
      <c r="C104" s="3">
        <v>16.225181481700002</v>
      </c>
      <c r="D104" s="3">
        <v>18.6289120715</v>
      </c>
      <c r="E104" s="3">
        <v>19.830777366500001</v>
      </c>
      <c r="F104" s="3">
        <v>19.830777366500001</v>
      </c>
      <c r="G104" s="3">
        <v>19.229844718999999</v>
      </c>
      <c r="H104" s="3">
        <v>19.830777366500001</v>
      </c>
      <c r="I104" s="3">
        <v>19.229844718999999</v>
      </c>
      <c r="J104" s="3">
        <v>17.427046776600001</v>
      </c>
      <c r="K104" s="3">
        <v>15.624248834199999</v>
      </c>
      <c r="L104" s="3">
        <v>13.220518244300001</v>
      </c>
      <c r="M104" s="3">
        <v>12.0186529494</v>
      </c>
      <c r="N104" s="3">
        <v>10.816787654400001</v>
      </c>
      <c r="O104" s="3">
        <v>10.215855007</v>
      </c>
      <c r="P104" s="3">
        <v>8.4130570646000002</v>
      </c>
      <c r="Q104" s="3">
        <v>8.4130570646000002</v>
      </c>
      <c r="R104" s="3">
        <v>9.6149223594999995</v>
      </c>
      <c r="S104" s="3">
        <v>10.816787654400001</v>
      </c>
      <c r="T104" s="3">
        <v>10.816787654400001</v>
      </c>
      <c r="U104" s="3">
        <v>10.215855007</v>
      </c>
      <c r="V104" s="3">
        <v>8.4130570646000002</v>
      </c>
      <c r="W104" s="3">
        <v>9.0139897120000008</v>
      </c>
      <c r="X104" s="3">
        <v>7.2111917696000001</v>
      </c>
      <c r="Y104" s="3">
        <v>4.2065285323000001</v>
      </c>
      <c r="Z104" s="3">
        <v>4.2065285323000001</v>
      </c>
      <c r="AA104" s="3">
        <v>4.2065285323000001</v>
      </c>
      <c r="AB104" s="3">
        <v>4.8074611797999998</v>
      </c>
      <c r="AC104" s="3">
        <v>5.4083938272000003</v>
      </c>
      <c r="AD104" s="3">
        <v>4.2065285323000001</v>
      </c>
      <c r="AE104" s="3">
        <v>7.2111917696000001</v>
      </c>
      <c r="AF104" s="3">
        <v>7.8121244170999997</v>
      </c>
      <c r="AG104" s="3">
        <v>6.6102591221999996</v>
      </c>
      <c r="AH104" s="3">
        <v>7.2111917696000001</v>
      </c>
    </row>
    <row r="105" spans="1:34" x14ac:dyDescent="0.2">
      <c r="A105" t="s">
        <v>602</v>
      </c>
      <c r="B105" s="3" t="s">
        <v>88</v>
      </c>
      <c r="C105" s="3">
        <v>28.750221743699999</v>
      </c>
      <c r="D105" s="3">
        <v>31.8087559718</v>
      </c>
      <c r="E105" s="3">
        <v>27.8326614753</v>
      </c>
      <c r="F105" s="3">
        <v>28.138514898099999</v>
      </c>
      <c r="G105" s="3">
        <v>29.667782012100002</v>
      </c>
      <c r="H105" s="3">
        <v>32.114609394600002</v>
      </c>
      <c r="I105" s="3">
        <v>25.079980670099999</v>
      </c>
      <c r="J105" s="3">
        <v>23.2448601332</v>
      </c>
      <c r="K105" s="3">
        <v>16.821938254300001</v>
      </c>
      <c r="L105" s="3">
        <v>17.433645099900001</v>
      </c>
      <c r="M105" s="3">
        <v>15.9043779859</v>
      </c>
      <c r="N105" s="3">
        <v>15.2926711403</v>
      </c>
      <c r="O105" s="3">
        <v>11.010723220999999</v>
      </c>
      <c r="P105" s="3">
        <v>12.539990335000001</v>
      </c>
      <c r="Q105" s="3">
        <v>8.5638958386000006</v>
      </c>
      <c r="R105" s="3">
        <v>10.704869798200001</v>
      </c>
      <c r="S105" s="3">
        <v>9.4814561069999996</v>
      </c>
      <c r="T105" s="3">
        <v>9.4814561069999996</v>
      </c>
      <c r="U105" s="3">
        <v>6.7287753016999998</v>
      </c>
      <c r="V105" s="3">
        <v>7.3404821473000004</v>
      </c>
      <c r="W105" s="3">
        <v>5.8112150332999999</v>
      </c>
      <c r="X105" s="3">
        <v>5.5053616104999996</v>
      </c>
      <c r="Y105" s="3">
        <v>3.0585342281000001</v>
      </c>
      <c r="Z105" s="3">
        <v>3.0585342281000001</v>
      </c>
      <c r="AA105" s="3">
        <v>3.0585342281000001</v>
      </c>
      <c r="AB105" s="3">
        <v>3.0585342281000001</v>
      </c>
      <c r="AC105" s="3">
        <v>2.1409739596000001</v>
      </c>
      <c r="AD105" s="3">
        <v>1.8351205368000001</v>
      </c>
      <c r="AE105" s="3">
        <v>1.529267114</v>
      </c>
      <c r="AF105" s="3">
        <v>1.8351205368000001</v>
      </c>
      <c r="AG105" s="3">
        <v>2.1409739596000001</v>
      </c>
      <c r="AH105" s="3">
        <v>2.4468273824</v>
      </c>
    </row>
    <row r="106" spans="1:34" x14ac:dyDescent="0.2">
      <c r="A106" t="s">
        <v>603</v>
      </c>
      <c r="B106" s="3" t="s">
        <v>89</v>
      </c>
      <c r="C106" s="3">
        <v>25.6089057284</v>
      </c>
      <c r="D106" s="3">
        <v>24.683282629800001</v>
      </c>
      <c r="E106" s="3">
        <v>24.683282629800001</v>
      </c>
      <c r="F106" s="3">
        <v>28.6943160571</v>
      </c>
      <c r="G106" s="3">
        <v>28.385775024200001</v>
      </c>
      <c r="H106" s="3">
        <v>26.534528826999999</v>
      </c>
      <c r="I106" s="3">
        <v>28.385775024200001</v>
      </c>
      <c r="J106" s="3">
        <v>25.917446761200001</v>
      </c>
      <c r="K106" s="3">
        <v>26.534528826999999</v>
      </c>
      <c r="L106" s="3">
        <v>24.374741596900002</v>
      </c>
      <c r="M106" s="3">
        <v>21.289331268200002</v>
      </c>
      <c r="N106" s="3">
        <v>24.683282629800001</v>
      </c>
      <c r="O106" s="3">
        <v>23.449118498299999</v>
      </c>
      <c r="P106" s="3">
        <v>21.289331268200002</v>
      </c>
      <c r="Q106" s="3">
        <v>22.5234953997</v>
      </c>
      <c r="R106" s="3">
        <v>19.438085070900001</v>
      </c>
      <c r="S106" s="3">
        <v>20.363708169500001</v>
      </c>
      <c r="T106" s="3">
        <v>20.0551671367</v>
      </c>
      <c r="U106" s="3">
        <v>16.661215775100001</v>
      </c>
      <c r="V106" s="3">
        <v>16.352674742200001</v>
      </c>
      <c r="W106" s="3">
        <v>12.9587233806</v>
      </c>
      <c r="X106" s="3">
        <v>11.7245592491</v>
      </c>
      <c r="Y106" s="3">
        <v>11.1074771834</v>
      </c>
      <c r="Z106" s="3">
        <v>10.4903951176</v>
      </c>
      <c r="AA106" s="3">
        <v>8.9476899532999994</v>
      </c>
      <c r="AB106" s="3">
        <v>7.7135258218000002</v>
      </c>
      <c r="AC106" s="3">
        <v>5.5537385917000002</v>
      </c>
      <c r="AD106" s="3">
        <v>3.7024923945000001</v>
      </c>
      <c r="AE106" s="3">
        <v>4.0110334273000001</v>
      </c>
      <c r="AF106" s="3">
        <v>4.3195744602000001</v>
      </c>
      <c r="AG106" s="3">
        <v>4.0110334273000001</v>
      </c>
      <c r="AH106" s="3">
        <v>4.0110334273000001</v>
      </c>
    </row>
    <row r="107" spans="1:34" x14ac:dyDescent="0.2">
      <c r="A107" t="s">
        <v>604</v>
      </c>
      <c r="B107" s="3" t="s">
        <v>90</v>
      </c>
      <c r="C107" s="3">
        <v>72.160195634299996</v>
      </c>
      <c r="D107" s="3">
        <v>70.155745755599995</v>
      </c>
      <c r="E107" s="3">
        <v>63.6412836497</v>
      </c>
      <c r="F107" s="3">
        <v>60.634608831599998</v>
      </c>
      <c r="G107" s="3">
        <v>60.133496361900001</v>
      </c>
      <c r="H107" s="3">
        <v>63.6412836497</v>
      </c>
      <c r="I107" s="3">
        <v>51.614584377299998</v>
      </c>
      <c r="J107" s="3">
        <v>39.086772635300001</v>
      </c>
      <c r="K107" s="3">
        <v>35.077872877799997</v>
      </c>
      <c r="L107" s="3">
        <v>37.082322756499998</v>
      </c>
      <c r="M107" s="3">
        <v>40.0889975746</v>
      </c>
      <c r="N107" s="3">
        <v>40.0889975746</v>
      </c>
      <c r="O107" s="3">
        <v>43.095672392700003</v>
      </c>
      <c r="P107" s="3">
        <v>39.086772635300001</v>
      </c>
      <c r="Q107" s="3">
        <v>34.5767604081</v>
      </c>
      <c r="R107" s="3">
        <v>35.077872877799997</v>
      </c>
      <c r="S107" s="3">
        <v>33.574535468699999</v>
      </c>
      <c r="T107" s="3">
        <v>28.062298302199999</v>
      </c>
      <c r="U107" s="3">
        <v>27.060073362899999</v>
      </c>
      <c r="V107" s="3">
        <v>24.0533985448</v>
      </c>
      <c r="W107" s="3">
        <v>16.536711499500001</v>
      </c>
      <c r="X107" s="3">
        <v>19.042273847899999</v>
      </c>
      <c r="Y107" s="3">
        <v>17.538936438899999</v>
      </c>
      <c r="Z107" s="3">
        <v>13.0289242118</v>
      </c>
      <c r="AA107" s="3">
        <v>13.0289242118</v>
      </c>
      <c r="AB107" s="3">
        <v>15.5344865602</v>
      </c>
      <c r="AC107" s="3">
        <v>12.527811742100001</v>
      </c>
      <c r="AD107" s="3">
        <v>13.0289242118</v>
      </c>
      <c r="AE107" s="3">
        <v>8.5189119846000008</v>
      </c>
      <c r="AF107" s="3">
        <v>8.5189119846000008</v>
      </c>
      <c r="AG107" s="3">
        <v>7.5166870452000003</v>
      </c>
      <c r="AH107" s="3">
        <v>8.0177995149000001</v>
      </c>
    </row>
    <row r="108" spans="1:34" x14ac:dyDescent="0.2">
      <c r="A108" t="s">
        <v>605</v>
      </c>
      <c r="B108" s="3" t="s">
        <v>91</v>
      </c>
      <c r="C108" s="3">
        <v>12.3026153913</v>
      </c>
      <c r="D108" s="3">
        <v>11.578932133</v>
      </c>
      <c r="E108" s="3">
        <v>12.3026153913</v>
      </c>
      <c r="F108" s="3">
        <v>15.197348424499999</v>
      </c>
      <c r="G108" s="3">
        <v>14.4736651662</v>
      </c>
      <c r="H108" s="3">
        <v>14.4736651662</v>
      </c>
      <c r="I108" s="3">
        <v>16.6447149412</v>
      </c>
      <c r="J108" s="3">
        <v>15.921031682900001</v>
      </c>
      <c r="K108" s="3">
        <v>20.263131232700001</v>
      </c>
      <c r="L108" s="3">
        <v>31.8420633657</v>
      </c>
      <c r="M108" s="3">
        <v>31.1183801074</v>
      </c>
      <c r="N108" s="3">
        <v>33.289429882299999</v>
      </c>
      <c r="O108" s="3">
        <v>34.736796398999999</v>
      </c>
      <c r="P108" s="3">
        <v>35.460479657299999</v>
      </c>
      <c r="Q108" s="3">
        <v>34.736796398999999</v>
      </c>
      <c r="R108" s="3">
        <v>32.565746623999999</v>
      </c>
      <c r="S108" s="3">
        <v>23.157864266000001</v>
      </c>
      <c r="T108" s="3">
        <v>19.539447974400002</v>
      </c>
      <c r="U108" s="3">
        <v>18.092081457799999</v>
      </c>
      <c r="V108" s="3">
        <v>18.815764716099999</v>
      </c>
      <c r="W108" s="3">
        <v>15.921031682900001</v>
      </c>
      <c r="X108" s="3">
        <v>14.4736651662</v>
      </c>
      <c r="Y108" s="3">
        <v>10.855248874700001</v>
      </c>
      <c r="Z108" s="3">
        <v>7.2368325831</v>
      </c>
      <c r="AA108" s="3">
        <v>6.5131493247999996</v>
      </c>
      <c r="AB108" s="3">
        <v>5.0657828081999998</v>
      </c>
      <c r="AC108" s="3">
        <v>2.1710497749000002</v>
      </c>
      <c r="AD108" s="3">
        <v>2.1710497749000002</v>
      </c>
      <c r="AE108" s="3">
        <v>2.1710497749000002</v>
      </c>
      <c r="AF108" s="3">
        <v>1.4473665166</v>
      </c>
      <c r="AG108" s="3">
        <v>0.72368325830000002</v>
      </c>
      <c r="AH108" s="3">
        <v>0.72368325830000002</v>
      </c>
    </row>
    <row r="109" spans="1:34" x14ac:dyDescent="0.2">
      <c r="A109" t="s">
        <v>606</v>
      </c>
      <c r="B109" s="3" t="s">
        <v>92</v>
      </c>
      <c r="C109" s="3">
        <v>33.180516027099998</v>
      </c>
      <c r="D109" s="3">
        <v>33.647847238799997</v>
      </c>
      <c r="E109" s="3">
        <v>28.974535122300001</v>
      </c>
      <c r="F109" s="3">
        <v>28.974535122300001</v>
      </c>
      <c r="G109" s="3">
        <v>31.778522392199999</v>
      </c>
      <c r="H109" s="3">
        <v>27.572541487300001</v>
      </c>
      <c r="I109" s="3">
        <v>27.572541487300001</v>
      </c>
      <c r="J109" s="3">
        <v>21.497235735899999</v>
      </c>
      <c r="K109" s="3">
        <v>20.095242100899998</v>
      </c>
      <c r="L109" s="3">
        <v>20.562573312600001</v>
      </c>
      <c r="M109" s="3">
        <v>20.562573312600001</v>
      </c>
      <c r="N109" s="3">
        <v>19.160579677600001</v>
      </c>
      <c r="O109" s="3">
        <v>21.497235735899999</v>
      </c>
      <c r="P109" s="3">
        <v>21.029904524199999</v>
      </c>
      <c r="Q109" s="3">
        <v>19.160579677600001</v>
      </c>
      <c r="R109" s="3">
        <v>15.4219299844</v>
      </c>
      <c r="S109" s="3">
        <v>14.0199363495</v>
      </c>
      <c r="T109" s="3">
        <v>14.0199363495</v>
      </c>
      <c r="U109" s="3">
        <v>14.487267561099999</v>
      </c>
      <c r="V109" s="3">
        <v>10.281286656300001</v>
      </c>
      <c r="W109" s="3">
        <v>6.0753057514000002</v>
      </c>
      <c r="X109" s="3">
        <v>5.1406433281000004</v>
      </c>
      <c r="Y109" s="3">
        <v>5.1406433281000004</v>
      </c>
      <c r="Z109" s="3">
        <v>4.2059809047999996</v>
      </c>
      <c r="AA109" s="3">
        <v>4.2059809047999996</v>
      </c>
      <c r="AB109" s="3">
        <v>2.3366560582</v>
      </c>
      <c r="AC109" s="3">
        <v>1.4019936349</v>
      </c>
      <c r="AD109" s="3">
        <v>1.4019936349</v>
      </c>
      <c r="AE109" s="3">
        <v>1.4019936349</v>
      </c>
      <c r="AF109" s="3">
        <v>0.46733121160000002</v>
      </c>
      <c r="AG109" s="3">
        <v>0.46733121160000002</v>
      </c>
      <c r="AH109" s="3">
        <v>0.46733121160000002</v>
      </c>
    </row>
    <row r="110" spans="1:34" x14ac:dyDescent="0.2">
      <c r="A110" t="s">
        <v>607</v>
      </c>
      <c r="B110" s="3" t="s">
        <v>93</v>
      </c>
      <c r="C110" s="3">
        <v>23.105360443599999</v>
      </c>
      <c r="D110" s="3">
        <v>16.884686477999999</v>
      </c>
      <c r="E110" s="3">
        <v>15.996018768700001</v>
      </c>
      <c r="F110" s="3">
        <v>21.328025024900001</v>
      </c>
      <c r="G110" s="3">
        <v>20.439357315500001</v>
      </c>
      <c r="H110" s="3">
        <v>27.5486989905</v>
      </c>
      <c r="I110" s="3">
        <v>31.9920375373</v>
      </c>
      <c r="J110" s="3">
        <v>32.880705246700003</v>
      </c>
      <c r="K110" s="3">
        <v>35.546708374799998</v>
      </c>
      <c r="L110" s="3">
        <v>32.880705246700003</v>
      </c>
      <c r="M110" s="3">
        <v>30.214702118600002</v>
      </c>
      <c r="N110" s="3">
        <v>29.326034409199998</v>
      </c>
      <c r="O110" s="3">
        <v>24.882695862399999</v>
      </c>
      <c r="P110" s="3">
        <v>21.328025024900001</v>
      </c>
      <c r="Q110" s="3">
        <v>23.994028152999999</v>
      </c>
      <c r="R110" s="3">
        <v>20.439357315500001</v>
      </c>
      <c r="S110" s="3">
        <v>24.882695862399999</v>
      </c>
      <c r="T110" s="3">
        <v>20.439357315500001</v>
      </c>
      <c r="U110" s="3">
        <v>18.662021896799999</v>
      </c>
      <c r="V110" s="3">
        <v>13.330015640599999</v>
      </c>
      <c r="W110" s="3">
        <v>15.107351059300001</v>
      </c>
      <c r="X110" s="3">
        <v>9.7753448030999994</v>
      </c>
      <c r="Y110" s="3">
        <v>8.8866770936999995</v>
      </c>
      <c r="Z110" s="3">
        <v>6.2206739655999996</v>
      </c>
      <c r="AA110" s="3">
        <v>7.1093416749999996</v>
      </c>
      <c r="AB110" s="3">
        <v>7.1093416749999996</v>
      </c>
      <c r="AC110" s="3">
        <v>7.1093416749999996</v>
      </c>
      <c r="AD110" s="3">
        <v>2.6660031280999998</v>
      </c>
      <c r="AE110" s="3">
        <v>2.6660031280999998</v>
      </c>
      <c r="AF110" s="3">
        <v>6.2206739655999996</v>
      </c>
      <c r="AG110" s="3">
        <v>4.4433385468999997</v>
      </c>
      <c r="AH110" s="3">
        <v>4.4433385468999997</v>
      </c>
    </row>
    <row r="111" spans="1:34" x14ac:dyDescent="0.2">
      <c r="A111" t="s">
        <v>608</v>
      </c>
      <c r="B111" s="3" t="s">
        <v>94</v>
      </c>
      <c r="C111" s="3">
        <v>34.969620142499998</v>
      </c>
      <c r="D111" s="3">
        <v>37.155221401399999</v>
      </c>
      <c r="E111" s="3">
        <v>37.883755154399999</v>
      </c>
      <c r="F111" s="3">
        <v>44.4405589311</v>
      </c>
      <c r="G111" s="3">
        <v>42.9834914252</v>
      </c>
      <c r="H111" s="3">
        <v>45.897626437</v>
      </c>
      <c r="I111" s="3">
        <v>48.0832276959</v>
      </c>
      <c r="J111" s="3">
        <v>39.340822660299999</v>
      </c>
      <c r="K111" s="3">
        <v>32.784018883599998</v>
      </c>
      <c r="L111" s="3">
        <v>32.784018883599998</v>
      </c>
      <c r="M111" s="3">
        <v>26.9557488598</v>
      </c>
      <c r="N111" s="3">
        <v>27.684282612800001</v>
      </c>
      <c r="O111" s="3">
        <v>20.398945083099999</v>
      </c>
      <c r="P111" s="3">
        <v>16.027742565299999</v>
      </c>
      <c r="Q111" s="3">
        <v>16.027742565299999</v>
      </c>
      <c r="R111" s="3">
        <v>16.756276318299999</v>
      </c>
      <c r="S111" s="3">
        <v>16.027742565299999</v>
      </c>
      <c r="T111" s="3">
        <v>12.385073800500001</v>
      </c>
      <c r="U111" s="3">
        <v>11.6565400475</v>
      </c>
      <c r="V111" s="3">
        <v>9.4709387885999998</v>
      </c>
      <c r="W111" s="3">
        <v>7.2853375296999996</v>
      </c>
      <c r="X111" s="3">
        <v>7.2853375296999996</v>
      </c>
      <c r="Y111" s="3">
        <v>5.8282700238</v>
      </c>
      <c r="Z111" s="3">
        <v>5.0997362708000002</v>
      </c>
      <c r="AA111" s="3">
        <v>5.0997362708000002</v>
      </c>
      <c r="AB111" s="3">
        <v>5.0997362708000002</v>
      </c>
      <c r="AC111" s="3">
        <v>5.0997362708000002</v>
      </c>
      <c r="AD111" s="3">
        <v>6.5568037766999998</v>
      </c>
      <c r="AE111" s="3">
        <v>3.6426687647999998</v>
      </c>
      <c r="AF111" s="3">
        <v>6.5568037766999998</v>
      </c>
      <c r="AG111" s="3">
        <v>5.8282700238</v>
      </c>
      <c r="AH111" s="3">
        <v>7.2853375296999996</v>
      </c>
    </row>
    <row r="112" spans="1:34" x14ac:dyDescent="0.2">
      <c r="A112" t="s">
        <v>609</v>
      </c>
      <c r="B112" s="3" t="s">
        <v>95</v>
      </c>
      <c r="C112" s="3">
        <v>95.537217717399997</v>
      </c>
      <c r="D112" s="3">
        <v>93.447341079799997</v>
      </c>
      <c r="E112" s="3">
        <v>83.8936193081</v>
      </c>
      <c r="F112" s="3">
        <v>84.192173113400003</v>
      </c>
      <c r="G112" s="3">
        <v>88.371926388600002</v>
      </c>
      <c r="H112" s="3">
        <v>92.5516796637</v>
      </c>
      <c r="I112" s="3">
        <v>85.386388334900005</v>
      </c>
      <c r="J112" s="3">
        <v>64.786175764600003</v>
      </c>
      <c r="K112" s="3">
        <v>59.113653462599999</v>
      </c>
      <c r="L112" s="3">
        <v>54.336792576800001</v>
      </c>
      <c r="M112" s="3">
        <v>52.844023549900001</v>
      </c>
      <c r="N112" s="3">
        <v>50.157039301600001</v>
      </c>
      <c r="O112" s="3">
        <v>45.081624610399999</v>
      </c>
      <c r="P112" s="3">
        <v>37.020671865499999</v>
      </c>
      <c r="Q112" s="3">
        <v>34.035133811800002</v>
      </c>
      <c r="R112" s="3">
        <v>30.4524881474</v>
      </c>
      <c r="S112" s="3">
        <v>28.661165315200002</v>
      </c>
      <c r="T112" s="3">
        <v>27.1683962884</v>
      </c>
      <c r="U112" s="3">
        <v>25.974181066900002</v>
      </c>
      <c r="V112" s="3">
        <v>19.704551154200001</v>
      </c>
      <c r="W112" s="3">
        <v>15.524797879099999</v>
      </c>
      <c r="X112" s="3">
        <v>13.1363674361</v>
      </c>
      <c r="Y112" s="3">
        <v>10.1508293825</v>
      </c>
      <c r="Z112" s="3">
        <v>9.5537217716999994</v>
      </c>
      <c r="AA112" s="3">
        <v>9.5537217716999994</v>
      </c>
      <c r="AB112" s="3">
        <v>11.046490798600001</v>
      </c>
      <c r="AC112" s="3">
        <v>8.9566141609999992</v>
      </c>
      <c r="AD112" s="3">
        <v>7.7623989394999997</v>
      </c>
      <c r="AE112" s="3">
        <v>6.2696299127000001</v>
      </c>
      <c r="AF112" s="3">
        <v>6.2696299127000001</v>
      </c>
      <c r="AG112" s="3">
        <v>4.7768608858999997</v>
      </c>
      <c r="AH112" s="3">
        <v>5.3739684965999999</v>
      </c>
    </row>
    <row r="113" spans="1:34" x14ac:dyDescent="0.2">
      <c r="A113" t="s">
        <v>610</v>
      </c>
      <c r="B113" s="3" t="s">
        <v>96</v>
      </c>
      <c r="C113" s="3">
        <v>37.751389937500001</v>
      </c>
      <c r="D113" s="3">
        <v>36.035417667700003</v>
      </c>
      <c r="E113" s="3">
        <v>32.775070354900002</v>
      </c>
      <c r="F113" s="3">
        <v>33.461459262799998</v>
      </c>
      <c r="G113" s="3">
        <v>30.715903631</v>
      </c>
      <c r="H113" s="3">
        <v>34.319445397800003</v>
      </c>
      <c r="I113" s="3">
        <v>33.976250943799997</v>
      </c>
      <c r="J113" s="3">
        <v>33.633056489799998</v>
      </c>
      <c r="K113" s="3">
        <v>30.887500857999999</v>
      </c>
      <c r="L113" s="3">
        <v>27.627153545199999</v>
      </c>
      <c r="M113" s="3">
        <v>24.195209005399999</v>
      </c>
      <c r="N113" s="3">
        <v>26.082778502299998</v>
      </c>
      <c r="O113" s="3">
        <v>22.822431189500001</v>
      </c>
      <c r="P113" s="3">
        <v>19.390486649700001</v>
      </c>
      <c r="Q113" s="3">
        <v>16.644931017899999</v>
      </c>
      <c r="R113" s="3">
        <v>18.875694968800001</v>
      </c>
      <c r="S113" s="3">
        <v>17.846111606800001</v>
      </c>
      <c r="T113" s="3">
        <v>17.159722698900001</v>
      </c>
      <c r="U113" s="3">
        <v>16.644931017899999</v>
      </c>
      <c r="V113" s="3">
        <v>14.585764294000001</v>
      </c>
      <c r="W113" s="3">
        <v>15.443750429</v>
      </c>
      <c r="X113" s="3">
        <v>13.899375386099999</v>
      </c>
      <c r="Y113" s="3">
        <v>9.9526391654000008</v>
      </c>
      <c r="Z113" s="3">
        <v>11.4970142083</v>
      </c>
      <c r="AA113" s="3">
        <v>12.3550003432</v>
      </c>
      <c r="AB113" s="3">
        <v>10.1242363923</v>
      </c>
      <c r="AC113" s="3">
        <v>10.982222527299999</v>
      </c>
      <c r="AD113" s="3">
        <v>10.6390280733</v>
      </c>
      <c r="AE113" s="3">
        <v>9.6094447114000001</v>
      </c>
      <c r="AF113" s="3">
        <v>9.0946530303999999</v>
      </c>
      <c r="AG113" s="3">
        <v>7.8934724415000002</v>
      </c>
      <c r="AH113" s="3">
        <v>7.5502779875000003</v>
      </c>
    </row>
    <row r="114" spans="1:34" x14ac:dyDescent="0.2">
      <c r="A114" t="s">
        <v>611</v>
      </c>
      <c r="B114" s="3" t="s">
        <v>97</v>
      </c>
      <c r="C114" s="3">
        <v>55.1377134484</v>
      </c>
      <c r="D114" s="3">
        <v>51.960285893699997</v>
      </c>
      <c r="E114" s="3">
        <v>48.969765842299999</v>
      </c>
      <c r="F114" s="3">
        <v>43.923263255499997</v>
      </c>
      <c r="G114" s="3">
        <v>44.297078261899998</v>
      </c>
      <c r="H114" s="3">
        <v>40.932743203999998</v>
      </c>
      <c r="I114" s="3">
        <v>29.531385507900001</v>
      </c>
      <c r="J114" s="3">
        <v>29.531385507900001</v>
      </c>
      <c r="K114" s="3">
        <v>25.7932354436</v>
      </c>
      <c r="L114" s="3">
        <v>22.8027153922</v>
      </c>
      <c r="M114" s="3">
        <v>25.045605430799998</v>
      </c>
      <c r="N114" s="3">
        <v>22.615807888999999</v>
      </c>
      <c r="O114" s="3">
        <v>25.045605430799998</v>
      </c>
      <c r="P114" s="3">
        <v>27.288495469400001</v>
      </c>
      <c r="Q114" s="3">
        <v>24.111067914700001</v>
      </c>
      <c r="R114" s="3">
        <v>25.045605430799998</v>
      </c>
      <c r="S114" s="3">
        <v>22.615807888999999</v>
      </c>
      <c r="T114" s="3">
        <v>20.1860103472</v>
      </c>
      <c r="U114" s="3">
        <v>21.120547863300001</v>
      </c>
      <c r="V114" s="3">
        <v>18.503842818300001</v>
      </c>
      <c r="W114" s="3">
        <v>16.634767786099999</v>
      </c>
      <c r="X114" s="3">
        <v>15.139507760400001</v>
      </c>
      <c r="Y114" s="3">
        <v>12.7097102186</v>
      </c>
      <c r="Z114" s="3">
        <v>12.8966177218</v>
      </c>
      <c r="AA114" s="3">
        <v>12.148987709</v>
      </c>
      <c r="AB114" s="3">
        <v>11.5882651993</v>
      </c>
      <c r="AC114" s="3">
        <v>10.8406351865</v>
      </c>
      <c r="AD114" s="3">
        <v>8.4108376447000008</v>
      </c>
      <c r="AE114" s="3">
        <v>9.1584676574999992</v>
      </c>
      <c r="AF114" s="3">
        <v>9.3453751606999997</v>
      </c>
      <c r="AG114" s="3">
        <v>7.8501151350000002</v>
      </c>
      <c r="AH114" s="3">
        <v>7.8501151350000002</v>
      </c>
    </row>
    <row r="115" spans="1:34" x14ac:dyDescent="0.2">
      <c r="A115" t="s">
        <v>612</v>
      </c>
      <c r="B115" s="3" t="s">
        <v>98</v>
      </c>
      <c r="C115" s="3">
        <v>33.048291816400003</v>
      </c>
      <c r="D115" s="3">
        <v>33.048291816400003</v>
      </c>
      <c r="E115" s="3">
        <v>28.400875779700002</v>
      </c>
      <c r="F115" s="3">
        <v>27.3681166605</v>
      </c>
      <c r="G115" s="3">
        <v>26.3353575412</v>
      </c>
      <c r="H115" s="3">
        <v>26.851737100800001</v>
      </c>
      <c r="I115" s="3">
        <v>23.753459743000001</v>
      </c>
      <c r="J115" s="3">
        <v>23.2370801834</v>
      </c>
      <c r="K115" s="3">
        <v>23.2370801834</v>
      </c>
      <c r="L115" s="3">
        <v>20.138802825599999</v>
      </c>
      <c r="M115" s="3">
        <v>20.138802825599999</v>
      </c>
      <c r="N115" s="3">
        <v>20.655182385300002</v>
      </c>
      <c r="O115" s="3">
        <v>19.106043706400001</v>
      </c>
      <c r="P115" s="3">
        <v>19.106043706400001</v>
      </c>
      <c r="Q115" s="3">
        <v>17.040525467799998</v>
      </c>
      <c r="R115" s="3">
        <v>10.843970752300001</v>
      </c>
      <c r="S115" s="3">
        <v>12.9094889908</v>
      </c>
      <c r="T115" s="3">
        <v>10.843970752300001</v>
      </c>
      <c r="U115" s="3">
        <v>10.3275911926</v>
      </c>
      <c r="V115" s="3">
        <v>9.8112116329999992</v>
      </c>
      <c r="W115" s="3">
        <v>8.7784525136999996</v>
      </c>
      <c r="X115" s="3">
        <v>10.3275911926</v>
      </c>
      <c r="Y115" s="3">
        <v>10.843970752300001</v>
      </c>
      <c r="Z115" s="3">
        <v>8.7784525136999996</v>
      </c>
      <c r="AA115" s="3">
        <v>7.7456933944999999</v>
      </c>
      <c r="AB115" s="3">
        <v>7.7456933944999999</v>
      </c>
      <c r="AC115" s="3">
        <v>6.1965547155999996</v>
      </c>
      <c r="AD115" s="3">
        <v>6.1965547155999996</v>
      </c>
      <c r="AE115" s="3">
        <v>3.6146569174000001</v>
      </c>
      <c r="AF115" s="3">
        <v>3.6146569174000001</v>
      </c>
      <c r="AG115" s="3">
        <v>2.5818977982</v>
      </c>
      <c r="AH115" s="3">
        <v>2.5818977982</v>
      </c>
    </row>
    <row r="116" spans="1:34" x14ac:dyDescent="0.2">
      <c r="A116" t="s">
        <v>613</v>
      </c>
      <c r="B116" s="3" t="s">
        <v>99</v>
      </c>
      <c r="C116" s="3">
        <v>9.9818109222999993</v>
      </c>
      <c r="D116" s="3">
        <v>12.199991127300001</v>
      </c>
      <c r="E116" s="3">
        <v>13.3090812298</v>
      </c>
      <c r="F116" s="3">
        <v>14.4181713322</v>
      </c>
      <c r="G116" s="3">
        <v>14.4181713322</v>
      </c>
      <c r="H116" s="3">
        <v>14.4181713322</v>
      </c>
      <c r="I116" s="3">
        <v>12.199991127300001</v>
      </c>
      <c r="J116" s="3">
        <v>8.8727208197999996</v>
      </c>
      <c r="K116" s="3">
        <v>9.9818109222999993</v>
      </c>
      <c r="L116" s="3">
        <v>11.090901024800001</v>
      </c>
      <c r="M116" s="3">
        <v>9.9818109222999993</v>
      </c>
      <c r="N116" s="3">
        <v>7.7636307173999999</v>
      </c>
      <c r="O116" s="3">
        <v>6.6545406149000002</v>
      </c>
      <c r="P116" s="3">
        <v>5.5454505124000004</v>
      </c>
      <c r="Q116" s="3">
        <v>5.5454505124000004</v>
      </c>
      <c r="R116" s="3">
        <v>2.2181802049999999</v>
      </c>
      <c r="S116" s="3">
        <v>0</v>
      </c>
      <c r="T116" s="3">
        <v>0</v>
      </c>
      <c r="U116" s="3">
        <v>0</v>
      </c>
      <c r="V116" s="3">
        <v>0</v>
      </c>
      <c r="W116" s="3">
        <v>1.1090901025</v>
      </c>
      <c r="X116" s="3">
        <v>1.1090901025</v>
      </c>
      <c r="Y116" s="3">
        <v>2.2181802049999999</v>
      </c>
      <c r="Z116" s="3">
        <v>2.2181802049999999</v>
      </c>
      <c r="AA116" s="3">
        <v>2.2181802049999999</v>
      </c>
      <c r="AB116" s="3">
        <v>3.3272703074000001</v>
      </c>
      <c r="AC116" s="3">
        <v>3.3272703074000001</v>
      </c>
      <c r="AD116" s="3">
        <v>2.2181802049999999</v>
      </c>
      <c r="AE116" s="3">
        <v>2.2181802049999999</v>
      </c>
      <c r="AF116" s="3">
        <v>1.1090901025</v>
      </c>
      <c r="AG116" s="3">
        <v>1.1090901025</v>
      </c>
      <c r="AH116" s="3">
        <v>1.1090901025</v>
      </c>
    </row>
    <row r="117" spans="1:34" x14ac:dyDescent="0.2">
      <c r="A117" t="s">
        <v>614</v>
      </c>
      <c r="B117" s="3" t="s">
        <v>100</v>
      </c>
      <c r="C117" s="3">
        <v>27.538015369699998</v>
      </c>
      <c r="D117" s="3">
        <v>20.653511527199999</v>
      </c>
      <c r="E117" s="3">
        <v>17.211259605999999</v>
      </c>
      <c r="F117" s="3">
        <v>17.211259605999999</v>
      </c>
      <c r="G117" s="3">
        <v>19.7929485469</v>
      </c>
      <c r="H117" s="3">
        <v>22.374637487800001</v>
      </c>
      <c r="I117" s="3">
        <v>14.629570665099999</v>
      </c>
      <c r="J117" s="3">
        <v>12.0478817242</v>
      </c>
      <c r="K117" s="3">
        <v>15.4901336454</v>
      </c>
      <c r="L117" s="3">
        <v>16.350696625699999</v>
      </c>
      <c r="M117" s="3">
        <v>17.211259605999999</v>
      </c>
      <c r="N117" s="3">
        <v>18.071822586300001</v>
      </c>
      <c r="O117" s="3">
        <v>23.2352004681</v>
      </c>
      <c r="P117" s="3">
        <v>26.677452389399999</v>
      </c>
      <c r="Q117" s="3">
        <v>37.864771133300003</v>
      </c>
      <c r="R117" s="3">
        <v>35.283082192400002</v>
      </c>
      <c r="S117" s="3">
        <v>37.004208153</v>
      </c>
      <c r="T117" s="3">
        <v>35.283082192400002</v>
      </c>
      <c r="U117" s="3">
        <v>32.701393251500001</v>
      </c>
      <c r="V117" s="3">
        <v>26.677452389399999</v>
      </c>
      <c r="W117" s="3">
        <v>22.374637487800001</v>
      </c>
      <c r="X117" s="3">
        <v>10.3267557636</v>
      </c>
      <c r="Y117" s="3">
        <v>11.187318743900001</v>
      </c>
      <c r="Z117" s="3">
        <v>9.4661927833000004</v>
      </c>
      <c r="AA117" s="3">
        <v>9.4661927833000004</v>
      </c>
      <c r="AB117" s="3">
        <v>9.4661927833000004</v>
      </c>
      <c r="AC117" s="3">
        <v>8.6056298029999994</v>
      </c>
      <c r="AD117" s="3">
        <v>6.0239408620999999</v>
      </c>
      <c r="AE117" s="3">
        <v>6.8845038424</v>
      </c>
      <c r="AF117" s="3">
        <v>5.1633778817999998</v>
      </c>
      <c r="AG117" s="3">
        <v>4.3028149014999997</v>
      </c>
      <c r="AH117" s="3">
        <v>4.3028149014999997</v>
      </c>
    </row>
    <row r="118" spans="1:34" x14ac:dyDescent="0.2">
      <c r="A118" t="s">
        <v>615</v>
      </c>
      <c r="B118" s="3" t="s">
        <v>101</v>
      </c>
      <c r="C118" s="3">
        <v>36.913990402400003</v>
      </c>
      <c r="D118" s="3">
        <v>34.863213157799997</v>
      </c>
      <c r="E118" s="3">
        <v>36.913990402400003</v>
      </c>
      <c r="F118" s="3">
        <v>26.660104179499999</v>
      </c>
      <c r="G118" s="3">
        <v>30.761658668599999</v>
      </c>
      <c r="H118" s="3">
        <v>22.558549690300001</v>
      </c>
      <c r="I118" s="3">
        <v>24.6093269349</v>
      </c>
      <c r="J118" s="3">
        <v>26.660104179499999</v>
      </c>
      <c r="K118" s="3">
        <v>24.6093269349</v>
      </c>
      <c r="L118" s="3">
        <v>22.558549690300001</v>
      </c>
      <c r="M118" s="3">
        <v>22.558549690300001</v>
      </c>
      <c r="N118" s="3">
        <v>14.355440712</v>
      </c>
      <c r="O118" s="3">
        <v>20.507772445800001</v>
      </c>
      <c r="P118" s="3">
        <v>28.710881424099998</v>
      </c>
      <c r="Q118" s="3">
        <v>28.710881424099998</v>
      </c>
      <c r="R118" s="3">
        <v>30.761658668599999</v>
      </c>
      <c r="S118" s="3">
        <v>32.812435913199998</v>
      </c>
      <c r="T118" s="3">
        <v>32.812435913199998</v>
      </c>
      <c r="U118" s="3">
        <v>34.863213157799997</v>
      </c>
      <c r="V118" s="3">
        <v>26.660104179499999</v>
      </c>
      <c r="W118" s="3">
        <v>18.456995201200002</v>
      </c>
      <c r="X118" s="3">
        <v>18.456995201200002</v>
      </c>
      <c r="Y118" s="3">
        <v>14.355440712</v>
      </c>
      <c r="Z118" s="3">
        <v>10.2538862229</v>
      </c>
      <c r="AA118" s="3">
        <v>10.2538862229</v>
      </c>
      <c r="AB118" s="3">
        <v>8.2031089782999995</v>
      </c>
      <c r="AC118" s="3">
        <v>8.2031089782999995</v>
      </c>
      <c r="AD118" s="3">
        <v>8.2031089782999995</v>
      </c>
      <c r="AE118" s="3">
        <v>8.2031089782999995</v>
      </c>
      <c r="AF118" s="3">
        <v>8.2031089782999995</v>
      </c>
      <c r="AG118" s="3">
        <v>8.2031089782999995</v>
      </c>
      <c r="AH118" s="3">
        <v>8.2031089782999995</v>
      </c>
    </row>
    <row r="119" spans="1:34" x14ac:dyDescent="0.2">
      <c r="A119" t="s">
        <v>616</v>
      </c>
      <c r="B119" s="3" t="s">
        <v>102</v>
      </c>
      <c r="C119" s="3">
        <v>34.631434953499998</v>
      </c>
      <c r="D119" s="3">
        <v>25.9735762151</v>
      </c>
      <c r="E119" s="3">
        <v>24.242004467499999</v>
      </c>
      <c r="F119" s="3">
        <v>24.242004467499999</v>
      </c>
      <c r="G119" s="3">
        <v>20.778860972099999</v>
      </c>
      <c r="H119" s="3">
        <v>25.9735762151</v>
      </c>
      <c r="I119" s="3">
        <v>20.778860972099999</v>
      </c>
      <c r="J119" s="3">
        <v>17.3157174768</v>
      </c>
      <c r="K119" s="3">
        <v>19.0472892244</v>
      </c>
      <c r="L119" s="3">
        <v>17.3157174768</v>
      </c>
      <c r="M119" s="3">
        <v>19.0472892244</v>
      </c>
      <c r="N119" s="3">
        <v>19.0472892244</v>
      </c>
      <c r="O119" s="3">
        <v>13.852573981400001</v>
      </c>
      <c r="P119" s="3">
        <v>15.584145729099999</v>
      </c>
      <c r="Q119" s="3">
        <v>12.121002233700001</v>
      </c>
      <c r="R119" s="3">
        <v>10.3894304861</v>
      </c>
      <c r="S119" s="3">
        <v>12.121002233700001</v>
      </c>
      <c r="T119" s="3">
        <v>10.3894304861</v>
      </c>
      <c r="U119" s="3">
        <v>12.121002233700001</v>
      </c>
      <c r="V119" s="3">
        <v>8.6578587383999999</v>
      </c>
      <c r="W119" s="3">
        <v>5.1947152430000001</v>
      </c>
      <c r="X119" s="3">
        <v>3.4631434954000002</v>
      </c>
      <c r="Y119" s="3">
        <v>5.1947152430000001</v>
      </c>
      <c r="Z119" s="3">
        <v>3.4631434954000002</v>
      </c>
      <c r="AA119" s="3">
        <v>3.4631434954000002</v>
      </c>
      <c r="AB119" s="3">
        <v>1.7315717477000001</v>
      </c>
      <c r="AC119" s="3">
        <v>1.7315717477000001</v>
      </c>
      <c r="AD119" s="3">
        <v>1.7315717477000001</v>
      </c>
      <c r="AE119" s="3">
        <v>3.4631434954000002</v>
      </c>
      <c r="AF119" s="3">
        <v>3.4631434954000002</v>
      </c>
      <c r="AG119" s="3">
        <v>3.4631434954000002</v>
      </c>
      <c r="AH119" s="3">
        <v>3.4631434954000002</v>
      </c>
    </row>
    <row r="120" spans="1:34" x14ac:dyDescent="0.2">
      <c r="A120" t="s">
        <v>617</v>
      </c>
      <c r="B120" s="3" t="s">
        <v>103</v>
      </c>
      <c r="C120" s="3">
        <v>54.363488695000001</v>
      </c>
      <c r="D120" s="3">
        <v>50.564594304300002</v>
      </c>
      <c r="E120" s="3">
        <v>48.992638004699998</v>
      </c>
      <c r="F120" s="3">
        <v>49.385627079599999</v>
      </c>
      <c r="G120" s="3">
        <v>49.254630721300003</v>
      </c>
      <c r="H120" s="3">
        <v>52.398543320500004</v>
      </c>
      <c r="I120" s="3">
        <v>47.551678063300002</v>
      </c>
      <c r="J120" s="3">
        <v>40.739867431699999</v>
      </c>
      <c r="K120" s="3">
        <v>35.631009457899999</v>
      </c>
      <c r="L120" s="3">
        <v>33.011082291900003</v>
      </c>
      <c r="M120" s="3">
        <v>32.094107783799998</v>
      </c>
      <c r="N120" s="3">
        <v>32.8800859336</v>
      </c>
      <c r="O120" s="3">
        <v>29.605176976100001</v>
      </c>
      <c r="P120" s="3">
        <v>27.247242526699999</v>
      </c>
      <c r="Q120" s="3">
        <v>26.985249810100001</v>
      </c>
      <c r="R120" s="3">
        <v>26.985249810100001</v>
      </c>
      <c r="S120" s="3">
        <v>26.723257093499999</v>
      </c>
      <c r="T120" s="3">
        <v>24.627315360600001</v>
      </c>
      <c r="U120" s="3">
        <v>23.1863554193</v>
      </c>
      <c r="V120" s="3">
        <v>21.876391836300002</v>
      </c>
      <c r="W120" s="3">
        <v>20.173439178399999</v>
      </c>
      <c r="X120" s="3">
        <v>18.208493803900001</v>
      </c>
      <c r="Y120" s="3">
        <v>17.291519295800001</v>
      </c>
      <c r="Z120" s="3">
        <v>17.815504729000001</v>
      </c>
      <c r="AA120" s="3">
        <v>18.208493803900001</v>
      </c>
      <c r="AB120" s="3">
        <v>18.339490162200001</v>
      </c>
      <c r="AC120" s="3">
        <v>18.732479237100002</v>
      </c>
      <c r="AD120" s="3">
        <v>18.208493803900001</v>
      </c>
      <c r="AE120" s="3">
        <v>17.4225156541</v>
      </c>
      <c r="AF120" s="3">
        <v>18.732479237100002</v>
      </c>
      <c r="AG120" s="3">
        <v>17.815504729000001</v>
      </c>
      <c r="AH120" s="3">
        <v>17.029526579199999</v>
      </c>
    </row>
    <row r="121" spans="1:34" x14ac:dyDescent="0.2">
      <c r="A121" t="s">
        <v>618</v>
      </c>
      <c r="B121" s="3" t="s">
        <v>104</v>
      </c>
      <c r="C121" s="3">
        <v>27.249724258699999</v>
      </c>
      <c r="D121" s="3">
        <v>31.5750773157</v>
      </c>
      <c r="E121" s="3">
        <v>27.249724258699999</v>
      </c>
      <c r="F121" s="3">
        <v>27.682259564399999</v>
      </c>
      <c r="G121" s="3">
        <v>26.3846536474</v>
      </c>
      <c r="H121" s="3">
        <v>30.277471398599999</v>
      </c>
      <c r="I121" s="3">
        <v>28.114794870099999</v>
      </c>
      <c r="J121" s="3">
        <v>27.249724258699999</v>
      </c>
      <c r="K121" s="3">
        <v>18.5990181449</v>
      </c>
      <c r="L121" s="3">
        <v>18.5990181449</v>
      </c>
      <c r="M121" s="3">
        <v>17.7339475335</v>
      </c>
      <c r="N121" s="3">
        <v>16.0038063107</v>
      </c>
      <c r="O121" s="3">
        <v>14.7062003936</v>
      </c>
      <c r="P121" s="3">
        <v>12.976059170799999</v>
      </c>
      <c r="Q121" s="3">
        <v>12.543523865099999</v>
      </c>
      <c r="R121" s="3">
        <v>15.1387356993</v>
      </c>
      <c r="S121" s="3">
        <v>15.571271005</v>
      </c>
      <c r="T121" s="3">
        <v>13.841129782199999</v>
      </c>
      <c r="U121" s="3">
        <v>13.408594476499999</v>
      </c>
      <c r="V121" s="3">
        <v>9.9483120310000004</v>
      </c>
      <c r="W121" s="3">
        <v>9.0832414196000002</v>
      </c>
      <c r="X121" s="3">
        <v>9.5157767253000003</v>
      </c>
      <c r="Y121" s="3">
        <v>6.4880295853999996</v>
      </c>
      <c r="Z121" s="3">
        <v>4.7578883626000001</v>
      </c>
      <c r="AA121" s="3">
        <v>5.1904236683000002</v>
      </c>
      <c r="AB121" s="3">
        <v>5.1904236683000002</v>
      </c>
      <c r="AC121" s="3">
        <v>4.3253530569</v>
      </c>
      <c r="AD121" s="3">
        <v>3.8928177512</v>
      </c>
      <c r="AE121" s="3">
        <v>3.0277471399000002</v>
      </c>
      <c r="AF121" s="3">
        <v>3.8928177512</v>
      </c>
      <c r="AG121" s="3">
        <v>3.8928177512</v>
      </c>
      <c r="AH121" s="3">
        <v>3.4602824455999999</v>
      </c>
    </row>
    <row r="122" spans="1:34" x14ac:dyDescent="0.2">
      <c r="A122" t="s">
        <v>619</v>
      </c>
      <c r="B122" s="3" t="s">
        <v>105</v>
      </c>
      <c r="C122" s="3">
        <v>24.999027815600002</v>
      </c>
      <c r="D122" s="3">
        <v>24.443493864099999</v>
      </c>
      <c r="E122" s="3">
        <v>24.999027815600002</v>
      </c>
      <c r="F122" s="3">
        <v>24.999027815600002</v>
      </c>
      <c r="G122" s="3">
        <v>25.554561766999999</v>
      </c>
      <c r="H122" s="3">
        <v>23.887959912700001</v>
      </c>
      <c r="I122" s="3">
        <v>23.887959912700001</v>
      </c>
      <c r="J122" s="3">
        <v>20.554756203899998</v>
      </c>
      <c r="K122" s="3">
        <v>17.221552495200001</v>
      </c>
      <c r="L122" s="3">
        <v>15.5549506408</v>
      </c>
      <c r="M122" s="3">
        <v>13.332814835000001</v>
      </c>
      <c r="N122" s="3">
        <v>12.7772808835</v>
      </c>
      <c r="O122" s="3">
        <v>9.4440771748000003</v>
      </c>
      <c r="P122" s="3">
        <v>8.8885432232999992</v>
      </c>
      <c r="Q122" s="3">
        <v>9.9996111261999996</v>
      </c>
      <c r="R122" s="3">
        <v>7.7774753203999998</v>
      </c>
      <c r="S122" s="3">
        <v>6.6664074175000003</v>
      </c>
      <c r="T122" s="3">
        <v>8.3330092719</v>
      </c>
      <c r="U122" s="3">
        <v>7.2219413688999996</v>
      </c>
      <c r="V122" s="3">
        <v>8.3330092719</v>
      </c>
      <c r="W122" s="3">
        <v>8.3330092719</v>
      </c>
      <c r="X122" s="3">
        <v>8.8885432232999992</v>
      </c>
      <c r="Y122" s="3">
        <v>8.8885432232999992</v>
      </c>
      <c r="Z122" s="3">
        <v>8.8885432232999992</v>
      </c>
      <c r="AA122" s="3">
        <v>7.2219413688999996</v>
      </c>
      <c r="AB122" s="3">
        <v>6.1108734660000001</v>
      </c>
      <c r="AC122" s="3">
        <v>6.6664074175000003</v>
      </c>
      <c r="AD122" s="3">
        <v>6.1108734660000001</v>
      </c>
      <c r="AE122" s="3">
        <v>6.6664074175000003</v>
      </c>
      <c r="AF122" s="3">
        <v>8.8885432232999992</v>
      </c>
      <c r="AG122" s="3">
        <v>8.8885432232999992</v>
      </c>
      <c r="AH122" s="3">
        <v>8.8885432232999992</v>
      </c>
    </row>
    <row r="123" spans="1:34" x14ac:dyDescent="0.2">
      <c r="A123" t="s">
        <v>620</v>
      </c>
      <c r="B123" s="3" t="s">
        <v>106</v>
      </c>
      <c r="C123" s="3">
        <v>52.4343935793</v>
      </c>
      <c r="D123" s="3">
        <v>70.194430114300005</v>
      </c>
      <c r="E123" s="3">
        <v>65.120133961400001</v>
      </c>
      <c r="F123" s="3">
        <v>62.582985884999999</v>
      </c>
      <c r="G123" s="3">
        <v>61.737269859500003</v>
      </c>
      <c r="H123" s="3">
        <v>70.194430114300005</v>
      </c>
      <c r="I123" s="3">
        <v>65.965849986899997</v>
      </c>
      <c r="J123" s="3">
        <v>71.885862165199995</v>
      </c>
      <c r="K123" s="3">
        <v>50.742961528400002</v>
      </c>
      <c r="L123" s="3">
        <v>41.440085248199999</v>
      </c>
      <c r="M123" s="3">
        <v>43.131517299099997</v>
      </c>
      <c r="N123" s="3">
        <v>43.9772333246</v>
      </c>
      <c r="O123" s="3">
        <v>37.211505120799998</v>
      </c>
      <c r="P123" s="3">
        <v>29.600060891599998</v>
      </c>
      <c r="Q123" s="3">
        <v>16.914320509500001</v>
      </c>
      <c r="R123" s="3">
        <v>17.760036534899999</v>
      </c>
      <c r="S123" s="3">
        <v>20.297184611399999</v>
      </c>
      <c r="T123" s="3">
        <v>18.605752560399999</v>
      </c>
      <c r="U123" s="3">
        <v>17.760036534899999</v>
      </c>
      <c r="V123" s="3">
        <v>17.760036534899999</v>
      </c>
      <c r="W123" s="3">
        <v>13.5314564076</v>
      </c>
      <c r="X123" s="3">
        <v>12.685740382100001</v>
      </c>
      <c r="Y123" s="3">
        <v>11.840024356600001</v>
      </c>
      <c r="Z123" s="3">
        <v>9.3028762801999996</v>
      </c>
      <c r="AA123" s="3">
        <v>9.3028762801999996</v>
      </c>
      <c r="AB123" s="3">
        <v>9.3028762801999996</v>
      </c>
      <c r="AC123" s="3">
        <v>3.3828641019000001</v>
      </c>
      <c r="AD123" s="3">
        <v>3.3828641019000001</v>
      </c>
      <c r="AE123" s="3">
        <v>0.84571602550000002</v>
      </c>
      <c r="AF123" s="3">
        <v>1.6914320509</v>
      </c>
      <c r="AG123" s="3">
        <v>2.5371480763999998</v>
      </c>
      <c r="AH123" s="3">
        <v>2.5371480763999998</v>
      </c>
    </row>
    <row r="124" spans="1:34" x14ac:dyDescent="0.2">
      <c r="A124" t="s">
        <v>621</v>
      </c>
      <c r="B124" s="3" t="s">
        <v>107</v>
      </c>
      <c r="C124" s="3">
        <v>43.388377019499998</v>
      </c>
      <c r="D124" s="3">
        <v>48.492891962900003</v>
      </c>
      <c r="E124" s="3">
        <v>43.388377019499998</v>
      </c>
      <c r="F124" s="3">
        <v>42.112248283600003</v>
      </c>
      <c r="G124" s="3">
        <v>39.559990811900001</v>
      </c>
      <c r="H124" s="3">
        <v>38.283862075999998</v>
      </c>
      <c r="I124" s="3">
        <v>30.627089660799999</v>
      </c>
      <c r="J124" s="3">
        <v>25.522574717299999</v>
      </c>
      <c r="K124" s="3">
        <v>16.5896735663</v>
      </c>
      <c r="L124" s="3">
        <v>11.4851586228</v>
      </c>
      <c r="M124" s="3">
        <v>11.4851586228</v>
      </c>
      <c r="N124" s="3">
        <v>12.761287358700001</v>
      </c>
      <c r="O124" s="3">
        <v>12.761287358700001</v>
      </c>
      <c r="P124" s="3">
        <v>14.037416094499999</v>
      </c>
      <c r="Q124" s="3">
        <v>10.2090298869</v>
      </c>
      <c r="R124" s="3">
        <v>12.761287358700001</v>
      </c>
      <c r="S124" s="3">
        <v>11.4851586228</v>
      </c>
      <c r="T124" s="3">
        <v>10.2090298869</v>
      </c>
      <c r="U124" s="3">
        <v>8.9329011510999994</v>
      </c>
      <c r="V124" s="3">
        <v>10.2090298869</v>
      </c>
      <c r="W124" s="3">
        <v>7.6567724151999998</v>
      </c>
      <c r="X124" s="3">
        <v>6.3806436793000003</v>
      </c>
      <c r="Y124" s="3">
        <v>3.8283862075999999</v>
      </c>
      <c r="Z124" s="3">
        <v>3.8283862075999999</v>
      </c>
      <c r="AA124" s="3">
        <v>2.5522574716999999</v>
      </c>
      <c r="AB124" s="3">
        <v>2.5522574716999999</v>
      </c>
      <c r="AC124" s="3">
        <v>0</v>
      </c>
      <c r="AD124" s="3">
        <v>0</v>
      </c>
      <c r="AE124" s="3">
        <v>0</v>
      </c>
      <c r="AF124" s="3">
        <v>0</v>
      </c>
      <c r="AG124" s="3">
        <v>0</v>
      </c>
      <c r="AH124" s="3">
        <v>0</v>
      </c>
    </row>
    <row r="125" spans="1:34" x14ac:dyDescent="0.2">
      <c r="A125" t="s">
        <v>622</v>
      </c>
      <c r="B125" s="3" t="s">
        <v>108</v>
      </c>
      <c r="C125" s="3">
        <v>11.144431836600001</v>
      </c>
      <c r="D125" s="3">
        <v>13.170692170500001</v>
      </c>
      <c r="E125" s="3">
        <v>10.131301669599999</v>
      </c>
      <c r="F125" s="3">
        <v>10.131301669599999</v>
      </c>
      <c r="G125" s="3">
        <v>10.131301669599999</v>
      </c>
      <c r="H125" s="3">
        <v>9.1181715026999992</v>
      </c>
      <c r="I125" s="3">
        <v>6.0787810018000004</v>
      </c>
      <c r="J125" s="3">
        <v>4.0525206678999997</v>
      </c>
      <c r="K125" s="3">
        <v>0</v>
      </c>
      <c r="L125" s="3">
        <v>0</v>
      </c>
      <c r="M125" s="3">
        <v>0</v>
      </c>
      <c r="N125" s="3">
        <v>0</v>
      </c>
      <c r="O125" s="3">
        <v>2.0262603338999998</v>
      </c>
      <c r="P125" s="3">
        <v>2.0262603338999998</v>
      </c>
      <c r="Q125" s="3">
        <v>2.0262603338999998</v>
      </c>
      <c r="R125" s="3">
        <v>2.0262603338999998</v>
      </c>
      <c r="S125" s="3">
        <v>2.0262603338999998</v>
      </c>
      <c r="T125" s="3">
        <v>2.0262603338999998</v>
      </c>
      <c r="U125" s="3">
        <v>2.0262603338999998</v>
      </c>
      <c r="V125" s="3">
        <v>1.0131301669999999</v>
      </c>
      <c r="W125" s="3">
        <v>1.0131301669999999</v>
      </c>
      <c r="X125" s="3">
        <v>1.0131301669999999</v>
      </c>
      <c r="Y125" s="3">
        <v>1.0131301669999999</v>
      </c>
      <c r="Z125" s="3">
        <v>1.0131301669999999</v>
      </c>
      <c r="AA125" s="3">
        <v>1.0131301669999999</v>
      </c>
      <c r="AB125" s="3">
        <v>1.0131301669999999</v>
      </c>
      <c r="AC125" s="3">
        <v>0</v>
      </c>
      <c r="AD125" s="3">
        <v>0</v>
      </c>
      <c r="AE125" s="3">
        <v>0</v>
      </c>
      <c r="AF125" s="3">
        <v>0</v>
      </c>
      <c r="AG125" s="3">
        <v>0</v>
      </c>
      <c r="AH125" s="3">
        <v>0</v>
      </c>
    </row>
    <row r="126" spans="1:34" x14ac:dyDescent="0.2">
      <c r="A126" t="s">
        <v>623</v>
      </c>
      <c r="B126" s="3" t="s">
        <v>109</v>
      </c>
      <c r="C126" s="3">
        <v>34.954849985400003</v>
      </c>
      <c r="D126" s="3">
        <v>30.4734589617</v>
      </c>
      <c r="E126" s="3">
        <v>19.269981402199999</v>
      </c>
      <c r="F126" s="3">
        <v>19.718120504600002</v>
      </c>
      <c r="G126" s="3">
        <v>23.751372426</v>
      </c>
      <c r="H126" s="3">
        <v>23.751372426</v>
      </c>
      <c r="I126" s="3">
        <v>20.166259607000001</v>
      </c>
      <c r="J126" s="3">
        <v>19.269981402199999</v>
      </c>
      <c r="K126" s="3">
        <v>12.996033968900001</v>
      </c>
      <c r="L126" s="3">
        <v>12.099755764199999</v>
      </c>
      <c r="M126" s="3">
        <v>12.996033968900001</v>
      </c>
      <c r="N126" s="3">
        <v>8.9627820474999993</v>
      </c>
      <c r="O126" s="3">
        <v>8.5146429452000003</v>
      </c>
      <c r="P126" s="3">
        <v>9.4109211499000001</v>
      </c>
      <c r="Q126" s="3">
        <v>6.2739474333</v>
      </c>
      <c r="R126" s="3">
        <v>7.6183647403999997</v>
      </c>
      <c r="S126" s="3">
        <v>8.0665038427999995</v>
      </c>
      <c r="T126" s="3">
        <v>6.7220865356999999</v>
      </c>
      <c r="U126" s="3">
        <v>6.7220865356999999</v>
      </c>
      <c r="V126" s="3">
        <v>7.6183647403999997</v>
      </c>
      <c r="W126" s="3">
        <v>5.8258083309000002</v>
      </c>
      <c r="X126" s="3">
        <v>5.8258083309000002</v>
      </c>
      <c r="Y126" s="3">
        <v>7.6183647403999997</v>
      </c>
      <c r="Z126" s="3">
        <v>6.2739474333</v>
      </c>
      <c r="AA126" s="3">
        <v>6.2739474333</v>
      </c>
      <c r="AB126" s="3">
        <v>7.6183647403999997</v>
      </c>
      <c r="AC126" s="3">
        <v>7.1702256379999998</v>
      </c>
      <c r="AD126" s="3">
        <v>8.0665038427999995</v>
      </c>
      <c r="AE126" s="3">
        <v>7.6183647403999997</v>
      </c>
      <c r="AF126" s="3">
        <v>5.3776692285000003</v>
      </c>
      <c r="AG126" s="3">
        <v>5.3776692285000003</v>
      </c>
      <c r="AH126" s="3">
        <v>7.6183647403999997</v>
      </c>
    </row>
    <row r="127" spans="1:34" x14ac:dyDescent="0.2">
      <c r="A127" t="s">
        <v>624</v>
      </c>
      <c r="B127" s="3" t="s">
        <v>110</v>
      </c>
      <c r="C127" s="3">
        <v>26.446461873800001</v>
      </c>
      <c r="D127" s="3">
        <v>25.9904883932</v>
      </c>
      <c r="E127" s="3">
        <v>27.814382315500001</v>
      </c>
      <c r="F127" s="3">
        <v>26.902435354400001</v>
      </c>
      <c r="G127" s="3">
        <v>26.902435354400001</v>
      </c>
      <c r="H127" s="3">
        <v>29.1823027573</v>
      </c>
      <c r="I127" s="3">
        <v>25.9904883932</v>
      </c>
      <c r="J127" s="3">
        <v>25.078541432000002</v>
      </c>
      <c r="K127" s="3">
        <v>24.166594470900002</v>
      </c>
      <c r="L127" s="3">
        <v>21.430753587400002</v>
      </c>
      <c r="M127" s="3">
        <v>20.5188066262</v>
      </c>
      <c r="N127" s="3">
        <v>20.062833145599999</v>
      </c>
      <c r="O127" s="3">
        <v>20.5188066262</v>
      </c>
      <c r="P127" s="3">
        <v>20.062833145599999</v>
      </c>
      <c r="Q127" s="3">
        <v>18.694912703899998</v>
      </c>
      <c r="R127" s="3">
        <v>15.0471248592</v>
      </c>
      <c r="S127" s="3">
        <v>12.3112839757</v>
      </c>
      <c r="T127" s="3">
        <v>13.679204417499999</v>
      </c>
      <c r="U127" s="3">
        <v>12.3112839757</v>
      </c>
      <c r="V127" s="3">
        <v>10.943363534</v>
      </c>
      <c r="W127" s="3">
        <v>8.6634961311000005</v>
      </c>
      <c r="X127" s="3">
        <v>6.3836287281999997</v>
      </c>
      <c r="Y127" s="3">
        <v>5.9276552475999997</v>
      </c>
      <c r="Z127" s="3">
        <v>5.9276552475999997</v>
      </c>
      <c r="AA127" s="3">
        <v>4.1037613251999998</v>
      </c>
      <c r="AB127" s="3">
        <v>3.6477878446999998</v>
      </c>
      <c r="AC127" s="3">
        <v>2.7358408834999999</v>
      </c>
      <c r="AD127" s="3">
        <v>3.6477878446999998</v>
      </c>
      <c r="AE127" s="3">
        <v>3.6477878446999998</v>
      </c>
      <c r="AF127" s="3">
        <v>3.6477878446999998</v>
      </c>
      <c r="AG127" s="3">
        <v>3.6477878446999998</v>
      </c>
      <c r="AH127" s="3">
        <v>4.1037613251999998</v>
      </c>
    </row>
    <row r="128" spans="1:34" x14ac:dyDescent="0.2">
      <c r="A128" t="s">
        <v>625</v>
      </c>
      <c r="B128" s="3" t="s">
        <v>111</v>
      </c>
      <c r="C128" s="3">
        <v>51.363066842000002</v>
      </c>
      <c r="D128" s="3">
        <v>48.2501537001</v>
      </c>
      <c r="E128" s="3">
        <v>45.915468843600003</v>
      </c>
      <c r="F128" s="3">
        <v>41.246099130700003</v>
      </c>
      <c r="G128" s="3">
        <v>36.576729417800003</v>
      </c>
      <c r="H128" s="3">
        <v>38.9114142743</v>
      </c>
      <c r="I128" s="3">
        <v>39.689642559699998</v>
      </c>
      <c r="J128" s="3">
        <v>37.354957703300002</v>
      </c>
      <c r="K128" s="3">
        <v>33.463816275900001</v>
      </c>
      <c r="L128" s="3">
        <v>28.794446563000001</v>
      </c>
      <c r="M128" s="3">
        <v>31.1291314194</v>
      </c>
      <c r="N128" s="3">
        <v>28.794446563000001</v>
      </c>
      <c r="O128" s="3">
        <v>29.572674848399998</v>
      </c>
      <c r="P128" s="3">
        <v>22.568620279099999</v>
      </c>
      <c r="Q128" s="3">
        <v>18.6774788516</v>
      </c>
      <c r="R128" s="3">
        <v>21.7903919936</v>
      </c>
      <c r="S128" s="3">
        <v>24.903305135499998</v>
      </c>
      <c r="T128" s="3">
        <v>21.7903919936</v>
      </c>
      <c r="U128" s="3">
        <v>22.568620279099999</v>
      </c>
      <c r="V128" s="3">
        <v>20.233935422599998</v>
      </c>
      <c r="W128" s="3">
        <v>19.455707137099999</v>
      </c>
      <c r="X128" s="3">
        <v>20.233935422599998</v>
      </c>
      <c r="Y128" s="3">
        <v>20.233935422599998</v>
      </c>
      <c r="Z128" s="3">
        <v>16.342793995200001</v>
      </c>
      <c r="AA128" s="3">
        <v>17.1210222807</v>
      </c>
      <c r="AB128" s="3">
        <v>17.1210222807</v>
      </c>
      <c r="AC128" s="3">
        <v>17.1210222807</v>
      </c>
      <c r="AD128" s="3">
        <v>20.233935422599998</v>
      </c>
      <c r="AE128" s="3">
        <v>18.6774788516</v>
      </c>
      <c r="AF128" s="3">
        <v>14.786337424199999</v>
      </c>
      <c r="AG128" s="3">
        <v>14.786337424199999</v>
      </c>
      <c r="AH128" s="3">
        <v>15.5645657097</v>
      </c>
    </row>
    <row r="129" spans="1:34" x14ac:dyDescent="0.2">
      <c r="A129" t="s">
        <v>626</v>
      </c>
      <c r="B129" s="3" t="s">
        <v>112</v>
      </c>
      <c r="C129" s="3">
        <v>40.7287044029</v>
      </c>
      <c r="D129" s="3">
        <v>37.334645702700001</v>
      </c>
      <c r="E129" s="3">
        <v>43.274248428100002</v>
      </c>
      <c r="F129" s="3">
        <v>44.122763103200001</v>
      </c>
      <c r="G129" s="3">
        <v>41.577219077999999</v>
      </c>
      <c r="H129" s="3">
        <v>45.819792453300003</v>
      </c>
      <c r="I129" s="3">
        <v>40.7287044029</v>
      </c>
      <c r="J129" s="3">
        <v>33.940587002500003</v>
      </c>
      <c r="K129" s="3">
        <v>33.940587002500003</v>
      </c>
      <c r="L129" s="3">
        <v>23.7584109017</v>
      </c>
      <c r="M129" s="3">
        <v>25.455440251799999</v>
      </c>
      <c r="N129" s="3">
        <v>23.7584109017</v>
      </c>
      <c r="O129" s="3">
        <v>15.273264151099999</v>
      </c>
      <c r="P129" s="3">
        <v>15.273264151099999</v>
      </c>
      <c r="Q129" s="3">
        <v>13.576234801</v>
      </c>
      <c r="R129" s="3">
        <v>16.1217788262</v>
      </c>
      <c r="S129" s="3">
        <v>17.818808176299999</v>
      </c>
      <c r="T129" s="3">
        <v>14.424749476000001</v>
      </c>
      <c r="U129" s="3">
        <v>14.424749476000001</v>
      </c>
      <c r="V129" s="3">
        <v>13.576234801</v>
      </c>
      <c r="W129" s="3">
        <v>11.0306907758</v>
      </c>
      <c r="X129" s="3">
        <v>11.0306907758</v>
      </c>
      <c r="Y129" s="3">
        <v>6.7881174005</v>
      </c>
      <c r="Z129" s="3">
        <v>5.0910880503999998</v>
      </c>
      <c r="AA129" s="3">
        <v>5.0910880503999998</v>
      </c>
      <c r="AB129" s="3">
        <v>5.9396027254000003</v>
      </c>
      <c r="AC129" s="3">
        <v>5.0910880503999998</v>
      </c>
      <c r="AD129" s="3">
        <v>6.7881174005</v>
      </c>
      <c r="AE129" s="3">
        <v>7.6366320755999997</v>
      </c>
      <c r="AF129" s="3">
        <v>7.6366320755999997</v>
      </c>
      <c r="AG129" s="3">
        <v>7.6366320755999997</v>
      </c>
      <c r="AH129" s="3">
        <v>7.6366320755999997</v>
      </c>
    </row>
    <row r="130" spans="1:34" x14ac:dyDescent="0.2">
      <c r="A130" t="s">
        <v>627</v>
      </c>
      <c r="B130" s="3" t="s">
        <v>113</v>
      </c>
      <c r="C130" s="3">
        <v>42.974757984299998</v>
      </c>
      <c r="D130" s="3">
        <v>46.367502035599998</v>
      </c>
      <c r="E130" s="3">
        <v>44.105672668099999</v>
      </c>
      <c r="F130" s="3">
        <v>47.498416719399998</v>
      </c>
      <c r="G130" s="3">
        <v>44.105672668099999</v>
      </c>
      <c r="H130" s="3">
        <v>52.022075454599999</v>
      </c>
      <c r="I130" s="3">
        <v>44.105672668099999</v>
      </c>
      <c r="J130" s="3">
        <v>37.320184565300003</v>
      </c>
      <c r="K130" s="3">
        <v>27.1419524111</v>
      </c>
      <c r="L130" s="3">
        <v>38.451099249099997</v>
      </c>
      <c r="M130" s="3">
        <v>41.843843300499998</v>
      </c>
      <c r="N130" s="3">
        <v>41.843843300499998</v>
      </c>
      <c r="O130" s="3">
        <v>35.058355197700003</v>
      </c>
      <c r="P130" s="3">
        <v>30.534696462500001</v>
      </c>
      <c r="Q130" s="3">
        <v>32.796525830100002</v>
      </c>
      <c r="R130" s="3">
        <v>35.058355197700003</v>
      </c>
      <c r="S130" s="3">
        <v>21.487378992099998</v>
      </c>
      <c r="T130" s="3">
        <v>14.7018908894</v>
      </c>
      <c r="U130" s="3">
        <v>16.9637202569</v>
      </c>
      <c r="V130" s="3">
        <v>19.225549624500001</v>
      </c>
      <c r="W130" s="3">
        <v>20.356464308300001</v>
      </c>
      <c r="X130" s="3">
        <v>18.094634940700001</v>
      </c>
      <c r="Y130" s="3">
        <v>18.094634940700001</v>
      </c>
      <c r="Z130" s="3">
        <v>18.094634940700001</v>
      </c>
      <c r="AA130" s="3">
        <v>18.094634940700001</v>
      </c>
      <c r="AB130" s="3">
        <v>14.7018908894</v>
      </c>
      <c r="AC130" s="3">
        <v>11.309146838</v>
      </c>
      <c r="AD130" s="3">
        <v>10.1782321542</v>
      </c>
      <c r="AE130" s="3">
        <v>5.6545734190000001</v>
      </c>
      <c r="AF130" s="3">
        <v>5.6545734190000001</v>
      </c>
      <c r="AG130" s="3">
        <v>3.3927440513999998</v>
      </c>
      <c r="AH130" s="3">
        <v>3.3927440513999998</v>
      </c>
    </row>
    <row r="131" spans="1:34" x14ac:dyDescent="0.2">
      <c r="A131" t="s">
        <v>628</v>
      </c>
      <c r="B131" s="3" t="s">
        <v>114</v>
      </c>
      <c r="C131" s="3">
        <v>49.298080070899999</v>
      </c>
      <c r="D131" s="3">
        <v>48.527797569800001</v>
      </c>
      <c r="E131" s="3">
        <v>49.683221321399998</v>
      </c>
      <c r="F131" s="3">
        <v>49.683221321399998</v>
      </c>
      <c r="G131" s="3">
        <v>58.5414700842</v>
      </c>
      <c r="H131" s="3">
        <v>53.1494925764</v>
      </c>
      <c r="I131" s="3">
        <v>54.690057578599998</v>
      </c>
      <c r="J131" s="3">
        <v>44.676385064199998</v>
      </c>
      <c r="K131" s="3">
        <v>36.203277552000003</v>
      </c>
      <c r="L131" s="3">
        <v>35.047853800399999</v>
      </c>
      <c r="M131" s="3">
        <v>33.8924300487</v>
      </c>
      <c r="N131" s="3">
        <v>30.426158793700001</v>
      </c>
      <c r="O131" s="3">
        <v>28.500452541000001</v>
      </c>
      <c r="P131" s="3">
        <v>23.493616283800002</v>
      </c>
      <c r="Q131" s="3">
        <v>28.115311290400001</v>
      </c>
      <c r="R131" s="3">
        <v>27.730170039899999</v>
      </c>
      <c r="S131" s="3">
        <v>26.9598875388</v>
      </c>
      <c r="T131" s="3">
        <v>26.9598875388</v>
      </c>
      <c r="U131" s="3">
        <v>24.2638987849</v>
      </c>
      <c r="V131" s="3">
        <v>18.486780026600002</v>
      </c>
      <c r="W131" s="3">
        <v>16.175932523299998</v>
      </c>
      <c r="X131" s="3">
        <v>12.7096612683</v>
      </c>
      <c r="Y131" s="3">
        <v>9.6285312637999994</v>
      </c>
      <c r="Z131" s="3">
        <v>9.6285312637999994</v>
      </c>
      <c r="AA131" s="3">
        <v>9.6285312637999994</v>
      </c>
      <c r="AB131" s="3">
        <v>7.7028250110999998</v>
      </c>
      <c r="AC131" s="3">
        <v>7.7028250110999998</v>
      </c>
      <c r="AD131" s="3">
        <v>7.3176837604999996</v>
      </c>
      <c r="AE131" s="3">
        <v>6.1622600088999997</v>
      </c>
      <c r="AF131" s="3">
        <v>5.7771187583000003</v>
      </c>
      <c r="AG131" s="3">
        <v>5.7771187583000003</v>
      </c>
      <c r="AH131" s="3">
        <v>5.7771187583000003</v>
      </c>
    </row>
    <row r="132" spans="1:34" x14ac:dyDescent="0.2">
      <c r="A132" t="s">
        <v>629</v>
      </c>
      <c r="B132" s="3" t="s">
        <v>115</v>
      </c>
      <c r="C132" s="3">
        <v>25.771812080499998</v>
      </c>
      <c r="D132" s="3">
        <v>22.5503355705</v>
      </c>
      <c r="E132" s="3">
        <v>19.328859060399999</v>
      </c>
      <c r="F132" s="3">
        <v>18.255033557000001</v>
      </c>
      <c r="G132" s="3">
        <v>23.6241610738</v>
      </c>
      <c r="H132" s="3">
        <v>27.9194630872</v>
      </c>
      <c r="I132" s="3">
        <v>26.8456375839</v>
      </c>
      <c r="J132" s="3">
        <v>24.697986577199998</v>
      </c>
      <c r="K132" s="3">
        <v>26.8456375839</v>
      </c>
      <c r="L132" s="3">
        <v>30.067114094000001</v>
      </c>
      <c r="M132" s="3">
        <v>30.067114094000001</v>
      </c>
      <c r="N132" s="3">
        <v>25.771812080499998</v>
      </c>
      <c r="O132" s="3">
        <v>17.181208053700001</v>
      </c>
      <c r="P132" s="3">
        <v>18.255033557000001</v>
      </c>
      <c r="Q132" s="3">
        <v>15.033557047</v>
      </c>
      <c r="R132" s="3">
        <v>11.8120805369</v>
      </c>
      <c r="S132" s="3">
        <v>7.5167785235000002</v>
      </c>
      <c r="T132" s="3">
        <v>7.5167785235000002</v>
      </c>
      <c r="U132" s="3">
        <v>9.6644295301999996</v>
      </c>
      <c r="V132" s="3">
        <v>11.8120805369</v>
      </c>
      <c r="W132" s="3">
        <v>9.6644295301999996</v>
      </c>
      <c r="X132" s="3">
        <v>9.6644295301999996</v>
      </c>
      <c r="Y132" s="3">
        <v>9.6644295301999996</v>
      </c>
      <c r="Z132" s="3">
        <v>8.5906040267999995</v>
      </c>
      <c r="AA132" s="3">
        <v>8.5906040267999995</v>
      </c>
      <c r="AB132" s="3">
        <v>6.4429530201</v>
      </c>
      <c r="AC132" s="3">
        <v>6.4429530201</v>
      </c>
      <c r="AD132" s="3">
        <v>7.5167785235000002</v>
      </c>
      <c r="AE132" s="3">
        <v>5.3691275167999999</v>
      </c>
      <c r="AF132" s="3">
        <v>5.3691275167999999</v>
      </c>
      <c r="AG132" s="3">
        <v>5.3691275167999999</v>
      </c>
      <c r="AH132" s="3">
        <v>5.3691275167999999</v>
      </c>
    </row>
    <row r="133" spans="1:34" x14ac:dyDescent="0.2">
      <c r="A133" t="s">
        <v>630</v>
      </c>
      <c r="B133" s="3" t="s">
        <v>116</v>
      </c>
      <c r="C133" s="3">
        <v>15.5023137203</v>
      </c>
      <c r="D133" s="3">
        <v>14.727198034300001</v>
      </c>
      <c r="E133" s="3">
        <v>15.5023137203</v>
      </c>
      <c r="F133" s="3">
        <v>19.377892150400001</v>
      </c>
      <c r="G133" s="3">
        <v>20.1530078364</v>
      </c>
      <c r="H133" s="3">
        <v>26.353933324500002</v>
      </c>
      <c r="I133" s="3">
        <v>28.679280382599998</v>
      </c>
      <c r="J133" s="3">
        <v>28.679280382599998</v>
      </c>
      <c r="K133" s="3">
        <v>29.454396068600001</v>
      </c>
      <c r="L133" s="3">
        <v>29.454396068600001</v>
      </c>
      <c r="M133" s="3">
        <v>25.578817638499999</v>
      </c>
      <c r="N133" s="3">
        <v>24.803701952499999</v>
      </c>
      <c r="O133" s="3">
        <v>22.478354894500001</v>
      </c>
      <c r="P133" s="3">
        <v>18.602776464400002</v>
      </c>
      <c r="Q133" s="3">
        <v>20.9281235224</v>
      </c>
      <c r="R133" s="3">
        <v>17.827660778399999</v>
      </c>
      <c r="S133" s="3">
        <v>18.602776464400002</v>
      </c>
      <c r="T133" s="3">
        <v>19.377892150400001</v>
      </c>
      <c r="U133" s="3">
        <v>18.602776464400002</v>
      </c>
      <c r="V133" s="3">
        <v>17.052545092399999</v>
      </c>
      <c r="W133" s="3">
        <v>13.952082348299999</v>
      </c>
      <c r="X133" s="3">
        <v>9.3013882322000008</v>
      </c>
      <c r="Y133" s="3">
        <v>10.0765039182</v>
      </c>
      <c r="Z133" s="3">
        <v>9.3013882322000008</v>
      </c>
      <c r="AA133" s="3">
        <v>8.5262725461999995</v>
      </c>
      <c r="AB133" s="3">
        <v>9.3013882322000008</v>
      </c>
      <c r="AC133" s="3">
        <v>7.7511568602000001</v>
      </c>
      <c r="AD133" s="3">
        <v>7.7511568602000001</v>
      </c>
      <c r="AE133" s="3">
        <v>6.2009254881000002</v>
      </c>
      <c r="AF133" s="3">
        <v>5.4258098020999999</v>
      </c>
      <c r="AG133" s="3">
        <v>6.2009254881000002</v>
      </c>
      <c r="AH133" s="3">
        <v>6.2009254881000002</v>
      </c>
    </row>
    <row r="134" spans="1:34" x14ac:dyDescent="0.2">
      <c r="A134" t="s">
        <v>631</v>
      </c>
      <c r="B134" s="3" t="s">
        <v>117</v>
      </c>
      <c r="C134" s="3">
        <v>40.267762146800003</v>
      </c>
      <c r="D134" s="3">
        <v>42.114907199400001</v>
      </c>
      <c r="E134" s="3">
        <v>39.159475115299998</v>
      </c>
      <c r="F134" s="3">
        <v>38.790046104699996</v>
      </c>
      <c r="G134" s="3">
        <v>38.051188083699998</v>
      </c>
      <c r="H134" s="3">
        <v>43.962052251999999</v>
      </c>
      <c r="I134" s="3">
        <v>41.745478188900002</v>
      </c>
      <c r="J134" s="3">
        <v>38.790046104699996</v>
      </c>
      <c r="K134" s="3">
        <v>31.770894904799999</v>
      </c>
      <c r="L134" s="3">
        <v>31.401465894299999</v>
      </c>
      <c r="M134" s="3">
        <v>30.662607873300001</v>
      </c>
      <c r="N134" s="3">
        <v>29.9237498522</v>
      </c>
      <c r="O134" s="3">
        <v>22.5351696418</v>
      </c>
      <c r="P134" s="3">
        <v>20.318595578699998</v>
      </c>
      <c r="Q134" s="3">
        <v>23.274027662799998</v>
      </c>
      <c r="R134" s="3">
        <v>23.274027662799998</v>
      </c>
      <c r="S134" s="3">
        <v>20.688024589200001</v>
      </c>
      <c r="T134" s="3">
        <v>20.688024589200001</v>
      </c>
      <c r="U134" s="3">
        <v>18.4714505261</v>
      </c>
      <c r="V134" s="3">
        <v>16.2548764629</v>
      </c>
      <c r="W134" s="3">
        <v>13.6688733893</v>
      </c>
      <c r="X134" s="3">
        <v>11.4522993262</v>
      </c>
      <c r="Y134" s="3">
        <v>13.6688733893</v>
      </c>
      <c r="Z134" s="3">
        <v>12.930015368199999</v>
      </c>
      <c r="AA134" s="3">
        <v>12.5605863577</v>
      </c>
      <c r="AB134" s="3">
        <v>12.191157347200001</v>
      </c>
      <c r="AC134" s="3">
        <v>11.082870315599999</v>
      </c>
      <c r="AD134" s="3">
        <v>12.191157347200001</v>
      </c>
      <c r="AE134" s="3">
        <v>10.344012294600001</v>
      </c>
      <c r="AF134" s="3">
        <v>8.4968672420000004</v>
      </c>
      <c r="AG134" s="3">
        <v>9.2357252630000009</v>
      </c>
      <c r="AH134" s="3">
        <v>9.2357252630000009</v>
      </c>
    </row>
    <row r="135" spans="1:34" x14ac:dyDescent="0.2">
      <c r="A135" t="s">
        <v>632</v>
      </c>
      <c r="B135" s="3" t="s">
        <v>118</v>
      </c>
      <c r="C135" s="3">
        <v>40.787885997899998</v>
      </c>
      <c r="D135" s="3">
        <v>37.388895497999997</v>
      </c>
      <c r="E135" s="3">
        <v>31.157412914999998</v>
      </c>
      <c r="F135" s="3">
        <v>31.157412914999998</v>
      </c>
      <c r="G135" s="3">
        <v>32.2904097483</v>
      </c>
      <c r="H135" s="3">
        <v>34.556403414899997</v>
      </c>
      <c r="I135" s="3">
        <v>33.989904998199997</v>
      </c>
      <c r="J135" s="3">
        <v>29.457917665099998</v>
      </c>
      <c r="K135" s="3">
        <v>25.4924287487</v>
      </c>
      <c r="L135" s="3">
        <v>22.093438248799998</v>
      </c>
      <c r="M135" s="3">
        <v>24.359431915399998</v>
      </c>
      <c r="N135" s="3">
        <v>24.359431915399998</v>
      </c>
      <c r="O135" s="3">
        <v>23.7929334988</v>
      </c>
      <c r="P135" s="3">
        <v>22.093438248799998</v>
      </c>
      <c r="Q135" s="3">
        <v>17.5614509157</v>
      </c>
      <c r="R135" s="3">
        <v>13.0294635826</v>
      </c>
      <c r="S135" s="3">
        <v>12.462965166</v>
      </c>
      <c r="T135" s="3">
        <v>10.1969714995</v>
      </c>
      <c r="U135" s="3">
        <v>9.0639746662</v>
      </c>
      <c r="V135" s="3">
        <v>6.7979809996</v>
      </c>
      <c r="W135" s="3">
        <v>2.8324920832</v>
      </c>
      <c r="X135" s="3">
        <v>1.6994952499</v>
      </c>
      <c r="Y135" s="3">
        <v>1.1329968333</v>
      </c>
      <c r="Z135" s="3">
        <v>2.8324920832</v>
      </c>
      <c r="AA135" s="3">
        <v>2.2659936665</v>
      </c>
      <c r="AB135" s="3">
        <v>2.2659936665</v>
      </c>
      <c r="AC135" s="3">
        <v>2.2659936665</v>
      </c>
      <c r="AD135" s="3">
        <v>1.6994952499</v>
      </c>
      <c r="AE135" s="3">
        <v>3.9654889165</v>
      </c>
      <c r="AF135" s="3">
        <v>4.5319873331</v>
      </c>
      <c r="AG135" s="3">
        <v>3.3989904998</v>
      </c>
      <c r="AH135" s="3">
        <v>3.3989904998</v>
      </c>
    </row>
    <row r="136" spans="1:34" x14ac:dyDescent="0.2">
      <c r="A136" t="s">
        <v>633</v>
      </c>
      <c r="B136" s="3" t="s">
        <v>119</v>
      </c>
      <c r="C136" s="3">
        <v>56.169981986899998</v>
      </c>
      <c r="D136" s="3">
        <v>54.233086056300003</v>
      </c>
      <c r="E136" s="3">
        <v>51.521431753500003</v>
      </c>
      <c r="F136" s="3">
        <v>45.323364775599998</v>
      </c>
      <c r="G136" s="3">
        <v>47.647639892299999</v>
      </c>
      <c r="H136" s="3">
        <v>44.9359855895</v>
      </c>
      <c r="I136" s="3">
        <v>46.098123147800003</v>
      </c>
      <c r="J136" s="3">
        <v>37.963160239399997</v>
      </c>
      <c r="K136" s="3">
        <v>33.314610006000002</v>
      </c>
      <c r="L136" s="3">
        <v>29.053438958699999</v>
      </c>
      <c r="M136" s="3">
        <v>30.990334889300001</v>
      </c>
      <c r="N136" s="3">
        <v>28.278680586499998</v>
      </c>
      <c r="O136" s="3">
        <v>30.602955703199999</v>
      </c>
      <c r="P136" s="3">
        <v>27.503922214300001</v>
      </c>
      <c r="Q136" s="3">
        <v>29.053438958699999</v>
      </c>
      <c r="R136" s="3">
        <v>26.3417846559</v>
      </c>
      <c r="S136" s="3">
        <v>23.242751167000002</v>
      </c>
      <c r="T136" s="3">
        <v>23.242751167000002</v>
      </c>
      <c r="U136" s="3">
        <v>23.6301303531</v>
      </c>
      <c r="V136" s="3">
        <v>21.693234422500002</v>
      </c>
      <c r="W136" s="3">
        <v>24.404888725300001</v>
      </c>
      <c r="X136" s="3">
        <v>28.666059772600001</v>
      </c>
      <c r="Y136" s="3">
        <v>28.666059772600001</v>
      </c>
      <c r="Z136" s="3">
        <v>30.990334889300001</v>
      </c>
      <c r="AA136" s="3">
        <v>29.440818144800001</v>
      </c>
      <c r="AB136" s="3">
        <v>28.666059772600001</v>
      </c>
      <c r="AC136" s="3">
        <v>26.3417846559</v>
      </c>
      <c r="AD136" s="3">
        <v>28.666059772600001</v>
      </c>
      <c r="AE136" s="3">
        <v>23.6301303531</v>
      </c>
      <c r="AF136" s="3">
        <v>24.404888725300001</v>
      </c>
      <c r="AG136" s="3">
        <v>21.693234422500002</v>
      </c>
      <c r="AH136" s="3">
        <v>20.918476050300001</v>
      </c>
    </row>
    <row r="137" spans="1:34" x14ac:dyDescent="0.2">
      <c r="A137" t="s">
        <v>634</v>
      </c>
      <c r="B137" s="3" t="s">
        <v>120</v>
      </c>
      <c r="C137" s="3">
        <v>58.165990701399998</v>
      </c>
      <c r="D137" s="3">
        <v>60.935799782399997</v>
      </c>
      <c r="E137" s="3">
        <v>63.309921851799999</v>
      </c>
      <c r="F137" s="3">
        <v>63.705608863400002</v>
      </c>
      <c r="G137" s="3">
        <v>69.245227025399998</v>
      </c>
      <c r="H137" s="3">
        <v>41.5471362153</v>
      </c>
      <c r="I137" s="3">
        <v>34.820457018500001</v>
      </c>
      <c r="J137" s="3">
        <v>28.885151844900001</v>
      </c>
      <c r="K137" s="3">
        <v>24.532594717599999</v>
      </c>
      <c r="L137" s="3">
        <v>21.7627856366</v>
      </c>
      <c r="M137" s="3">
        <v>21.367098625000001</v>
      </c>
      <c r="N137" s="3">
        <v>17.4102285092</v>
      </c>
      <c r="O137" s="3">
        <v>13.8490454051</v>
      </c>
      <c r="P137" s="3">
        <v>9.4964882777999993</v>
      </c>
      <c r="Q137" s="3">
        <v>9.4964882777999993</v>
      </c>
      <c r="R137" s="3">
        <v>9.1008012661999995</v>
      </c>
      <c r="S137" s="3">
        <v>8.3094272431</v>
      </c>
      <c r="T137" s="3">
        <v>8.3094272431</v>
      </c>
      <c r="U137" s="3">
        <v>7.5180532198999996</v>
      </c>
      <c r="V137" s="3">
        <v>7.1223662082999999</v>
      </c>
      <c r="W137" s="3">
        <v>5.1439311505000003</v>
      </c>
      <c r="X137" s="3">
        <v>4.7482441388999996</v>
      </c>
      <c r="Y137" s="3">
        <v>5.1439311505000003</v>
      </c>
      <c r="Z137" s="3">
        <v>5.1439311505000003</v>
      </c>
      <c r="AA137" s="3">
        <v>5.1439311505000003</v>
      </c>
      <c r="AB137" s="3">
        <v>5.539618162</v>
      </c>
      <c r="AC137" s="3">
        <v>5.1439311505000003</v>
      </c>
      <c r="AD137" s="3">
        <v>4.7482441388999996</v>
      </c>
      <c r="AE137" s="3">
        <v>4.3525571272999999</v>
      </c>
      <c r="AF137" s="3">
        <v>3.5611831041999999</v>
      </c>
      <c r="AG137" s="3">
        <v>2.769809081</v>
      </c>
      <c r="AH137" s="3">
        <v>2.769809081</v>
      </c>
    </row>
    <row r="138" spans="1:34" x14ac:dyDescent="0.2">
      <c r="A138" t="s">
        <v>635</v>
      </c>
      <c r="B138" s="3" t="s">
        <v>121</v>
      </c>
      <c r="C138" s="3">
        <v>27.881313650100001</v>
      </c>
      <c r="D138" s="3">
        <v>22.011563408000001</v>
      </c>
      <c r="E138" s="3">
        <v>16.141813165799999</v>
      </c>
      <c r="F138" s="3">
        <v>16.141813165799999</v>
      </c>
      <c r="G138" s="3">
        <v>16.875531946100001</v>
      </c>
      <c r="H138" s="3">
        <v>16.875531946100001</v>
      </c>
      <c r="I138" s="3">
        <v>8.8046253631999996</v>
      </c>
      <c r="J138" s="3">
        <v>4.4023126815999998</v>
      </c>
      <c r="K138" s="3">
        <v>2.2011563407999999</v>
      </c>
      <c r="L138" s="3">
        <v>0.73371878030000004</v>
      </c>
      <c r="M138" s="3">
        <v>0.73371878030000004</v>
      </c>
      <c r="N138" s="3">
        <v>0</v>
      </c>
      <c r="O138" s="3">
        <v>1.4674375605000001</v>
      </c>
      <c r="P138" s="3">
        <v>1.4674375605000001</v>
      </c>
      <c r="Q138" s="3">
        <v>1.4674375605000001</v>
      </c>
      <c r="R138" s="3">
        <v>2.2011563407999999</v>
      </c>
      <c r="S138" s="3">
        <v>2.2011563407999999</v>
      </c>
      <c r="T138" s="3">
        <v>2.2011563407999999</v>
      </c>
      <c r="U138" s="3">
        <v>2.2011563407999999</v>
      </c>
      <c r="V138" s="3">
        <v>0.73371878030000004</v>
      </c>
      <c r="W138" s="3">
        <v>0.73371878030000004</v>
      </c>
      <c r="X138" s="3">
        <v>0.73371878030000004</v>
      </c>
      <c r="Y138" s="3">
        <v>0</v>
      </c>
      <c r="Z138" s="3">
        <v>0</v>
      </c>
      <c r="AA138" s="3">
        <v>0</v>
      </c>
      <c r="AB138" s="3">
        <v>0</v>
      </c>
      <c r="AC138" s="3">
        <v>0</v>
      </c>
      <c r="AD138" s="3">
        <v>0</v>
      </c>
      <c r="AE138" s="3">
        <v>0</v>
      </c>
      <c r="AF138" s="3">
        <v>0</v>
      </c>
      <c r="AG138" s="3">
        <v>0</v>
      </c>
      <c r="AH138" s="3">
        <v>0</v>
      </c>
    </row>
    <row r="139" spans="1:34" x14ac:dyDescent="0.2">
      <c r="A139" t="s">
        <v>636</v>
      </c>
      <c r="B139" s="3" t="s">
        <v>122</v>
      </c>
      <c r="C139" s="3">
        <v>114.1518664571</v>
      </c>
      <c r="D139" s="3">
        <v>73.383342722400002</v>
      </c>
      <c r="E139" s="3">
        <v>65.970883861600001</v>
      </c>
      <c r="F139" s="3">
        <v>65.970883861600001</v>
      </c>
      <c r="G139" s="3">
        <v>69.677113292000001</v>
      </c>
      <c r="H139" s="3">
        <v>74.124588608500005</v>
      </c>
      <c r="I139" s="3">
        <v>77.089572152900004</v>
      </c>
      <c r="J139" s="3">
        <v>57.0759332286</v>
      </c>
      <c r="K139" s="3">
        <v>60.782162659000001</v>
      </c>
      <c r="L139" s="3">
        <v>60.040916772899998</v>
      </c>
      <c r="M139" s="3">
        <v>60.040916772899998</v>
      </c>
      <c r="N139" s="3">
        <v>52.628457912099996</v>
      </c>
      <c r="O139" s="3">
        <v>49.663474367699997</v>
      </c>
      <c r="P139" s="3">
        <v>41.5097696208</v>
      </c>
      <c r="Q139" s="3">
        <v>37.062294304300003</v>
      </c>
      <c r="R139" s="3">
        <v>30.3910813295</v>
      </c>
      <c r="S139" s="3">
        <v>25.943606013</v>
      </c>
      <c r="T139" s="3">
        <v>25.943606013</v>
      </c>
      <c r="U139" s="3">
        <v>25.2023601269</v>
      </c>
      <c r="V139" s="3">
        <v>22.2373765826</v>
      </c>
      <c r="W139" s="3">
        <v>19.272393038200001</v>
      </c>
      <c r="X139" s="3">
        <v>17.789901266000001</v>
      </c>
      <c r="Y139" s="3">
        <v>16.3074094939</v>
      </c>
      <c r="Z139" s="3">
        <v>9.6361965191000003</v>
      </c>
      <c r="AA139" s="3">
        <v>10.3774424052</v>
      </c>
      <c r="AB139" s="3">
        <v>10.3774424052</v>
      </c>
      <c r="AC139" s="3">
        <v>10.3774424052</v>
      </c>
      <c r="AD139" s="3">
        <v>8.8949506330000006</v>
      </c>
      <c r="AE139" s="3">
        <v>8.1537047469000008</v>
      </c>
      <c r="AF139" s="3">
        <v>6.6712129748000004</v>
      </c>
      <c r="AG139" s="3">
        <v>6.6712129748000004</v>
      </c>
      <c r="AH139" s="3">
        <v>5.9299670886999998</v>
      </c>
    </row>
    <row r="140" spans="1:34" x14ac:dyDescent="0.2">
      <c r="A140" t="s">
        <v>637</v>
      </c>
      <c r="B140" s="3" t="s">
        <v>123</v>
      </c>
      <c r="C140" s="3">
        <v>22.6965320312</v>
      </c>
      <c r="D140" s="3">
        <v>24.2300814928</v>
      </c>
      <c r="E140" s="3">
        <v>22.6965320312</v>
      </c>
      <c r="F140" s="3">
        <v>22.6965320312</v>
      </c>
      <c r="G140" s="3">
        <v>22.389822138900001</v>
      </c>
      <c r="H140" s="3">
        <v>26.070340846699999</v>
      </c>
      <c r="I140" s="3">
        <v>28.524019985199999</v>
      </c>
      <c r="J140" s="3">
        <v>27.297180416</v>
      </c>
      <c r="K140" s="3">
        <v>23.3099518159</v>
      </c>
      <c r="L140" s="3">
        <v>21.7764023543</v>
      </c>
      <c r="M140" s="3">
        <v>21.7764023543</v>
      </c>
      <c r="N140" s="3">
        <v>19.936143000400001</v>
      </c>
      <c r="O140" s="3">
        <v>18.095883646499999</v>
      </c>
      <c r="P140" s="3">
        <v>13.188525369500001</v>
      </c>
      <c r="Q140" s="3">
        <v>8.8945868771000001</v>
      </c>
      <c r="R140" s="3">
        <v>9.2012967694000007</v>
      </c>
      <c r="S140" s="3">
        <v>9.2012967694000007</v>
      </c>
      <c r="T140" s="3">
        <v>9.2012967694000007</v>
      </c>
      <c r="U140" s="3">
        <v>9.5080066616999996</v>
      </c>
      <c r="V140" s="3">
        <v>6.4409077386</v>
      </c>
      <c r="W140" s="3">
        <v>5.2140681692999999</v>
      </c>
      <c r="X140" s="3">
        <v>5.5207780616999997</v>
      </c>
      <c r="Y140" s="3">
        <v>3.9872286000999999</v>
      </c>
      <c r="Z140" s="3">
        <v>3.0670989231000001</v>
      </c>
      <c r="AA140" s="3">
        <v>3.0670989231000001</v>
      </c>
      <c r="AB140" s="3">
        <v>3.0670989231000001</v>
      </c>
      <c r="AC140" s="3">
        <v>3.0670989231000001</v>
      </c>
      <c r="AD140" s="3">
        <v>3.3738088154999999</v>
      </c>
      <c r="AE140" s="3">
        <v>2.7603890307999999</v>
      </c>
      <c r="AF140" s="3">
        <v>2.4536791385000001</v>
      </c>
      <c r="AG140" s="3">
        <v>2.4536791385000001</v>
      </c>
      <c r="AH140" s="3">
        <v>2.4536791385000001</v>
      </c>
    </row>
    <row r="141" spans="1:34" x14ac:dyDescent="0.2">
      <c r="A141" t="s">
        <v>638</v>
      </c>
      <c r="B141" s="3" t="s">
        <v>124</v>
      </c>
      <c r="C141" s="3">
        <v>25.517271547499998</v>
      </c>
      <c r="D141" s="3">
        <v>21.8719470407</v>
      </c>
      <c r="E141" s="3">
        <v>25.517271547499998</v>
      </c>
      <c r="F141" s="3">
        <v>26.975401350199999</v>
      </c>
      <c r="G141" s="3">
        <v>23.330076843400001</v>
      </c>
      <c r="H141" s="3">
        <v>26.975401350199999</v>
      </c>
      <c r="I141" s="3">
        <v>32.807920561099998</v>
      </c>
      <c r="J141" s="3">
        <v>29.1625960543</v>
      </c>
      <c r="K141" s="3">
        <v>30.620725857</v>
      </c>
      <c r="L141" s="3">
        <v>29.1625960543</v>
      </c>
      <c r="M141" s="3">
        <v>29.1625960543</v>
      </c>
      <c r="N141" s="3">
        <v>29.891660955700001</v>
      </c>
      <c r="O141" s="3">
        <v>27.7044662516</v>
      </c>
      <c r="P141" s="3">
        <v>21.142882139400001</v>
      </c>
      <c r="Q141" s="3">
        <v>18.9556874353</v>
      </c>
      <c r="R141" s="3">
        <v>18.9556874353</v>
      </c>
      <c r="S141" s="3">
        <v>18.226622533899999</v>
      </c>
      <c r="T141" s="3">
        <v>15.3103629285</v>
      </c>
      <c r="U141" s="3">
        <v>16.039427829899999</v>
      </c>
      <c r="V141" s="3">
        <v>17.4975576326</v>
      </c>
      <c r="W141" s="3">
        <v>17.4975576326</v>
      </c>
      <c r="X141" s="3">
        <v>16.768492731199999</v>
      </c>
      <c r="Y141" s="3">
        <v>13.123168224400001</v>
      </c>
      <c r="Z141" s="3">
        <v>10.206908619</v>
      </c>
      <c r="AA141" s="3">
        <v>8.0197139149000005</v>
      </c>
      <c r="AB141" s="3">
        <v>6.5615841122000003</v>
      </c>
      <c r="AC141" s="3">
        <v>3.6453245068000002</v>
      </c>
      <c r="AD141" s="3">
        <v>2.9162596054000001</v>
      </c>
      <c r="AE141" s="3">
        <v>3.6453245068000002</v>
      </c>
      <c r="AF141" s="3">
        <v>3.6453245068000002</v>
      </c>
      <c r="AG141" s="3">
        <v>4.3743894080999999</v>
      </c>
      <c r="AH141" s="3">
        <v>4.3743894080999999</v>
      </c>
    </row>
    <row r="142" spans="1:34" x14ac:dyDescent="0.2">
      <c r="A142" t="s">
        <v>639</v>
      </c>
      <c r="B142" s="3" t="s">
        <v>125</v>
      </c>
      <c r="C142" s="3">
        <v>52.362471508699997</v>
      </c>
      <c r="D142" s="3">
        <v>52.362471508699997</v>
      </c>
      <c r="E142" s="3">
        <v>42.095320232399999</v>
      </c>
      <c r="F142" s="3">
        <v>40.0418899772</v>
      </c>
      <c r="G142" s="3">
        <v>39.015174849600001</v>
      </c>
      <c r="H142" s="3">
        <v>42.095320232399999</v>
      </c>
      <c r="I142" s="3">
        <v>35.935029466700001</v>
      </c>
      <c r="J142" s="3">
        <v>24.641163062899999</v>
      </c>
      <c r="K142" s="3">
        <v>16.427442041900001</v>
      </c>
      <c r="L142" s="3">
        <v>17.454157169599998</v>
      </c>
      <c r="M142" s="3">
        <v>13.3472966591</v>
      </c>
      <c r="N142" s="3">
        <v>12.3205815314</v>
      </c>
      <c r="O142" s="3">
        <v>6.1602907657000001</v>
      </c>
      <c r="P142" s="3">
        <v>5.1335756380999999</v>
      </c>
      <c r="Q142" s="3">
        <v>4.1068605104999998</v>
      </c>
      <c r="R142" s="3">
        <v>3.0801453829000001</v>
      </c>
      <c r="S142" s="3">
        <v>3.0801453829000001</v>
      </c>
      <c r="T142" s="3">
        <v>3.0801453829000001</v>
      </c>
      <c r="U142" s="3">
        <v>3.0801453829000001</v>
      </c>
      <c r="V142" s="3">
        <v>4.1068605104999998</v>
      </c>
      <c r="W142" s="3">
        <v>5.1335756380999999</v>
      </c>
      <c r="X142" s="3">
        <v>5.1335756380999999</v>
      </c>
      <c r="Y142" s="3">
        <v>5.1335756380999999</v>
      </c>
      <c r="Z142" s="3">
        <v>3.0801453829000001</v>
      </c>
      <c r="AA142" s="3">
        <v>3.0801453829000001</v>
      </c>
      <c r="AB142" s="3">
        <v>3.0801453829000001</v>
      </c>
      <c r="AC142" s="3">
        <v>2.0534302551999999</v>
      </c>
      <c r="AD142" s="3">
        <v>0</v>
      </c>
      <c r="AE142" s="3">
        <v>0</v>
      </c>
      <c r="AF142" s="3">
        <v>0</v>
      </c>
      <c r="AG142" s="3">
        <v>0</v>
      </c>
      <c r="AH142" s="3">
        <v>0</v>
      </c>
    </row>
    <row r="143" spans="1:34" x14ac:dyDescent="0.2">
      <c r="A143" t="s">
        <v>640</v>
      </c>
      <c r="B143" s="3" t="s">
        <v>126</v>
      </c>
      <c r="C143" s="3">
        <v>66.732916010799997</v>
      </c>
      <c r="D143" s="3">
        <v>68.908989359000003</v>
      </c>
      <c r="E143" s="3">
        <v>64.194163771299998</v>
      </c>
      <c r="F143" s="3">
        <v>67.095594902200006</v>
      </c>
      <c r="G143" s="3">
        <v>70.359704924499994</v>
      </c>
      <c r="H143" s="3">
        <v>83.4161450135</v>
      </c>
      <c r="I143" s="3">
        <v>82.328108339400004</v>
      </c>
      <c r="J143" s="3">
        <v>80.514713882600006</v>
      </c>
      <c r="K143" s="3">
        <v>62.7434482058</v>
      </c>
      <c r="L143" s="3">
        <v>68.546310467599994</v>
      </c>
      <c r="M143" s="3">
        <v>66.007558228099995</v>
      </c>
      <c r="N143" s="3">
        <v>63.106127097200002</v>
      </c>
      <c r="O143" s="3">
        <v>63.468805988600003</v>
      </c>
      <c r="P143" s="3">
        <v>63.468805988600003</v>
      </c>
      <c r="Q143" s="3">
        <v>61.655411531699997</v>
      </c>
      <c r="R143" s="3">
        <v>65.282200445399994</v>
      </c>
      <c r="S143" s="3">
        <v>53.313797030400004</v>
      </c>
      <c r="T143" s="3">
        <v>51.863081464899999</v>
      </c>
      <c r="U143" s="3">
        <v>52.951118139000002</v>
      </c>
      <c r="V143" s="3">
        <v>40.982714723999997</v>
      </c>
      <c r="W143" s="3">
        <v>38.081283593099997</v>
      </c>
      <c r="X143" s="3">
        <v>34.0918157881</v>
      </c>
      <c r="Y143" s="3">
        <v>34.0918157881</v>
      </c>
      <c r="Z143" s="3">
        <v>32.641100222699997</v>
      </c>
      <c r="AA143" s="3">
        <v>32.641100222699997</v>
      </c>
      <c r="AB143" s="3">
        <v>30.827705765899999</v>
      </c>
      <c r="AC143" s="3">
        <v>30.1023479831</v>
      </c>
      <c r="AD143" s="3">
        <v>21.398054590400001</v>
      </c>
      <c r="AE143" s="3">
        <v>14.8698345459</v>
      </c>
      <c r="AF143" s="3">
        <v>9.4296511754000001</v>
      </c>
      <c r="AG143" s="3">
        <v>11.243045632299999</v>
      </c>
      <c r="AH143" s="3">
        <v>11.243045632299999</v>
      </c>
    </row>
    <row r="144" spans="1:34" x14ac:dyDescent="0.2">
      <c r="A144" t="s">
        <v>641</v>
      </c>
      <c r="B144" s="3" t="s">
        <v>127</v>
      </c>
      <c r="C144" s="3">
        <v>110.212789407</v>
      </c>
      <c r="D144" s="3">
        <v>99.191510466300002</v>
      </c>
      <c r="E144" s="3">
        <v>104.70214993659999</v>
      </c>
      <c r="F144" s="3">
        <v>103.1276815165</v>
      </c>
      <c r="G144" s="3">
        <v>111.000023617</v>
      </c>
      <c r="H144" s="3">
        <v>124.3830051879</v>
      </c>
      <c r="I144" s="3">
        <v>104.70214993659999</v>
      </c>
      <c r="J144" s="3">
        <v>83.446826265300004</v>
      </c>
      <c r="K144" s="3">
        <v>80.297889425099996</v>
      </c>
      <c r="L144" s="3">
        <v>73.212781534599998</v>
      </c>
      <c r="M144" s="3">
        <v>72.425547324600004</v>
      </c>
      <c r="N144" s="3">
        <v>67.702142064300006</v>
      </c>
      <c r="O144" s="3">
        <v>58.255331543700002</v>
      </c>
      <c r="P144" s="3">
        <v>53.531926283399997</v>
      </c>
      <c r="Q144" s="3">
        <v>59.042565753700003</v>
      </c>
      <c r="R144" s="3">
        <v>57.468097333599999</v>
      </c>
      <c r="S144" s="3">
        <v>48.808521023099999</v>
      </c>
      <c r="T144" s="3">
        <v>49.5957552331</v>
      </c>
      <c r="U144" s="3">
        <v>44.085115762800001</v>
      </c>
      <c r="V144" s="3">
        <v>37.787242082399999</v>
      </c>
      <c r="W144" s="3">
        <v>29.9148999819</v>
      </c>
      <c r="X144" s="3">
        <v>23.617026301500001</v>
      </c>
      <c r="Y144" s="3">
        <v>21.255323671300001</v>
      </c>
      <c r="Z144" s="3">
        <v>18.893621041199999</v>
      </c>
      <c r="AA144" s="3">
        <v>18.1063868311</v>
      </c>
      <c r="AB144" s="3">
        <v>17.319152621099999</v>
      </c>
      <c r="AC144" s="3">
        <v>11.8085131507</v>
      </c>
      <c r="AD144" s="3">
        <v>14.1702157809</v>
      </c>
      <c r="AE144" s="3">
        <v>17.319152621099999</v>
      </c>
      <c r="AF144" s="3">
        <v>14.1702157809</v>
      </c>
      <c r="AG144" s="3">
        <v>14.1702157809</v>
      </c>
      <c r="AH144" s="3">
        <v>14.1702157809</v>
      </c>
    </row>
    <row r="145" spans="1:34" x14ac:dyDescent="0.2">
      <c r="A145" t="s">
        <v>642</v>
      </c>
      <c r="B145" s="3" t="s">
        <v>128</v>
      </c>
      <c r="C145" s="3">
        <v>81.657706240500005</v>
      </c>
      <c r="D145" s="3">
        <v>78.6434956075</v>
      </c>
      <c r="E145" s="3">
        <v>75.355265825999993</v>
      </c>
      <c r="F145" s="3">
        <v>68.504787114500004</v>
      </c>
      <c r="G145" s="3">
        <v>70.696940302200005</v>
      </c>
      <c r="H145" s="3">
        <v>68.778806263000007</v>
      </c>
      <c r="I145" s="3">
        <v>64.668519036099994</v>
      </c>
      <c r="J145" s="3">
        <v>55.351867988499997</v>
      </c>
      <c r="K145" s="3">
        <v>44.6651211987</v>
      </c>
      <c r="L145" s="3">
        <v>40.554833971800001</v>
      </c>
      <c r="M145" s="3">
        <v>40.006795674899998</v>
      </c>
      <c r="N145" s="3">
        <v>38.3626807841</v>
      </c>
      <c r="O145" s="3">
        <v>34.800431854199999</v>
      </c>
      <c r="P145" s="3">
        <v>26.305838252000001</v>
      </c>
      <c r="Q145" s="3">
        <v>23.8396659159</v>
      </c>
      <c r="R145" s="3">
        <v>25.757799955100001</v>
      </c>
      <c r="S145" s="3">
        <v>25.2097616581</v>
      </c>
      <c r="T145" s="3">
        <v>24.387704212799999</v>
      </c>
      <c r="U145" s="3">
        <v>23.017608470500001</v>
      </c>
      <c r="V145" s="3">
        <v>15.6190914621</v>
      </c>
      <c r="W145" s="3">
        <v>13.7009574229</v>
      </c>
      <c r="X145" s="3">
        <v>13.426938274399999</v>
      </c>
      <c r="Y145" s="3">
        <v>8.7686127506999991</v>
      </c>
      <c r="Z145" s="3">
        <v>7.6725361567999997</v>
      </c>
      <c r="AA145" s="3">
        <v>7.6725361567999997</v>
      </c>
      <c r="AB145" s="3">
        <v>7.1244978599</v>
      </c>
      <c r="AC145" s="3">
        <v>7.1244978599</v>
      </c>
      <c r="AD145" s="3">
        <v>5.7544021175999998</v>
      </c>
      <c r="AE145" s="3">
        <v>4.3843063752999996</v>
      </c>
      <c r="AF145" s="3">
        <v>3.8362680783999998</v>
      </c>
      <c r="AG145" s="3">
        <v>3.0142106329999998</v>
      </c>
      <c r="AH145" s="3">
        <v>3.0142106329999998</v>
      </c>
    </row>
    <row r="146" spans="1:34" x14ac:dyDescent="0.2">
      <c r="A146" t="s">
        <v>643</v>
      </c>
      <c r="B146" s="3" t="s">
        <v>129</v>
      </c>
      <c r="C146" s="3">
        <v>105.4662243092</v>
      </c>
      <c r="D146" s="3">
        <v>95.396584802299998</v>
      </c>
      <c r="E146" s="3">
        <v>90.626755562200003</v>
      </c>
      <c r="F146" s="3">
        <v>90.626755562200003</v>
      </c>
      <c r="G146" s="3">
        <v>91.156736588800001</v>
      </c>
      <c r="H146" s="3">
        <v>90.626755562200003</v>
      </c>
      <c r="I146" s="3">
        <v>85.856926322000007</v>
      </c>
      <c r="J146" s="3">
        <v>69.957495521699997</v>
      </c>
      <c r="K146" s="3">
        <v>60.947818068099998</v>
      </c>
      <c r="L146" s="3">
        <v>58.297912934700001</v>
      </c>
      <c r="M146" s="3">
        <v>58.827893961400001</v>
      </c>
      <c r="N146" s="3">
        <v>56.707969854700004</v>
      </c>
      <c r="O146" s="3">
        <v>56.707969854700004</v>
      </c>
      <c r="P146" s="3">
        <v>52.9981026679</v>
      </c>
      <c r="Q146" s="3">
        <v>51.938140614600002</v>
      </c>
      <c r="R146" s="3">
        <v>47.1683113745</v>
      </c>
      <c r="S146" s="3">
        <v>48.228273427799998</v>
      </c>
      <c r="T146" s="3">
        <v>37.628652894200002</v>
      </c>
      <c r="U146" s="3">
        <v>36.038709814199997</v>
      </c>
      <c r="V146" s="3">
        <v>31.798861600799999</v>
      </c>
      <c r="W146" s="3">
        <v>29.148956467400001</v>
      </c>
      <c r="X146" s="3">
        <v>30.208918520699999</v>
      </c>
      <c r="Y146" s="3">
        <v>29.678937493999999</v>
      </c>
      <c r="Z146" s="3">
        <v>27.029032360599999</v>
      </c>
      <c r="AA146" s="3">
        <v>30.208918520699999</v>
      </c>
      <c r="AB146" s="3">
        <v>28.618975440700002</v>
      </c>
      <c r="AC146" s="3">
        <v>24.909108253900001</v>
      </c>
      <c r="AD146" s="3">
        <v>19.6092979871</v>
      </c>
      <c r="AE146" s="3">
        <v>16.429411827100001</v>
      </c>
      <c r="AF146" s="3">
        <v>14.3094877203</v>
      </c>
      <c r="AG146" s="3">
        <v>11.659582586899999</v>
      </c>
      <c r="AH146" s="3">
        <v>10.0696395069</v>
      </c>
    </row>
    <row r="147" spans="1:34" x14ac:dyDescent="0.2">
      <c r="A147" t="s">
        <v>644</v>
      </c>
      <c r="B147" s="3" t="s">
        <v>130</v>
      </c>
      <c r="C147" s="3">
        <v>32.2496879738</v>
      </c>
      <c r="D147" s="3">
        <v>30.993206624199999</v>
      </c>
      <c r="E147" s="3">
        <v>33.924996440000001</v>
      </c>
      <c r="F147" s="3">
        <v>28.899071041500001</v>
      </c>
      <c r="G147" s="3">
        <v>28.899071041500001</v>
      </c>
      <c r="H147" s="3">
        <v>28.061416808400001</v>
      </c>
      <c r="I147" s="3">
        <v>26.3861083422</v>
      </c>
      <c r="J147" s="3">
        <v>25.5484541091</v>
      </c>
      <c r="K147" s="3">
        <v>25.967281225699999</v>
      </c>
      <c r="L147" s="3">
        <v>23.873145642899999</v>
      </c>
      <c r="M147" s="3">
        <v>23.454318526400002</v>
      </c>
      <c r="N147" s="3">
        <v>22.1978371768</v>
      </c>
      <c r="O147" s="3">
        <v>21.3601829437</v>
      </c>
      <c r="P147" s="3">
        <v>20.103701594099999</v>
      </c>
      <c r="Q147" s="3">
        <v>16.753084661700001</v>
      </c>
      <c r="R147" s="3">
        <v>13.821294845900001</v>
      </c>
      <c r="S147" s="3">
        <v>10.470677913599999</v>
      </c>
      <c r="T147" s="3">
        <v>8.7953694474000006</v>
      </c>
      <c r="U147" s="3">
        <v>8.3765423308999996</v>
      </c>
      <c r="V147" s="3">
        <v>5.8635796316000004</v>
      </c>
      <c r="W147" s="3">
        <v>5.0259253985000001</v>
      </c>
      <c r="X147" s="3">
        <v>5.0259253985000001</v>
      </c>
      <c r="Y147" s="3">
        <v>4.6070982819999999</v>
      </c>
      <c r="Z147" s="3">
        <v>3.3506169322999999</v>
      </c>
      <c r="AA147" s="3">
        <v>3.3506169322999999</v>
      </c>
      <c r="AB147" s="3">
        <v>3.3506169322999999</v>
      </c>
      <c r="AC147" s="3">
        <v>2.9317898158000002</v>
      </c>
      <c r="AD147" s="3">
        <v>1.6753084662</v>
      </c>
      <c r="AE147" s="3">
        <v>1.6753084662</v>
      </c>
      <c r="AF147" s="3">
        <v>1.6753084662</v>
      </c>
      <c r="AG147" s="3">
        <v>0.83765423309999998</v>
      </c>
      <c r="AH147" s="3">
        <v>1.2564813496</v>
      </c>
    </row>
    <row r="148" spans="1:34" x14ac:dyDescent="0.2">
      <c r="A148" t="s">
        <v>645</v>
      </c>
      <c r="B148" s="3" t="s">
        <v>131</v>
      </c>
      <c r="C148" s="3">
        <v>28.637116843200001</v>
      </c>
      <c r="D148" s="3">
        <v>27.554428115699999</v>
      </c>
      <c r="E148" s="3">
        <v>25.280781787900001</v>
      </c>
      <c r="F148" s="3">
        <v>22.898866587299999</v>
      </c>
      <c r="G148" s="3">
        <v>24.522899678600002</v>
      </c>
      <c r="H148" s="3">
        <v>24.793571860499998</v>
      </c>
      <c r="I148" s="3">
        <v>23.710883132999999</v>
      </c>
      <c r="J148" s="3">
        <v>22.953001023700001</v>
      </c>
      <c r="K148" s="3">
        <v>21.707908987</v>
      </c>
      <c r="L148" s="3">
        <v>20.571085823099999</v>
      </c>
      <c r="M148" s="3">
        <v>21.166564623300001</v>
      </c>
      <c r="N148" s="3">
        <v>19.3801282228</v>
      </c>
      <c r="O148" s="3">
        <v>19.001187168200001</v>
      </c>
      <c r="P148" s="3">
        <v>18.568111677200001</v>
      </c>
      <c r="Q148" s="3">
        <v>17.0523474586</v>
      </c>
      <c r="R148" s="3">
        <v>16.240330913000001</v>
      </c>
      <c r="S148" s="3">
        <v>15.644852112800001</v>
      </c>
      <c r="T148" s="3">
        <v>15.536583240100001</v>
      </c>
      <c r="U148" s="3">
        <v>15.4283143673</v>
      </c>
      <c r="V148" s="3">
        <v>14.7787011308</v>
      </c>
      <c r="W148" s="3">
        <v>13.046399166800001</v>
      </c>
      <c r="X148" s="3">
        <v>13.533609094199999</v>
      </c>
      <c r="Y148" s="3">
        <v>13.425340221400001</v>
      </c>
      <c r="Z148" s="3">
        <v>13.425340221400001</v>
      </c>
      <c r="AA148" s="3">
        <v>12.3967859302</v>
      </c>
      <c r="AB148" s="3">
        <v>12.6674581121</v>
      </c>
      <c r="AC148" s="3">
        <v>12.2885170575</v>
      </c>
      <c r="AD148" s="3">
        <v>12.3967859302</v>
      </c>
      <c r="AE148" s="3">
        <v>11.314097202699999</v>
      </c>
      <c r="AF148" s="3">
        <v>11.043425020800001</v>
      </c>
      <c r="AG148" s="3">
        <v>10.5020806571</v>
      </c>
      <c r="AH148" s="3">
        <v>9.9607362933000001</v>
      </c>
    </row>
    <row r="149" spans="1:34" x14ac:dyDescent="0.2">
      <c r="A149" t="s">
        <v>646</v>
      </c>
      <c r="B149" s="3" t="s">
        <v>132</v>
      </c>
      <c r="C149" s="3">
        <v>16.829463678700002</v>
      </c>
      <c r="D149" s="3">
        <v>14.1367494901</v>
      </c>
      <c r="E149" s="3">
        <v>9.4244996600000004</v>
      </c>
      <c r="F149" s="3">
        <v>8.7513211128999995</v>
      </c>
      <c r="G149" s="3">
        <v>10.0976782072</v>
      </c>
      <c r="H149" s="3">
        <v>11.4440353015</v>
      </c>
      <c r="I149" s="3">
        <v>9.4244996600000004</v>
      </c>
      <c r="J149" s="3">
        <v>10.0976782072</v>
      </c>
      <c r="K149" s="3">
        <v>9.4244996600000004</v>
      </c>
      <c r="L149" s="3">
        <v>8.7513211128999995</v>
      </c>
      <c r="M149" s="3">
        <v>9.4244996600000004</v>
      </c>
      <c r="N149" s="3">
        <v>8.7513211128999995</v>
      </c>
      <c r="O149" s="3">
        <v>7.4049640186000003</v>
      </c>
      <c r="P149" s="3">
        <v>7.4049640186000003</v>
      </c>
      <c r="Q149" s="3">
        <v>6.0586069243000003</v>
      </c>
      <c r="R149" s="3">
        <v>5.3854283772000002</v>
      </c>
      <c r="S149" s="3">
        <v>5.3854283772000002</v>
      </c>
      <c r="T149" s="3">
        <v>4.7122498300000002</v>
      </c>
      <c r="U149" s="3">
        <v>4.0390712829000002</v>
      </c>
      <c r="V149" s="3">
        <v>2.6927141886000001</v>
      </c>
      <c r="W149" s="3">
        <v>1.3463570943000001</v>
      </c>
      <c r="X149" s="3">
        <v>1.3463570943000001</v>
      </c>
      <c r="Y149" s="3">
        <v>4.0390712829000002</v>
      </c>
      <c r="Z149" s="3">
        <v>5.3854283772000002</v>
      </c>
      <c r="AA149" s="3">
        <v>5.3854283772000002</v>
      </c>
      <c r="AB149" s="3">
        <v>5.3854283772000002</v>
      </c>
      <c r="AC149" s="3">
        <v>4.7122498300000002</v>
      </c>
      <c r="AD149" s="3">
        <v>6.0586069243000003</v>
      </c>
      <c r="AE149" s="3">
        <v>6.0586069243000003</v>
      </c>
      <c r="AF149" s="3">
        <v>3.3658927357000001</v>
      </c>
      <c r="AG149" s="3">
        <v>2.0195356414000001</v>
      </c>
      <c r="AH149" s="3">
        <v>2.0195356414000001</v>
      </c>
    </row>
    <row r="150" spans="1:34" x14ac:dyDescent="0.2">
      <c r="A150" t="s">
        <v>647</v>
      </c>
      <c r="B150" s="3" t="s">
        <v>133</v>
      </c>
      <c r="C150" s="3">
        <v>48.355899419700002</v>
      </c>
      <c r="D150" s="3">
        <v>43.909379932900002</v>
      </c>
      <c r="E150" s="3">
        <v>47.800084483900001</v>
      </c>
      <c r="F150" s="3">
        <v>47.244269547999998</v>
      </c>
      <c r="G150" s="3">
        <v>51.6907890349</v>
      </c>
      <c r="H150" s="3">
        <v>42.241935125300003</v>
      </c>
      <c r="I150" s="3">
        <v>40.018675381800001</v>
      </c>
      <c r="J150" s="3">
        <v>37.795415638400002</v>
      </c>
      <c r="K150" s="3">
        <v>36.683785766699998</v>
      </c>
      <c r="L150" s="3">
        <v>30.0140065364</v>
      </c>
      <c r="M150" s="3">
        <v>29.458191600500001</v>
      </c>
      <c r="N150" s="3">
        <v>25.011672113700001</v>
      </c>
      <c r="O150" s="3">
        <v>27.234931857100001</v>
      </c>
      <c r="P150" s="3">
        <v>27.234931857100001</v>
      </c>
      <c r="Q150" s="3">
        <v>22.7884123702</v>
      </c>
      <c r="R150" s="3">
        <v>22.7884123702</v>
      </c>
      <c r="S150" s="3">
        <v>18.897707819200001</v>
      </c>
      <c r="T150" s="3">
        <v>14.451188332299999</v>
      </c>
      <c r="U150" s="3">
        <v>13.339558460599999</v>
      </c>
      <c r="V150" s="3">
        <v>8.3372240379000004</v>
      </c>
      <c r="W150" s="3">
        <v>5.5581493585999997</v>
      </c>
      <c r="X150" s="3">
        <v>5.5581493585999997</v>
      </c>
      <c r="Y150" s="3">
        <v>4.4465194868999998</v>
      </c>
      <c r="Z150" s="3">
        <v>4.4465194868999998</v>
      </c>
      <c r="AA150" s="3">
        <v>4.4465194868999998</v>
      </c>
      <c r="AB150" s="3">
        <v>4.4465194868999998</v>
      </c>
      <c r="AC150" s="3">
        <v>3.8907045509999998</v>
      </c>
      <c r="AD150" s="3">
        <v>5.5581493585999997</v>
      </c>
      <c r="AE150" s="3">
        <v>5.5581493585999997</v>
      </c>
      <c r="AF150" s="3">
        <v>8.3372240379000004</v>
      </c>
      <c r="AG150" s="3">
        <v>10.004668845499999</v>
      </c>
      <c r="AH150" s="3">
        <v>11.116298717199999</v>
      </c>
    </row>
    <row r="151" spans="1:34" x14ac:dyDescent="0.2">
      <c r="A151" t="s">
        <v>648</v>
      </c>
      <c r="B151" s="3" t="s">
        <v>134</v>
      </c>
      <c r="C151" s="3">
        <v>34.136624276799999</v>
      </c>
      <c r="D151" s="3">
        <v>32.753874938999999</v>
      </c>
      <c r="E151" s="3">
        <v>27.914252256699999</v>
      </c>
      <c r="F151" s="3">
        <v>28.346361424800001</v>
      </c>
      <c r="G151" s="3">
        <v>28.087095923900002</v>
      </c>
      <c r="H151" s="3">
        <v>29.988376263399999</v>
      </c>
      <c r="I151" s="3">
        <v>27.222877587799999</v>
      </c>
      <c r="J151" s="3">
        <v>26.1858155844</v>
      </c>
      <c r="K151" s="3">
        <v>21.691880236599999</v>
      </c>
      <c r="L151" s="3">
        <v>21.000505567699999</v>
      </c>
      <c r="M151" s="3">
        <v>18.494272392999999</v>
      </c>
      <c r="N151" s="3">
        <v>18.494272392999999</v>
      </c>
      <c r="O151" s="3">
        <v>16.247304719100001</v>
      </c>
      <c r="P151" s="3">
        <v>13.654649710699999</v>
      </c>
      <c r="Q151" s="3">
        <v>13.654649710699999</v>
      </c>
      <c r="R151" s="3">
        <v>12.963275041799999</v>
      </c>
      <c r="S151" s="3">
        <v>12.1854785393</v>
      </c>
      <c r="T151" s="3">
        <v>11.7533693712</v>
      </c>
      <c r="U151" s="3">
        <v>11.839791204799999</v>
      </c>
      <c r="V151" s="3">
        <v>11.148416535999999</v>
      </c>
      <c r="W151" s="3">
        <v>10.1113545326</v>
      </c>
      <c r="X151" s="3">
        <v>7.8643868586999996</v>
      </c>
      <c r="Y151" s="3">
        <v>7.9508086922999999</v>
      </c>
      <c r="Z151" s="3">
        <v>7.1730121897999997</v>
      </c>
      <c r="AA151" s="3">
        <v>7.0001685226000001</v>
      </c>
      <c r="AB151" s="3">
        <v>6.7409030217000003</v>
      </c>
      <c r="AC151" s="3">
        <v>6.5680593544999999</v>
      </c>
      <c r="AD151" s="3">
        <v>6.3087938537000001</v>
      </c>
      <c r="AE151" s="3">
        <v>5.7902628519999997</v>
      </c>
      <c r="AF151" s="3">
        <v>4.4075135141999997</v>
      </c>
      <c r="AG151" s="3">
        <v>3.9754043461999999</v>
      </c>
      <c r="AH151" s="3">
        <v>3.8889825125000002</v>
      </c>
    </row>
    <row r="152" spans="1:34" x14ac:dyDescent="0.2">
      <c r="A152" t="s">
        <v>649</v>
      </c>
      <c r="B152" s="3" t="s">
        <v>135</v>
      </c>
      <c r="C152" s="3">
        <v>16.114388576900001</v>
      </c>
      <c r="D152" s="3">
        <v>11.0049482964</v>
      </c>
      <c r="E152" s="3">
        <v>7.8606773545999999</v>
      </c>
      <c r="F152" s="3">
        <v>7.0746096191000003</v>
      </c>
      <c r="G152" s="3">
        <v>7.0746096191000003</v>
      </c>
      <c r="H152" s="3">
        <v>7.4676434868000001</v>
      </c>
      <c r="I152" s="3">
        <v>7.8606773545999999</v>
      </c>
      <c r="J152" s="3">
        <v>7.4676434868000001</v>
      </c>
      <c r="K152" s="3">
        <v>7.0746096191000003</v>
      </c>
      <c r="L152" s="3">
        <v>7.4676434868000001</v>
      </c>
      <c r="M152" s="3">
        <v>7.0746096191000003</v>
      </c>
      <c r="N152" s="3">
        <v>6.6815757513999996</v>
      </c>
      <c r="O152" s="3">
        <v>6.6815757513999996</v>
      </c>
      <c r="P152" s="3">
        <v>4.7164064126999996</v>
      </c>
      <c r="Q152" s="3">
        <v>3.9303386773</v>
      </c>
      <c r="R152" s="3">
        <v>2.7512370741000001</v>
      </c>
      <c r="S152" s="3">
        <v>3.1442709417999999</v>
      </c>
      <c r="T152" s="3">
        <v>3.5373048096000002</v>
      </c>
      <c r="U152" s="3">
        <v>3.5373048096000002</v>
      </c>
      <c r="V152" s="3">
        <v>3.9303386773</v>
      </c>
      <c r="W152" s="3">
        <v>4.3233725449999998</v>
      </c>
      <c r="X152" s="3">
        <v>5.5024741482000001</v>
      </c>
      <c r="Y152" s="3">
        <v>5.5024741482000001</v>
      </c>
      <c r="Z152" s="3">
        <v>4.3233725449999998</v>
      </c>
      <c r="AA152" s="3">
        <v>3.9303386773</v>
      </c>
      <c r="AB152" s="3">
        <v>4.3233725449999998</v>
      </c>
      <c r="AC152" s="3">
        <v>6.2885418836999998</v>
      </c>
      <c r="AD152" s="3">
        <v>6.6815757513999996</v>
      </c>
      <c r="AE152" s="3">
        <v>5.5024741482000001</v>
      </c>
      <c r="AF152" s="3">
        <v>5.5024741482000001</v>
      </c>
      <c r="AG152" s="3">
        <v>5.1094402805000003</v>
      </c>
      <c r="AH152" s="3">
        <v>5.5024741482000001</v>
      </c>
    </row>
    <row r="153" spans="1:34" x14ac:dyDescent="0.2">
      <c r="A153" t="s">
        <v>650</v>
      </c>
      <c r="B153" s="3" t="s">
        <v>136</v>
      </c>
      <c r="C153" s="3">
        <v>52.036941540500003</v>
      </c>
      <c r="D153" s="3">
        <v>46.8801275139</v>
      </c>
      <c r="E153" s="3">
        <v>41.2545122123</v>
      </c>
      <c r="F153" s="3">
        <v>38.441704561400002</v>
      </c>
      <c r="G153" s="3">
        <v>38.910505836600002</v>
      </c>
      <c r="H153" s="3">
        <v>40.316909662</v>
      </c>
      <c r="I153" s="3">
        <v>45.473723688500002</v>
      </c>
      <c r="J153" s="3">
        <v>38.910505836600002</v>
      </c>
      <c r="K153" s="3">
        <v>36.566499460899998</v>
      </c>
      <c r="L153" s="3">
        <v>32.347287984600001</v>
      </c>
      <c r="M153" s="3">
        <v>29.065679058600001</v>
      </c>
      <c r="N153" s="3">
        <v>24.3776663073</v>
      </c>
      <c r="O153" s="3">
        <v>24.3776663073</v>
      </c>
      <c r="P153" s="3">
        <v>18.283249730400001</v>
      </c>
      <c r="Q153" s="3">
        <v>12.6576344288</v>
      </c>
      <c r="R153" s="3">
        <v>10.782429328199999</v>
      </c>
      <c r="S153" s="3">
        <v>7.9696216774000002</v>
      </c>
      <c r="T153" s="3">
        <v>6.0944165767999996</v>
      </c>
      <c r="U153" s="3">
        <v>5.6256153016999999</v>
      </c>
      <c r="V153" s="3">
        <v>5.1568140265000002</v>
      </c>
      <c r="W153" s="3">
        <v>4.6880127513999996</v>
      </c>
      <c r="X153" s="3">
        <v>4.6880127513999996</v>
      </c>
      <c r="Y153" s="3">
        <v>3.7504102010999998</v>
      </c>
      <c r="Z153" s="3">
        <v>3.2816089260000001</v>
      </c>
      <c r="AA153" s="3">
        <v>2.8128076507999999</v>
      </c>
      <c r="AB153" s="3">
        <v>2.8128076507999999</v>
      </c>
      <c r="AC153" s="3">
        <v>1.8752051005999999</v>
      </c>
      <c r="AD153" s="3">
        <v>1.4064038254</v>
      </c>
      <c r="AE153" s="3">
        <v>0.93760255029999995</v>
      </c>
      <c r="AF153" s="3">
        <v>0.93760255029999995</v>
      </c>
      <c r="AG153" s="3">
        <v>0.46880127510000003</v>
      </c>
      <c r="AH153" s="3">
        <v>0.46880127510000003</v>
      </c>
    </row>
    <row r="154" spans="1:34" x14ac:dyDescent="0.2">
      <c r="A154" t="s">
        <v>651</v>
      </c>
      <c r="B154" s="3" t="s">
        <v>137</v>
      </c>
      <c r="C154" s="3">
        <v>36.736822146400002</v>
      </c>
      <c r="D154" s="3">
        <v>40.291998483100002</v>
      </c>
      <c r="E154" s="3">
        <v>34.366704588499999</v>
      </c>
      <c r="F154" s="3">
        <v>31.996587030699999</v>
      </c>
      <c r="G154" s="3">
        <v>33.181645809599999</v>
      </c>
      <c r="H154" s="3">
        <v>36.736822146400002</v>
      </c>
      <c r="I154" s="3">
        <v>27.256351915100002</v>
      </c>
      <c r="J154" s="3">
        <v>20.145999241599998</v>
      </c>
      <c r="K154" s="3">
        <v>16.5908229048</v>
      </c>
      <c r="L154" s="3">
        <v>14.220705347000001</v>
      </c>
      <c r="M154" s="3">
        <v>17.7758816837</v>
      </c>
      <c r="N154" s="3">
        <v>16.5908229048</v>
      </c>
      <c r="O154" s="3">
        <v>16.5908229048</v>
      </c>
      <c r="P154" s="3">
        <v>23.701175578299999</v>
      </c>
      <c r="Q154" s="3">
        <v>23.701175578299999</v>
      </c>
      <c r="R154" s="3">
        <v>26.0712931361</v>
      </c>
      <c r="S154" s="3">
        <v>33.181645809599999</v>
      </c>
      <c r="T154" s="3">
        <v>29.626469472899998</v>
      </c>
      <c r="U154" s="3">
        <v>29.626469472899998</v>
      </c>
      <c r="V154" s="3">
        <v>28.441410694000002</v>
      </c>
      <c r="W154" s="3">
        <v>20.145999241599998</v>
      </c>
      <c r="X154" s="3">
        <v>17.7758816837</v>
      </c>
      <c r="Y154" s="3">
        <v>14.220705347000001</v>
      </c>
      <c r="Z154" s="3">
        <v>4.7402351157</v>
      </c>
      <c r="AA154" s="3">
        <v>4.7402351157</v>
      </c>
      <c r="AB154" s="3">
        <v>4.7402351157</v>
      </c>
      <c r="AC154" s="3">
        <v>2.3701175578</v>
      </c>
      <c r="AD154" s="3">
        <v>0</v>
      </c>
      <c r="AE154" s="3">
        <v>0</v>
      </c>
      <c r="AF154" s="3">
        <v>0</v>
      </c>
      <c r="AG154" s="3">
        <v>1.1850587789</v>
      </c>
      <c r="AH154" s="3">
        <v>1.1850587789</v>
      </c>
    </row>
    <row r="155" spans="1:34" x14ac:dyDescent="0.2">
      <c r="A155" t="s">
        <v>652</v>
      </c>
      <c r="B155" s="3" t="s">
        <v>138</v>
      </c>
      <c r="C155" s="3">
        <v>31.289111389199999</v>
      </c>
      <c r="D155" s="3">
        <v>23.926967532900001</v>
      </c>
      <c r="E155" s="3">
        <v>23.313455544899998</v>
      </c>
      <c r="F155" s="3">
        <v>23.926967532900001</v>
      </c>
      <c r="G155" s="3">
        <v>23.926967532900001</v>
      </c>
      <c r="H155" s="3">
        <v>28.221551449100001</v>
      </c>
      <c r="I155" s="3">
        <v>25.767503497</v>
      </c>
      <c r="J155" s="3">
        <v>22.0864315689</v>
      </c>
      <c r="K155" s="3">
        <v>23.313455544899998</v>
      </c>
      <c r="L155" s="3">
        <v>20.245895604800001</v>
      </c>
      <c r="M155" s="3">
        <v>15.3377997006</v>
      </c>
      <c r="N155" s="3">
        <v>15.3377997006</v>
      </c>
      <c r="O155" s="3">
        <v>11.043215784399999</v>
      </c>
      <c r="P155" s="3">
        <v>7.9756558443000003</v>
      </c>
      <c r="Q155" s="3">
        <v>5.5216078921999996</v>
      </c>
      <c r="R155" s="3">
        <v>6.7486318683000004</v>
      </c>
      <c r="S155" s="3">
        <v>6.7486318683000004</v>
      </c>
      <c r="T155" s="3">
        <v>6.1351198802000004</v>
      </c>
      <c r="U155" s="3">
        <v>6.1351198802000004</v>
      </c>
      <c r="V155" s="3">
        <v>5.5216078921999996</v>
      </c>
      <c r="W155" s="3">
        <v>4.2945839161999997</v>
      </c>
      <c r="X155" s="3">
        <v>4.9080959041999996</v>
      </c>
      <c r="Y155" s="3">
        <v>3.0675599401000002</v>
      </c>
      <c r="Z155" s="3">
        <v>3.6810719281000002</v>
      </c>
      <c r="AA155" s="3">
        <v>3.0675599401000002</v>
      </c>
      <c r="AB155" s="3">
        <v>3.0675599401000002</v>
      </c>
      <c r="AC155" s="3">
        <v>2.4540479520999998</v>
      </c>
      <c r="AD155" s="3">
        <v>2.4540479520999998</v>
      </c>
      <c r="AE155" s="3">
        <v>1.8405359641000001</v>
      </c>
      <c r="AF155" s="3">
        <v>1.2270239759999999</v>
      </c>
      <c r="AG155" s="3">
        <v>0.61351198799999995</v>
      </c>
      <c r="AH155" s="3">
        <v>0.61351198799999995</v>
      </c>
    </row>
    <row r="156" spans="1:34" x14ac:dyDescent="0.2">
      <c r="A156" t="s">
        <v>653</v>
      </c>
      <c r="B156" s="3" t="s">
        <v>139</v>
      </c>
      <c r="C156" s="3">
        <v>18.482580168199998</v>
      </c>
      <c r="D156" s="3">
        <v>14.217369360099999</v>
      </c>
      <c r="E156" s="3">
        <v>13.5065008921</v>
      </c>
      <c r="F156" s="3">
        <v>13.5065008921</v>
      </c>
      <c r="G156" s="3">
        <v>14.9282378282</v>
      </c>
      <c r="H156" s="3">
        <v>17.0608432322</v>
      </c>
      <c r="I156" s="3">
        <v>9.9521585521000002</v>
      </c>
      <c r="J156" s="3">
        <v>9.2412900840999992</v>
      </c>
      <c r="K156" s="3">
        <v>7.8195531480999998</v>
      </c>
      <c r="L156" s="3">
        <v>9.2412900840999992</v>
      </c>
      <c r="M156" s="3">
        <v>9.2412900840999992</v>
      </c>
      <c r="N156" s="3">
        <v>8.5304216160999999</v>
      </c>
      <c r="O156" s="3">
        <v>4.265210808</v>
      </c>
      <c r="P156" s="3">
        <v>4.265210808</v>
      </c>
      <c r="Q156" s="3">
        <v>2.8434738720000001</v>
      </c>
      <c r="R156" s="3">
        <v>2.8434738720000001</v>
      </c>
      <c r="S156" s="3">
        <v>1.4217369360000001</v>
      </c>
      <c r="T156" s="3">
        <v>1.4217369360000001</v>
      </c>
      <c r="U156" s="3">
        <v>0.71086846800000003</v>
      </c>
      <c r="V156" s="3">
        <v>0.71086846800000003</v>
      </c>
      <c r="W156" s="3">
        <v>3.5543423399999998</v>
      </c>
      <c r="X156" s="3">
        <v>2.8434738720000001</v>
      </c>
      <c r="Y156" s="3">
        <v>2.8434738720000001</v>
      </c>
      <c r="Z156" s="3">
        <v>2.8434738720000001</v>
      </c>
      <c r="AA156" s="3">
        <v>2.8434738720000001</v>
      </c>
      <c r="AB156" s="3">
        <v>2.8434738720000001</v>
      </c>
      <c r="AC156" s="3">
        <v>2.8434738720000001</v>
      </c>
      <c r="AD156" s="3">
        <v>0</v>
      </c>
      <c r="AE156" s="3">
        <v>0</v>
      </c>
      <c r="AF156" s="3">
        <v>0</v>
      </c>
      <c r="AG156" s="3">
        <v>0</v>
      </c>
      <c r="AH156" s="3">
        <v>0</v>
      </c>
    </row>
    <row r="157" spans="1:34" x14ac:dyDescent="0.2">
      <c r="A157" t="s">
        <v>654</v>
      </c>
      <c r="B157" s="3" t="s">
        <v>140</v>
      </c>
      <c r="C157" s="3">
        <v>19.816081989000001</v>
      </c>
      <c r="D157" s="3">
        <v>18.577576864699999</v>
      </c>
      <c r="E157" s="3">
        <v>16.7198191783</v>
      </c>
      <c r="F157" s="3">
        <v>13.623556367500001</v>
      </c>
      <c r="G157" s="3">
        <v>14.242808929600001</v>
      </c>
      <c r="H157" s="3">
        <v>14.242808929600001</v>
      </c>
      <c r="I157" s="3">
        <v>13.004303805299999</v>
      </c>
      <c r="J157" s="3">
        <v>12.385051243099999</v>
      </c>
      <c r="K157" s="3">
        <v>10.5272935567</v>
      </c>
      <c r="L157" s="3">
        <v>9.9080409945000003</v>
      </c>
      <c r="M157" s="3">
        <v>11.765798681</v>
      </c>
      <c r="N157" s="3">
        <v>9.2887884324000005</v>
      </c>
      <c r="O157" s="3">
        <v>12.385051243099999</v>
      </c>
      <c r="P157" s="3">
        <v>11.765798681</v>
      </c>
      <c r="Q157" s="3">
        <v>10.5272935567</v>
      </c>
      <c r="R157" s="3">
        <v>12.385051243099999</v>
      </c>
      <c r="S157" s="3">
        <v>11.765798681</v>
      </c>
      <c r="T157" s="3">
        <v>9.2887884324000005</v>
      </c>
      <c r="U157" s="3">
        <v>9.9080409945000003</v>
      </c>
      <c r="V157" s="3">
        <v>7.4310307459000002</v>
      </c>
      <c r="W157" s="3">
        <v>7.4310307459000002</v>
      </c>
      <c r="X157" s="3">
        <v>6.8117781837000004</v>
      </c>
      <c r="Y157" s="3">
        <v>4.3347679351000004</v>
      </c>
      <c r="Z157" s="3">
        <v>6.8117781837000004</v>
      </c>
      <c r="AA157" s="3">
        <v>8.0502833079999991</v>
      </c>
      <c r="AB157" s="3">
        <v>9.2887884324000005</v>
      </c>
      <c r="AC157" s="3">
        <v>9.9080409945000003</v>
      </c>
      <c r="AD157" s="3">
        <v>9.2887884324000005</v>
      </c>
      <c r="AE157" s="3">
        <v>9.9080409945000003</v>
      </c>
      <c r="AF157" s="3">
        <v>9.9080409945000003</v>
      </c>
      <c r="AG157" s="3">
        <v>7.4310307459000002</v>
      </c>
      <c r="AH157" s="3">
        <v>6.1925256215999998</v>
      </c>
    </row>
    <row r="158" spans="1:34" x14ac:dyDescent="0.2">
      <c r="A158" t="s">
        <v>655</v>
      </c>
      <c r="B158" s="3" t="s">
        <v>141</v>
      </c>
      <c r="C158" s="3">
        <v>70.795393780500007</v>
      </c>
      <c r="D158" s="3">
        <v>69.289108806499996</v>
      </c>
      <c r="E158" s="3">
        <v>62.510826423300003</v>
      </c>
      <c r="F158" s="3">
        <v>68.535966319500005</v>
      </c>
      <c r="G158" s="3">
        <v>72.301678754600005</v>
      </c>
      <c r="H158" s="3">
        <v>70.042251293500001</v>
      </c>
      <c r="I158" s="3">
        <v>70.042251293500001</v>
      </c>
      <c r="J158" s="3">
        <v>54.226259065999997</v>
      </c>
      <c r="K158" s="3">
        <v>55.732544040000001</v>
      </c>
      <c r="L158" s="3">
        <v>51.213689117800001</v>
      </c>
      <c r="M158" s="3">
        <v>57.991971501099997</v>
      </c>
      <c r="N158" s="3">
        <v>56.485686526999999</v>
      </c>
      <c r="O158" s="3">
        <v>51.213689117800001</v>
      </c>
      <c r="P158" s="3">
        <v>51.966831604900001</v>
      </c>
      <c r="Q158" s="3">
        <v>51.966831604900001</v>
      </c>
      <c r="R158" s="3">
        <v>51.213689117800001</v>
      </c>
      <c r="S158" s="3">
        <v>49.707404143799998</v>
      </c>
      <c r="T158" s="3">
        <v>36.150839377300002</v>
      </c>
      <c r="U158" s="3">
        <v>35.397696890299997</v>
      </c>
      <c r="V158" s="3">
        <v>33.138269429200001</v>
      </c>
      <c r="W158" s="3">
        <v>32.385126942200003</v>
      </c>
      <c r="X158" s="3">
        <v>27.113129532999999</v>
      </c>
      <c r="Y158" s="3">
        <v>24.100559584900001</v>
      </c>
      <c r="Z158" s="3">
        <v>21.841132123800001</v>
      </c>
      <c r="AA158" s="3">
        <v>21.841132123800001</v>
      </c>
      <c r="AB158" s="3">
        <v>19.581704662700002</v>
      </c>
      <c r="AC158" s="3">
        <v>16.569134714600001</v>
      </c>
      <c r="AD158" s="3">
        <v>11.2971373054</v>
      </c>
      <c r="AE158" s="3">
        <v>15.062849740500001</v>
      </c>
      <c r="AF158" s="3">
        <v>11.2971373054</v>
      </c>
      <c r="AG158" s="3">
        <v>12.803422279499999</v>
      </c>
      <c r="AH158" s="3">
        <v>12.803422279499999</v>
      </c>
    </row>
    <row r="159" spans="1:34" x14ac:dyDescent="0.2">
      <c r="A159" t="s">
        <v>656</v>
      </c>
      <c r="B159" s="3" t="s">
        <v>142</v>
      </c>
      <c r="C159" s="3">
        <v>91.632962588500007</v>
      </c>
      <c r="D159" s="3">
        <v>69.514661274000005</v>
      </c>
      <c r="E159" s="3">
        <v>61.6152679474</v>
      </c>
      <c r="F159" s="3">
        <v>61.6152679474</v>
      </c>
      <c r="G159" s="3">
        <v>60.035389282099999</v>
      </c>
      <c r="H159" s="3">
        <v>75.044236602599995</v>
      </c>
      <c r="I159" s="3">
        <v>74.254297269999995</v>
      </c>
      <c r="J159" s="3">
        <v>63.1951466127</v>
      </c>
      <c r="K159" s="3">
        <v>55.295753286100002</v>
      </c>
      <c r="L159" s="3">
        <v>50.5561172902</v>
      </c>
      <c r="M159" s="3">
        <v>51.346056622900001</v>
      </c>
      <c r="N159" s="3">
        <v>49.766177957499998</v>
      </c>
      <c r="O159" s="3">
        <v>56.085692618800003</v>
      </c>
      <c r="P159" s="3">
        <v>54.505813953500002</v>
      </c>
      <c r="Q159" s="3">
        <v>54.505813953500002</v>
      </c>
      <c r="R159" s="3">
        <v>62.405207280100001</v>
      </c>
      <c r="S159" s="3">
        <v>64.775025278100003</v>
      </c>
      <c r="T159" s="3">
        <v>64.775025278100003</v>
      </c>
      <c r="U159" s="3">
        <v>66.354903943400004</v>
      </c>
      <c r="V159" s="3">
        <v>53.715874620800001</v>
      </c>
      <c r="W159" s="3">
        <v>48.976238624899999</v>
      </c>
      <c r="X159" s="3">
        <v>45.816481294200003</v>
      </c>
      <c r="Y159" s="3">
        <v>38.707027300299998</v>
      </c>
      <c r="Z159" s="3">
        <v>29.227755308399999</v>
      </c>
      <c r="AA159" s="3">
        <v>28.437815975700001</v>
      </c>
      <c r="AB159" s="3">
        <v>29.227755308399999</v>
      </c>
      <c r="AC159" s="3">
        <v>21.328361981800001</v>
      </c>
      <c r="AD159" s="3">
        <v>23.698179979799999</v>
      </c>
      <c r="AE159" s="3">
        <v>22.118301314499998</v>
      </c>
      <c r="AF159" s="3">
        <v>30.8076339737</v>
      </c>
      <c r="AG159" s="3">
        <v>31.597573306400001</v>
      </c>
      <c r="AH159" s="3">
        <v>31.597573306400001</v>
      </c>
    </row>
    <row r="160" spans="1:34" x14ac:dyDescent="0.2">
      <c r="A160" t="s">
        <v>657</v>
      </c>
      <c r="B160" s="3" t="s">
        <v>143</v>
      </c>
      <c r="C160" s="3">
        <v>61.256009475799999</v>
      </c>
      <c r="D160" s="3">
        <v>49.353182990000001</v>
      </c>
      <c r="E160" s="3">
        <v>41.805049120900001</v>
      </c>
      <c r="F160" s="3">
        <v>40.353484915300001</v>
      </c>
      <c r="G160" s="3">
        <v>42.966300485399998</v>
      </c>
      <c r="H160" s="3">
        <v>49.062870148899997</v>
      </c>
      <c r="I160" s="3">
        <v>41.514736279799997</v>
      </c>
      <c r="J160" s="3">
        <v>37.450356504200002</v>
      </c>
      <c r="K160" s="3">
        <v>33.676289569600002</v>
      </c>
      <c r="L160" s="3">
        <v>33.9666024108</v>
      </c>
      <c r="M160" s="3">
        <v>31.063473999599999</v>
      </c>
      <c r="N160" s="3">
        <v>30.1925354762</v>
      </c>
      <c r="O160" s="3">
        <v>25.8378428595</v>
      </c>
      <c r="P160" s="3">
        <v>24.3862786539</v>
      </c>
      <c r="Q160" s="3">
        <v>22.0637759249</v>
      </c>
      <c r="R160" s="3">
        <v>26.128155700600001</v>
      </c>
      <c r="S160" s="3">
        <v>24.095965812799999</v>
      </c>
      <c r="T160" s="3">
        <v>24.095965812799999</v>
      </c>
      <c r="U160" s="3">
        <v>23.805652971600001</v>
      </c>
      <c r="V160" s="3">
        <v>22.934714448299999</v>
      </c>
      <c r="W160" s="3">
        <v>21.773463083799999</v>
      </c>
      <c r="X160" s="3">
        <v>22.354088766099999</v>
      </c>
      <c r="Y160" s="3">
        <v>17.999396149300001</v>
      </c>
      <c r="Z160" s="3">
        <v>17.7090833082</v>
      </c>
      <c r="AA160" s="3">
        <v>17.7090833082</v>
      </c>
      <c r="AB160" s="3">
        <v>17.4187704671</v>
      </c>
      <c r="AC160" s="3">
        <v>15.3865805792</v>
      </c>
      <c r="AD160" s="3">
        <v>12.193139326900001</v>
      </c>
      <c r="AE160" s="3">
        <v>10.4512622802</v>
      </c>
      <c r="AF160" s="3">
        <v>9.2900109157999999</v>
      </c>
      <c r="AG160" s="3">
        <v>7.8384467102000004</v>
      </c>
      <c r="AH160" s="3">
        <v>7.8384467102000004</v>
      </c>
    </row>
    <row r="161" spans="1:34" x14ac:dyDescent="0.2">
      <c r="A161" t="s">
        <v>658</v>
      </c>
      <c r="B161" s="3" t="s">
        <v>144</v>
      </c>
      <c r="C161" s="3">
        <v>41.478351039899998</v>
      </c>
      <c r="D161" s="3">
        <v>33.260941871599996</v>
      </c>
      <c r="E161" s="3">
        <v>31.6957210777</v>
      </c>
      <c r="F161" s="3">
        <v>30.913110680700001</v>
      </c>
      <c r="G161" s="3">
        <v>31.3044158792</v>
      </c>
      <c r="H161" s="3">
        <v>32.869636673099997</v>
      </c>
      <c r="I161" s="3">
        <v>27.3913638943</v>
      </c>
      <c r="J161" s="3">
        <v>21.9130911154</v>
      </c>
      <c r="K161" s="3">
        <v>18.000039130499999</v>
      </c>
      <c r="L161" s="3">
        <v>15.260902741100001</v>
      </c>
      <c r="M161" s="3">
        <v>16.0435131381</v>
      </c>
      <c r="N161" s="3">
        <v>15.6522079396</v>
      </c>
      <c r="O161" s="3">
        <v>10.9565455577</v>
      </c>
      <c r="P161" s="3">
        <v>10.9565455577</v>
      </c>
      <c r="Q161" s="3">
        <v>15.260902741100001</v>
      </c>
      <c r="R161" s="3">
        <v>15.6522079396</v>
      </c>
      <c r="S161" s="3">
        <v>15.260902741100001</v>
      </c>
      <c r="T161" s="3">
        <v>13.695681947100001</v>
      </c>
      <c r="U161" s="3">
        <v>16.0435131381</v>
      </c>
      <c r="V161" s="3">
        <v>13.695681947100001</v>
      </c>
      <c r="W161" s="3">
        <v>10.565240359200001</v>
      </c>
      <c r="X161" s="3">
        <v>6.2608831758000001</v>
      </c>
      <c r="Y161" s="3">
        <v>5.0869675803999996</v>
      </c>
      <c r="Z161" s="3">
        <v>5.0869675803999996</v>
      </c>
      <c r="AA161" s="3">
        <v>5.0869675803999996</v>
      </c>
      <c r="AB161" s="3">
        <v>3.1304415879</v>
      </c>
      <c r="AC161" s="3">
        <v>2.7391363894</v>
      </c>
      <c r="AD161" s="3">
        <v>1.9565259924</v>
      </c>
      <c r="AE161" s="3">
        <v>1.565220794</v>
      </c>
      <c r="AF161" s="3">
        <v>2.3478311909</v>
      </c>
      <c r="AG161" s="3">
        <v>2.3478311909</v>
      </c>
      <c r="AH161" s="3">
        <v>2.3478311909</v>
      </c>
    </row>
    <row r="162" spans="1:34" x14ac:dyDescent="0.2">
      <c r="A162" t="s">
        <v>659</v>
      </c>
      <c r="B162" s="3" t="s">
        <v>145</v>
      </c>
      <c r="C162" s="3">
        <v>18.620546129699999</v>
      </c>
      <c r="D162" s="3">
        <v>17.5252198867</v>
      </c>
      <c r="E162" s="3">
        <v>13.1439149151</v>
      </c>
      <c r="F162" s="3">
        <v>13.1439149151</v>
      </c>
      <c r="G162" s="3">
        <v>13.1439149151</v>
      </c>
      <c r="H162" s="3">
        <v>17.5252198867</v>
      </c>
      <c r="I162" s="3">
        <v>16.4298936438</v>
      </c>
      <c r="J162" s="3">
        <v>14.239241158</v>
      </c>
      <c r="K162" s="3">
        <v>9.8579361862999999</v>
      </c>
      <c r="L162" s="3">
        <v>10.9532624292</v>
      </c>
      <c r="M162" s="3">
        <v>10.9532624292</v>
      </c>
      <c r="N162" s="3">
        <v>10.9532624292</v>
      </c>
      <c r="O162" s="3">
        <v>8.7626099433999993</v>
      </c>
      <c r="P162" s="3">
        <v>5.4766312146000002</v>
      </c>
      <c r="Q162" s="3">
        <v>4.3813049716999997</v>
      </c>
      <c r="R162" s="3">
        <v>4.3813049716999997</v>
      </c>
      <c r="S162" s="3">
        <v>2.1906524857999998</v>
      </c>
      <c r="T162" s="3">
        <v>2.1906524857999998</v>
      </c>
      <c r="U162" s="3">
        <v>2.1906524857999998</v>
      </c>
      <c r="V162" s="3">
        <v>0</v>
      </c>
      <c r="W162" s="3">
        <v>1.0953262428999999</v>
      </c>
      <c r="X162" s="3">
        <v>1.0953262428999999</v>
      </c>
      <c r="Y162" s="3">
        <v>1.0953262428999999</v>
      </c>
      <c r="Z162" s="3">
        <v>1.0953262428999999</v>
      </c>
      <c r="AA162" s="3">
        <v>1.0953262428999999</v>
      </c>
      <c r="AB162" s="3">
        <v>1.0953262428999999</v>
      </c>
      <c r="AC162" s="3">
        <v>2.1906524857999998</v>
      </c>
      <c r="AD162" s="3">
        <v>1.0953262428999999</v>
      </c>
      <c r="AE162" s="3">
        <v>1.0953262428999999</v>
      </c>
      <c r="AF162" s="3">
        <v>1.0953262428999999</v>
      </c>
      <c r="AG162" s="3">
        <v>1.0953262428999999</v>
      </c>
      <c r="AH162" s="3">
        <v>1.0953262428999999</v>
      </c>
    </row>
    <row r="163" spans="1:34" x14ac:dyDescent="0.2">
      <c r="A163" t="s">
        <v>660</v>
      </c>
      <c r="B163" s="3" t="s">
        <v>146</v>
      </c>
      <c r="C163" s="3">
        <v>27.935413324399999</v>
      </c>
      <c r="D163" s="3">
        <v>24.343717325499998</v>
      </c>
      <c r="E163" s="3">
        <v>23.5455626591</v>
      </c>
      <c r="F163" s="3">
        <v>22.747407992700001</v>
      </c>
      <c r="G163" s="3">
        <v>21.949253326299999</v>
      </c>
      <c r="H163" s="3">
        <v>26.738181324799999</v>
      </c>
      <c r="I163" s="3">
        <v>25.5409493252</v>
      </c>
      <c r="J163" s="3">
        <v>21.949253326299999</v>
      </c>
      <c r="K163" s="3">
        <v>20.7520213267</v>
      </c>
      <c r="L163" s="3">
        <v>18.3575573275</v>
      </c>
      <c r="M163" s="3">
        <v>19.155711993899999</v>
      </c>
      <c r="N163" s="3">
        <v>18.3575573275</v>
      </c>
      <c r="O163" s="3">
        <v>13.967706662199999</v>
      </c>
      <c r="P163" s="3">
        <v>12.371397329400001</v>
      </c>
      <c r="Q163" s="3">
        <v>11.174165329799999</v>
      </c>
      <c r="R163" s="3">
        <v>8.7797013305</v>
      </c>
      <c r="S163" s="3">
        <v>8.3806239973000007</v>
      </c>
      <c r="T163" s="3">
        <v>5.9861599980999998</v>
      </c>
      <c r="U163" s="3">
        <v>4.7889279985000002</v>
      </c>
      <c r="V163" s="3">
        <v>3.5916959989000001</v>
      </c>
      <c r="W163" s="3">
        <v>3.1926186656</v>
      </c>
      <c r="X163" s="3">
        <v>2.3944639992000001</v>
      </c>
      <c r="Y163" s="3">
        <v>1.9953866659999999</v>
      </c>
      <c r="Z163" s="3">
        <v>1.9953866659999999</v>
      </c>
      <c r="AA163" s="3">
        <v>2.3944639992000001</v>
      </c>
      <c r="AB163" s="3">
        <v>2.3944639992000001</v>
      </c>
      <c r="AC163" s="3">
        <v>1.9953866659999999</v>
      </c>
      <c r="AD163" s="3">
        <v>1.9953866659999999</v>
      </c>
      <c r="AE163" s="3">
        <v>1.9953866659999999</v>
      </c>
      <c r="AF163" s="3">
        <v>2.3944639992000001</v>
      </c>
      <c r="AG163" s="3">
        <v>1.5963093328</v>
      </c>
      <c r="AH163" s="3">
        <v>1.1972319996</v>
      </c>
    </row>
    <row r="164" spans="1:34" x14ac:dyDescent="0.2">
      <c r="A164" t="s">
        <v>661</v>
      </c>
      <c r="B164" s="3" t="s">
        <v>147</v>
      </c>
      <c r="C164" s="3">
        <v>46.021387161299998</v>
      </c>
      <c r="D164" s="3">
        <v>36.4335981694</v>
      </c>
      <c r="E164" s="3">
        <v>38.990341900600001</v>
      </c>
      <c r="F164" s="3">
        <v>38.990341900600001</v>
      </c>
      <c r="G164" s="3">
        <v>37.711970035</v>
      </c>
      <c r="H164" s="3">
        <v>37.711970035</v>
      </c>
      <c r="I164" s="3">
        <v>35.155226303799999</v>
      </c>
      <c r="J164" s="3">
        <v>34.516040371000003</v>
      </c>
      <c r="K164" s="3">
        <v>29.402552908600001</v>
      </c>
      <c r="L164" s="3">
        <v>24.289065446199999</v>
      </c>
      <c r="M164" s="3">
        <v>24.289065446199999</v>
      </c>
      <c r="N164" s="3">
        <v>26.8458091774</v>
      </c>
      <c r="O164" s="3">
        <v>26.8458091774</v>
      </c>
      <c r="P164" s="3">
        <v>21.732321715099999</v>
      </c>
      <c r="Q164" s="3">
        <v>19.814763916699999</v>
      </c>
      <c r="R164" s="3">
        <v>17.897206118300002</v>
      </c>
      <c r="S164" s="3">
        <v>18.536392051100002</v>
      </c>
      <c r="T164" s="3">
        <v>18.536392051100002</v>
      </c>
      <c r="U164" s="3">
        <v>11.505346790300001</v>
      </c>
      <c r="V164" s="3">
        <v>8.3094171262999996</v>
      </c>
      <c r="W164" s="3">
        <v>8.3094171262999996</v>
      </c>
      <c r="X164" s="3">
        <v>8.9486030590999999</v>
      </c>
      <c r="Y164" s="3">
        <v>8.3094171262999996</v>
      </c>
      <c r="Z164" s="3">
        <v>8.9486030590999999</v>
      </c>
      <c r="AA164" s="3">
        <v>8.9486030590999999</v>
      </c>
      <c r="AB164" s="3">
        <v>8.3094171262999996</v>
      </c>
      <c r="AC164" s="3">
        <v>8.3094171262999996</v>
      </c>
      <c r="AD164" s="3">
        <v>7.6702311936000003</v>
      </c>
      <c r="AE164" s="3">
        <v>6.3918593279999998</v>
      </c>
      <c r="AF164" s="3">
        <v>5.7526733952000004</v>
      </c>
      <c r="AG164" s="3">
        <v>3.8351155968000001</v>
      </c>
      <c r="AH164" s="3">
        <v>3.8351155968000001</v>
      </c>
    </row>
    <row r="165" spans="1:34" x14ac:dyDescent="0.2">
      <c r="A165" t="s">
        <v>662</v>
      </c>
      <c r="B165" s="3" t="s">
        <v>148</v>
      </c>
      <c r="C165" s="3">
        <v>57.157531126000002</v>
      </c>
      <c r="D165" s="3">
        <v>46.388720913900002</v>
      </c>
      <c r="E165" s="3">
        <v>48.0454609465</v>
      </c>
      <c r="F165" s="3">
        <v>34.791540685400001</v>
      </c>
      <c r="G165" s="3">
        <v>48.8738309628</v>
      </c>
      <c r="H165" s="3">
        <v>57.985901142300001</v>
      </c>
      <c r="I165" s="3">
        <v>49.702200979099999</v>
      </c>
      <c r="J165" s="3">
        <v>38.933390766999999</v>
      </c>
      <c r="K165" s="3">
        <v>38.1050207507</v>
      </c>
      <c r="L165" s="3">
        <v>48.8738309628</v>
      </c>
      <c r="M165" s="3">
        <v>48.8738309628</v>
      </c>
      <c r="N165" s="3">
        <v>53.844051060699996</v>
      </c>
      <c r="O165" s="3">
        <v>48.8738309628</v>
      </c>
      <c r="P165" s="3">
        <v>42.246870832299997</v>
      </c>
      <c r="Q165" s="3">
        <v>47.217090930200001</v>
      </c>
      <c r="R165" s="3">
        <v>47.217090930200001</v>
      </c>
      <c r="S165" s="3">
        <v>34.791540685400001</v>
      </c>
      <c r="T165" s="3">
        <v>34.791540685400001</v>
      </c>
      <c r="U165" s="3">
        <v>23.1943604569</v>
      </c>
      <c r="V165" s="3">
        <v>18.224140359</v>
      </c>
      <c r="W165" s="3">
        <v>19.052510375299999</v>
      </c>
      <c r="X165" s="3">
        <v>14.0822902774</v>
      </c>
      <c r="Y165" s="3">
        <v>11.597180228499999</v>
      </c>
      <c r="Z165" s="3">
        <v>11.597180228499999</v>
      </c>
      <c r="AA165" s="3">
        <v>11.597180228499999</v>
      </c>
      <c r="AB165" s="3">
        <v>6.6269601305999997</v>
      </c>
      <c r="AC165" s="3">
        <v>4.9702200979000004</v>
      </c>
      <c r="AD165" s="3">
        <v>4.1418500816000003</v>
      </c>
      <c r="AE165" s="3">
        <v>4.1418500816000003</v>
      </c>
      <c r="AF165" s="3">
        <v>4.1418500816000003</v>
      </c>
      <c r="AG165" s="3">
        <v>4.1418500816000003</v>
      </c>
      <c r="AH165" s="3">
        <v>4.1418500816000003</v>
      </c>
    </row>
    <row r="166" spans="1:34" x14ac:dyDescent="0.2">
      <c r="A166" t="s">
        <v>663</v>
      </c>
      <c r="B166" s="3" t="s">
        <v>149</v>
      </c>
      <c r="C166" s="3">
        <v>30.805124760799998</v>
      </c>
      <c r="D166" s="3">
        <v>29.290118625000002</v>
      </c>
      <c r="E166" s="3">
        <v>25.7551043082</v>
      </c>
      <c r="F166" s="3">
        <v>26.260106353400001</v>
      </c>
      <c r="G166" s="3">
        <v>26.765108398700001</v>
      </c>
      <c r="H166" s="3">
        <v>25.7551043082</v>
      </c>
      <c r="I166" s="3">
        <v>19.190077719800001</v>
      </c>
      <c r="J166" s="3">
        <v>15.655063403</v>
      </c>
      <c r="K166" s="3">
        <v>12.625051131499999</v>
      </c>
      <c r="L166" s="3">
        <v>10.6050429504</v>
      </c>
      <c r="M166" s="3">
        <v>12.1200490862</v>
      </c>
      <c r="N166" s="3">
        <v>12.1200490862</v>
      </c>
      <c r="O166" s="3">
        <v>12.1200490862</v>
      </c>
      <c r="P166" s="3">
        <v>11.110044995699999</v>
      </c>
      <c r="Q166" s="3">
        <v>10.6050429504</v>
      </c>
      <c r="R166" s="3">
        <v>10.6050429504</v>
      </c>
      <c r="S166" s="3">
        <v>12.1200490862</v>
      </c>
      <c r="T166" s="3">
        <v>10.1000409052</v>
      </c>
      <c r="U166" s="3">
        <v>9.0900368145999995</v>
      </c>
      <c r="V166" s="3">
        <v>8.0800327241000005</v>
      </c>
      <c r="W166" s="3">
        <v>8.0800327241000005</v>
      </c>
      <c r="X166" s="3">
        <v>7.5750306789000001</v>
      </c>
      <c r="Y166" s="3">
        <v>9.5950388599000007</v>
      </c>
      <c r="Z166" s="3">
        <v>7.5750306789000001</v>
      </c>
      <c r="AA166" s="3">
        <v>7.0700286335999998</v>
      </c>
      <c r="AB166" s="3">
        <v>7.5750306789000001</v>
      </c>
      <c r="AC166" s="3">
        <v>7.5750306789000001</v>
      </c>
      <c r="AD166" s="3">
        <v>6.5650265884000003</v>
      </c>
      <c r="AE166" s="3">
        <v>6.0600245430999999</v>
      </c>
      <c r="AF166" s="3">
        <v>3.0300122715</v>
      </c>
      <c r="AG166" s="3">
        <v>3.5350143167999999</v>
      </c>
      <c r="AH166" s="3">
        <v>3.5350143167999999</v>
      </c>
    </row>
    <row r="167" spans="1:34" x14ac:dyDescent="0.2">
      <c r="A167" t="s">
        <v>664</v>
      </c>
      <c r="B167" s="3" t="s">
        <v>150</v>
      </c>
      <c r="C167" s="3">
        <v>110.76475149140001</v>
      </c>
      <c r="D167" s="3">
        <v>101.270629935</v>
      </c>
      <c r="E167" s="3">
        <v>126.58828741870001</v>
      </c>
      <c r="F167" s="3">
        <v>126.58828741870001</v>
      </c>
      <c r="G167" s="3">
        <v>148.74123771699999</v>
      </c>
      <c r="H167" s="3">
        <v>143.9941769388</v>
      </c>
      <c r="I167" s="3">
        <v>126.58828741870001</v>
      </c>
      <c r="J167" s="3">
        <v>115.5118122696</v>
      </c>
      <c r="K167" s="3">
        <v>110.76475149140001</v>
      </c>
      <c r="L167" s="3">
        <v>83.864740414899998</v>
      </c>
      <c r="M167" s="3">
        <v>83.864740414899998</v>
      </c>
      <c r="N167" s="3">
        <v>68.041204487599998</v>
      </c>
      <c r="O167" s="3">
        <v>55.382375745700003</v>
      </c>
      <c r="P167" s="3">
        <v>49.052961374699997</v>
      </c>
      <c r="Q167" s="3">
        <v>49.052961374699997</v>
      </c>
      <c r="R167" s="3">
        <v>41.141193411099998</v>
      </c>
      <c r="S167" s="3">
        <v>36.394132632900003</v>
      </c>
      <c r="T167" s="3">
        <v>36.394132632900003</v>
      </c>
      <c r="U167" s="3">
        <v>30.064718261900001</v>
      </c>
      <c r="V167" s="3">
        <v>28.482364669199999</v>
      </c>
      <c r="W167" s="3">
        <v>23.735303891000001</v>
      </c>
      <c r="X167" s="3">
        <v>14.241182334599999</v>
      </c>
      <c r="Y167" s="3">
        <v>12.658828741900001</v>
      </c>
      <c r="Z167" s="3">
        <v>12.658828741900001</v>
      </c>
      <c r="AA167" s="3">
        <v>12.658828741900001</v>
      </c>
      <c r="AB167" s="3">
        <v>22.152950298299999</v>
      </c>
      <c r="AC167" s="3">
        <v>15.8235359273</v>
      </c>
      <c r="AD167" s="3">
        <v>17.405889520100001</v>
      </c>
      <c r="AE167" s="3">
        <v>17.405889520100001</v>
      </c>
      <c r="AF167" s="3">
        <v>14.241182334599999</v>
      </c>
      <c r="AG167" s="3">
        <v>14.241182334599999</v>
      </c>
      <c r="AH167" s="3">
        <v>14.241182334599999</v>
      </c>
    </row>
    <row r="168" spans="1:34" x14ac:dyDescent="0.2">
      <c r="A168" t="s">
        <v>665</v>
      </c>
      <c r="B168" s="3" t="s">
        <v>151</v>
      </c>
      <c r="C168" s="3">
        <v>23.203790919300001</v>
      </c>
      <c r="D168" s="3">
        <v>18.127961655699998</v>
      </c>
      <c r="E168" s="3">
        <v>16.315165490199998</v>
      </c>
      <c r="F168" s="3">
        <v>15.952606256999999</v>
      </c>
      <c r="G168" s="3">
        <v>18.127961655699998</v>
      </c>
      <c r="H168" s="3">
        <v>19.215639355099999</v>
      </c>
      <c r="I168" s="3">
        <v>21.0284355207</v>
      </c>
      <c r="J168" s="3">
        <v>21.390994753800001</v>
      </c>
      <c r="K168" s="3">
        <v>18.490520888900001</v>
      </c>
      <c r="L168" s="3">
        <v>21.0284355207</v>
      </c>
      <c r="M168" s="3">
        <v>20.303317054400001</v>
      </c>
      <c r="N168" s="3">
        <v>21.753553986899998</v>
      </c>
      <c r="O168" s="3">
        <v>25.016587084899999</v>
      </c>
      <c r="P168" s="3">
        <v>23.203790919300001</v>
      </c>
      <c r="Q168" s="3">
        <v>24.291468618700002</v>
      </c>
      <c r="R168" s="3">
        <v>26.1042647843</v>
      </c>
      <c r="S168" s="3">
        <v>23.203790919300001</v>
      </c>
      <c r="T168" s="3">
        <v>24.291468618700002</v>
      </c>
      <c r="U168" s="3">
        <v>20.665876287500001</v>
      </c>
      <c r="V168" s="3">
        <v>17.4028431895</v>
      </c>
      <c r="W168" s="3">
        <v>13.4146916252</v>
      </c>
      <c r="X168" s="3">
        <v>10.514217760299999</v>
      </c>
      <c r="Y168" s="3">
        <v>7.6137438953999999</v>
      </c>
      <c r="Z168" s="3">
        <v>6.8886254292000002</v>
      </c>
      <c r="AA168" s="3">
        <v>5.8009477297999998</v>
      </c>
      <c r="AB168" s="3">
        <v>6.5260661961000004</v>
      </c>
      <c r="AC168" s="3">
        <v>4.7132700305000004</v>
      </c>
      <c r="AD168" s="3">
        <v>4.7132700305000004</v>
      </c>
      <c r="AE168" s="3">
        <v>3.2630330980000002</v>
      </c>
      <c r="AF168" s="3">
        <v>3.6255923311</v>
      </c>
      <c r="AG168" s="3">
        <v>2.1753553986999998</v>
      </c>
      <c r="AH168" s="3">
        <v>2.1753553986999998</v>
      </c>
    </row>
    <row r="169" spans="1:34" x14ac:dyDescent="0.2">
      <c r="A169" t="s">
        <v>666</v>
      </c>
      <c r="B169" s="3" t="s">
        <v>152</v>
      </c>
      <c r="C169" s="3">
        <v>41.189173791400002</v>
      </c>
      <c r="D169" s="3">
        <v>42.728955989200003</v>
      </c>
      <c r="E169" s="3">
        <v>40.804228241899999</v>
      </c>
      <c r="F169" s="3">
        <v>40.034337143000002</v>
      </c>
      <c r="G169" s="3">
        <v>40.034337143000002</v>
      </c>
      <c r="H169" s="3">
        <v>50.812812527699997</v>
      </c>
      <c r="I169" s="3">
        <v>47.348302582599999</v>
      </c>
      <c r="J169" s="3">
        <v>36.184881648500003</v>
      </c>
      <c r="K169" s="3">
        <v>33.490262802300002</v>
      </c>
      <c r="L169" s="3">
        <v>31.1805895056</v>
      </c>
      <c r="M169" s="3">
        <v>30.795643956199999</v>
      </c>
      <c r="N169" s="3">
        <v>30.4106984067</v>
      </c>
      <c r="O169" s="3">
        <v>25.406406263800001</v>
      </c>
      <c r="P169" s="3">
        <v>24.6365151649</v>
      </c>
      <c r="Q169" s="3">
        <v>23.096732967099999</v>
      </c>
      <c r="R169" s="3">
        <v>21.941896318800001</v>
      </c>
      <c r="S169" s="3">
        <v>19.2472774726</v>
      </c>
      <c r="T169" s="3">
        <v>18.4773863737</v>
      </c>
      <c r="U169" s="3">
        <v>20.402114121</v>
      </c>
      <c r="V169" s="3">
        <v>15.0128764286</v>
      </c>
      <c r="W169" s="3">
        <v>11.163420934099999</v>
      </c>
      <c r="X169" s="3">
        <v>8.8537476373999997</v>
      </c>
      <c r="Y169" s="3">
        <v>8.8537476373999997</v>
      </c>
      <c r="Z169" s="3">
        <v>9.2386931868000008</v>
      </c>
      <c r="AA169" s="3">
        <v>8.8537476373999997</v>
      </c>
      <c r="AB169" s="3">
        <v>6.1591287911999997</v>
      </c>
      <c r="AC169" s="3">
        <v>8.0838565384999992</v>
      </c>
      <c r="AD169" s="3">
        <v>10.393529835200001</v>
      </c>
      <c r="AE169" s="3">
        <v>10.0085842858</v>
      </c>
      <c r="AF169" s="3">
        <v>10.0085842858</v>
      </c>
      <c r="AG169" s="3">
        <v>12.318257582499999</v>
      </c>
      <c r="AH169" s="3">
        <v>12.318257582499999</v>
      </c>
    </row>
    <row r="170" spans="1:34" x14ac:dyDescent="0.2">
      <c r="A170" t="s">
        <v>667</v>
      </c>
      <c r="B170" s="3" t="s">
        <v>153</v>
      </c>
      <c r="C170" s="3">
        <v>32.9233392708</v>
      </c>
      <c r="D170" s="3">
        <v>34.611715643700002</v>
      </c>
      <c r="E170" s="3">
        <v>32.501245177599998</v>
      </c>
      <c r="F170" s="3">
        <v>31.234962897900001</v>
      </c>
      <c r="G170" s="3">
        <v>33.345433364000002</v>
      </c>
      <c r="H170" s="3">
        <v>29.5465865251</v>
      </c>
      <c r="I170" s="3">
        <v>28.2803042454</v>
      </c>
      <c r="J170" s="3">
        <v>21.9488928472</v>
      </c>
      <c r="K170" s="3">
        <v>18.994234194699999</v>
      </c>
      <c r="L170" s="3">
        <v>16.039575542200001</v>
      </c>
      <c r="M170" s="3">
        <v>16.039575542200001</v>
      </c>
      <c r="N170" s="3">
        <v>13.929105076100001</v>
      </c>
      <c r="O170" s="3">
        <v>15.195387355699999</v>
      </c>
      <c r="P170" s="3">
        <v>11.3965405168</v>
      </c>
      <c r="Q170" s="3">
        <v>11.81863461</v>
      </c>
      <c r="R170" s="3">
        <v>8.8639759574999992</v>
      </c>
      <c r="S170" s="3">
        <v>8.0197877711000007</v>
      </c>
      <c r="T170" s="3">
        <v>8.0197877711000007</v>
      </c>
      <c r="U170" s="3">
        <v>8.0197877711000007</v>
      </c>
      <c r="V170" s="3">
        <v>4.6430350253999997</v>
      </c>
      <c r="W170" s="3">
        <v>2.9546586525</v>
      </c>
      <c r="X170" s="3">
        <v>2.9546586525</v>
      </c>
      <c r="Y170" s="3">
        <v>2.5325645592999999</v>
      </c>
      <c r="Z170" s="3">
        <v>2.5325645592999999</v>
      </c>
      <c r="AA170" s="3">
        <v>2.5325645592999999</v>
      </c>
      <c r="AB170" s="3">
        <v>2.1104704661000002</v>
      </c>
      <c r="AC170" s="3">
        <v>3.7988468388999999</v>
      </c>
      <c r="AD170" s="3">
        <v>2.9546586525</v>
      </c>
      <c r="AE170" s="3">
        <v>3.7988468388999999</v>
      </c>
      <c r="AF170" s="3">
        <v>3.7988468388999999</v>
      </c>
      <c r="AG170" s="3">
        <v>3.7988468388999999</v>
      </c>
      <c r="AH170" s="3">
        <v>3.7988468388999999</v>
      </c>
    </row>
    <row r="171" spans="1:34" x14ac:dyDescent="0.2">
      <c r="A171" t="s">
        <v>668</v>
      </c>
      <c r="B171" s="3" t="s">
        <v>154</v>
      </c>
      <c r="C171" s="3">
        <v>37.097654118900003</v>
      </c>
      <c r="D171" s="3">
        <v>30.551009274399998</v>
      </c>
      <c r="E171" s="3">
        <v>26.186579378099999</v>
      </c>
      <c r="F171" s="3">
        <v>24.004364429900001</v>
      </c>
      <c r="G171" s="3">
        <v>13.093289689000001</v>
      </c>
      <c r="H171" s="3">
        <v>8.7288597926999998</v>
      </c>
      <c r="I171" s="3">
        <v>15.275504637199999</v>
      </c>
      <c r="J171" s="3">
        <v>10.9110747409</v>
      </c>
      <c r="K171" s="3">
        <v>8.7288597926999998</v>
      </c>
      <c r="L171" s="3">
        <v>15.275504637199999</v>
      </c>
      <c r="M171" s="3">
        <v>15.275504637199999</v>
      </c>
      <c r="N171" s="3">
        <v>19.639934533600002</v>
      </c>
      <c r="O171" s="3">
        <v>34.915439170799999</v>
      </c>
      <c r="P171" s="3">
        <v>32.733224222600001</v>
      </c>
      <c r="Q171" s="3">
        <v>34.915439170799999</v>
      </c>
      <c r="R171" s="3">
        <v>45.826513911600003</v>
      </c>
      <c r="S171" s="3">
        <v>39.279869067100002</v>
      </c>
      <c r="T171" s="3">
        <v>39.279869067100002</v>
      </c>
      <c r="U171" s="3">
        <v>34.915439170799999</v>
      </c>
      <c r="V171" s="3">
        <v>19.639934533600002</v>
      </c>
      <c r="W171" s="3">
        <v>13.093289689000001</v>
      </c>
      <c r="X171" s="3">
        <v>10.9110747409</v>
      </c>
      <c r="Y171" s="3">
        <v>2.1822149481999999</v>
      </c>
      <c r="Z171" s="3">
        <v>2.1822149481999999</v>
      </c>
      <c r="AA171" s="3">
        <v>4.3644298962999999</v>
      </c>
      <c r="AB171" s="3">
        <v>4.3644298962999999</v>
      </c>
      <c r="AC171" s="3">
        <v>6.5466448445000003</v>
      </c>
      <c r="AD171" s="3">
        <v>6.5466448445000003</v>
      </c>
      <c r="AE171" s="3">
        <v>8.7288597926999998</v>
      </c>
      <c r="AF171" s="3">
        <v>6.5466448445000003</v>
      </c>
      <c r="AG171" s="3">
        <v>8.7288597926999998</v>
      </c>
      <c r="AH171" s="3">
        <v>6.5466448445000003</v>
      </c>
    </row>
    <row r="172" spans="1:34" x14ac:dyDescent="0.2">
      <c r="A172" t="s">
        <v>669</v>
      </c>
      <c r="B172" s="3" t="s">
        <v>155</v>
      </c>
      <c r="C172" s="3">
        <v>24.261347454100001</v>
      </c>
      <c r="D172" s="3">
        <v>50.632377295600001</v>
      </c>
      <c r="E172" s="3">
        <v>51.687218489300001</v>
      </c>
      <c r="F172" s="3">
        <v>54.851742070199997</v>
      </c>
      <c r="G172" s="3">
        <v>55.906583263900004</v>
      </c>
      <c r="H172" s="3">
        <v>60.125948038499999</v>
      </c>
      <c r="I172" s="3">
        <v>60.125948038499999</v>
      </c>
      <c r="J172" s="3">
        <v>55.906583263900004</v>
      </c>
      <c r="K172" s="3">
        <v>34.809759390700002</v>
      </c>
      <c r="L172" s="3">
        <v>33.754918197099997</v>
      </c>
      <c r="M172" s="3">
        <v>28.480712228800002</v>
      </c>
      <c r="N172" s="3">
        <v>28.480712228800002</v>
      </c>
      <c r="O172" s="3">
        <v>25.316188647800001</v>
      </c>
      <c r="P172" s="3">
        <v>24.261347454100001</v>
      </c>
      <c r="Q172" s="3">
        <v>22.1516650668</v>
      </c>
      <c r="R172" s="3">
        <v>15.8226179049</v>
      </c>
      <c r="S172" s="3">
        <v>12.6580943239</v>
      </c>
      <c r="T172" s="3">
        <v>12.6580943239</v>
      </c>
      <c r="U172" s="3">
        <v>9.4935707428999994</v>
      </c>
      <c r="V172" s="3">
        <v>7.3838883555999999</v>
      </c>
      <c r="W172" s="3">
        <v>9.4935707428999994</v>
      </c>
      <c r="X172" s="3">
        <v>8.4387295492999996</v>
      </c>
      <c r="Y172" s="3">
        <v>6.3290471619000002</v>
      </c>
      <c r="Z172" s="3">
        <v>6.3290471619000002</v>
      </c>
      <c r="AA172" s="3">
        <v>6.3290471619000002</v>
      </c>
      <c r="AB172" s="3">
        <v>6.3290471619000002</v>
      </c>
      <c r="AC172" s="3">
        <v>8.4387295492999996</v>
      </c>
      <c r="AD172" s="3">
        <v>3.1645235810000001</v>
      </c>
      <c r="AE172" s="3">
        <v>2.1096823872999999</v>
      </c>
      <c r="AF172" s="3">
        <v>3.1645235810000001</v>
      </c>
      <c r="AG172" s="3">
        <v>3.1645235810000001</v>
      </c>
      <c r="AH172" s="3">
        <v>4.2193647745999998</v>
      </c>
    </row>
    <row r="173" spans="1:34" x14ac:dyDescent="0.2">
      <c r="A173" t="s">
        <v>670</v>
      </c>
      <c r="B173" s="3" t="s">
        <v>156</v>
      </c>
      <c r="C173" s="3">
        <v>50.596955305999998</v>
      </c>
      <c r="D173" s="3">
        <v>57.698282366500003</v>
      </c>
      <c r="E173" s="3">
        <v>51.484621188600002</v>
      </c>
      <c r="F173" s="3">
        <v>53.259952953700001</v>
      </c>
      <c r="G173" s="3">
        <v>54.147618836299998</v>
      </c>
      <c r="H173" s="3">
        <v>63.024277661900001</v>
      </c>
      <c r="I173" s="3">
        <v>53.259952953700001</v>
      </c>
      <c r="J173" s="3">
        <v>49.709289423500003</v>
      </c>
      <c r="K173" s="3">
        <v>31.955971772200002</v>
      </c>
      <c r="L173" s="3">
        <v>27.5176423594</v>
      </c>
      <c r="M173" s="3">
        <v>25.742310594300001</v>
      </c>
      <c r="N173" s="3">
        <v>24.854644711700001</v>
      </c>
      <c r="O173" s="3">
        <v>18.6409835338</v>
      </c>
      <c r="P173" s="3">
        <v>16.865651768700001</v>
      </c>
      <c r="Q173" s="3">
        <v>15.977985886100001</v>
      </c>
      <c r="R173" s="3">
        <v>14.202654121</v>
      </c>
      <c r="S173" s="3">
        <v>14.202654121</v>
      </c>
      <c r="T173" s="3">
        <v>14.202654121</v>
      </c>
      <c r="U173" s="3">
        <v>14.202654121</v>
      </c>
      <c r="V173" s="3">
        <v>11.539656473300001</v>
      </c>
      <c r="W173" s="3">
        <v>8.8766588255999999</v>
      </c>
      <c r="X173" s="3">
        <v>5.3259952954000003</v>
      </c>
      <c r="Y173" s="3">
        <v>5.3259952954000003</v>
      </c>
      <c r="Z173" s="3">
        <v>2.6629976477000001</v>
      </c>
      <c r="AA173" s="3">
        <v>2.6629976477000001</v>
      </c>
      <c r="AB173" s="3">
        <v>2.6629976477000001</v>
      </c>
      <c r="AC173" s="3">
        <v>2.6629976477000001</v>
      </c>
      <c r="AD173" s="3">
        <v>3.5506635302</v>
      </c>
      <c r="AE173" s="3">
        <v>3.5506635302</v>
      </c>
      <c r="AF173" s="3">
        <v>3.5506635302</v>
      </c>
      <c r="AG173" s="3">
        <v>4.4383294127999999</v>
      </c>
      <c r="AH173" s="3">
        <v>4.4383294127999999</v>
      </c>
    </row>
    <row r="174" spans="1:34" x14ac:dyDescent="0.2">
      <c r="A174" t="s">
        <v>671</v>
      </c>
      <c r="B174" s="3" t="s">
        <v>157</v>
      </c>
      <c r="C174" s="3">
        <v>63.867836157699998</v>
      </c>
      <c r="D174" s="3">
        <v>59.609980413899997</v>
      </c>
      <c r="E174" s="3">
        <v>59.609980413899997</v>
      </c>
      <c r="F174" s="3">
        <v>59.609980413899997</v>
      </c>
      <c r="G174" s="3">
        <v>49.6749836782</v>
      </c>
      <c r="H174" s="3">
        <v>49.6749836782</v>
      </c>
      <c r="I174" s="3">
        <v>36.901416446699997</v>
      </c>
      <c r="J174" s="3">
        <v>25.547134463100001</v>
      </c>
      <c r="K174" s="3">
        <v>25.547134463100001</v>
      </c>
      <c r="L174" s="3">
        <v>25.547134463100001</v>
      </c>
      <c r="M174" s="3">
        <v>25.547134463100001</v>
      </c>
      <c r="N174" s="3">
        <v>18.450708223300001</v>
      </c>
      <c r="O174" s="3">
        <v>24.127849215099999</v>
      </c>
      <c r="P174" s="3">
        <v>15.6121377274</v>
      </c>
      <c r="Q174" s="3">
        <v>14.192852479500001</v>
      </c>
      <c r="R174" s="3">
        <v>8.5157114877000009</v>
      </c>
      <c r="S174" s="3">
        <v>8.5157114877000009</v>
      </c>
      <c r="T174" s="3">
        <v>8.5157114877000009</v>
      </c>
      <c r="U174" s="3">
        <v>7.0964262397000004</v>
      </c>
      <c r="V174" s="3">
        <v>12.7735672315</v>
      </c>
      <c r="W174" s="3">
        <v>14.192852479500001</v>
      </c>
      <c r="X174" s="3">
        <v>17.031422975400002</v>
      </c>
      <c r="Y174" s="3">
        <v>19.869993471299999</v>
      </c>
      <c r="Z174" s="3">
        <v>19.869993471299999</v>
      </c>
      <c r="AA174" s="3">
        <v>19.869993471299999</v>
      </c>
      <c r="AB174" s="3">
        <v>19.869993471299999</v>
      </c>
      <c r="AC174" s="3">
        <v>11.3542819836</v>
      </c>
      <c r="AD174" s="3">
        <v>12.7735672315</v>
      </c>
      <c r="AE174" s="3">
        <v>9.9349967356000004</v>
      </c>
      <c r="AF174" s="3">
        <v>9.9349967356000004</v>
      </c>
      <c r="AG174" s="3">
        <v>9.9349967356000004</v>
      </c>
      <c r="AH174" s="3">
        <v>9.9349967356000004</v>
      </c>
    </row>
    <row r="175" spans="1:34" x14ac:dyDescent="0.2">
      <c r="A175" t="s">
        <v>672</v>
      </c>
      <c r="B175" s="3" t="s">
        <v>158</v>
      </c>
      <c r="C175" s="3">
        <v>42.780443633200001</v>
      </c>
      <c r="D175" s="3">
        <v>35.650369694299997</v>
      </c>
      <c r="E175" s="3">
        <v>36.363377088199996</v>
      </c>
      <c r="F175" s="3">
        <v>33.511347512699999</v>
      </c>
      <c r="G175" s="3">
        <v>34.937362300399997</v>
      </c>
      <c r="H175" s="3">
        <v>39.215406663800003</v>
      </c>
      <c r="I175" s="3">
        <v>33.511347512699999</v>
      </c>
      <c r="J175" s="3">
        <v>28.520295755500001</v>
      </c>
      <c r="K175" s="3">
        <v>25.668266179900002</v>
      </c>
      <c r="L175" s="3">
        <v>19.964207028800001</v>
      </c>
      <c r="M175" s="3">
        <v>19.964207028800001</v>
      </c>
      <c r="N175" s="3">
        <v>19.251199634900001</v>
      </c>
      <c r="O175" s="3">
        <v>13.5471404838</v>
      </c>
      <c r="P175" s="3">
        <v>12.83413309</v>
      </c>
      <c r="Q175" s="3">
        <v>9.2690961205000004</v>
      </c>
      <c r="R175" s="3">
        <v>15.686162665499999</v>
      </c>
      <c r="S175" s="3">
        <v>20.677214422700001</v>
      </c>
      <c r="T175" s="3">
        <v>19.964207028800001</v>
      </c>
      <c r="U175" s="3">
        <v>19.251199634900001</v>
      </c>
      <c r="V175" s="3">
        <v>19.251199634900001</v>
      </c>
      <c r="W175" s="3">
        <v>18.538192241099999</v>
      </c>
      <c r="X175" s="3">
        <v>14.9731552716</v>
      </c>
      <c r="Y175" s="3">
        <v>7.8430813327999997</v>
      </c>
      <c r="Z175" s="3">
        <v>2.1390221817000001</v>
      </c>
      <c r="AA175" s="3">
        <v>2.1390221817000001</v>
      </c>
      <c r="AB175" s="3">
        <v>2.1390221817000001</v>
      </c>
      <c r="AC175" s="3">
        <v>1.4260147878</v>
      </c>
      <c r="AD175" s="3">
        <v>0.71300739390000001</v>
      </c>
      <c r="AE175" s="3">
        <v>0</v>
      </c>
      <c r="AF175" s="3">
        <v>0</v>
      </c>
      <c r="AG175" s="3">
        <v>0</v>
      </c>
      <c r="AH175" s="3">
        <v>0</v>
      </c>
    </row>
    <row r="176" spans="1:34" x14ac:dyDescent="0.2">
      <c r="A176" t="s">
        <v>673</v>
      </c>
      <c r="B176" s="3" t="s">
        <v>159</v>
      </c>
      <c r="C176" s="3">
        <v>80.941938277099993</v>
      </c>
      <c r="D176" s="3">
        <v>69.647714331399996</v>
      </c>
      <c r="E176" s="3">
        <v>63.059417029800002</v>
      </c>
      <c r="F176" s="3">
        <v>64.000602358600005</v>
      </c>
      <c r="G176" s="3">
        <v>61.177046372200003</v>
      </c>
      <c r="H176" s="3">
        <v>56.471119728200001</v>
      </c>
      <c r="I176" s="3">
        <v>48.000451769000001</v>
      </c>
      <c r="J176" s="3">
        <v>43.294525124899998</v>
      </c>
      <c r="K176" s="3">
        <v>36.706227823299997</v>
      </c>
      <c r="L176" s="3">
        <v>36.706227823299997</v>
      </c>
      <c r="M176" s="3">
        <v>35.765042494500001</v>
      </c>
      <c r="N176" s="3">
        <v>30.1179305217</v>
      </c>
      <c r="O176" s="3">
        <v>25.412003877699998</v>
      </c>
      <c r="P176" s="3">
        <v>21.6472625625</v>
      </c>
      <c r="Q176" s="3">
        <v>20.7060772337</v>
      </c>
      <c r="R176" s="3">
        <v>20.7060772337</v>
      </c>
      <c r="S176" s="3">
        <v>15.058965260800001</v>
      </c>
      <c r="T176" s="3">
        <v>11.294223945600001</v>
      </c>
      <c r="U176" s="3">
        <v>10.353038616799999</v>
      </c>
      <c r="V176" s="3">
        <v>9.4118532879999997</v>
      </c>
      <c r="W176" s="3">
        <v>9.4118532879999997</v>
      </c>
      <c r="X176" s="3">
        <v>5.6471119728000003</v>
      </c>
      <c r="Y176" s="3">
        <v>4.7059266439999998</v>
      </c>
      <c r="Z176" s="3">
        <v>3.7647413152000002</v>
      </c>
      <c r="AA176" s="3">
        <v>3.7647413152000002</v>
      </c>
      <c r="AB176" s="3">
        <v>3.7647413152000002</v>
      </c>
      <c r="AC176" s="3">
        <v>2.8235559864000002</v>
      </c>
      <c r="AD176" s="3">
        <v>0.94118532880000005</v>
      </c>
      <c r="AE176" s="3">
        <v>0.94118532880000005</v>
      </c>
      <c r="AF176" s="3">
        <v>0.94118532880000005</v>
      </c>
      <c r="AG176" s="3">
        <v>0</v>
      </c>
      <c r="AH176" s="3">
        <v>0</v>
      </c>
    </row>
    <row r="177" spans="1:34" x14ac:dyDescent="0.2">
      <c r="A177" t="s">
        <v>674</v>
      </c>
      <c r="B177" s="3" t="s">
        <v>160</v>
      </c>
      <c r="C177" s="3">
        <v>60.4110865261</v>
      </c>
      <c r="D177" s="3">
        <v>54.588331198299997</v>
      </c>
      <c r="E177" s="3">
        <v>56.044020030299997</v>
      </c>
      <c r="F177" s="3">
        <v>59.683242110199998</v>
      </c>
      <c r="G177" s="3">
        <v>58.227553278199998</v>
      </c>
      <c r="H177" s="3">
        <v>69.145219517900003</v>
      </c>
      <c r="I177" s="3">
        <v>68.417375101900006</v>
      </c>
      <c r="J177" s="3">
        <v>56.044020030299997</v>
      </c>
      <c r="K177" s="3">
        <v>53.860486782300001</v>
      </c>
      <c r="L177" s="3">
        <v>49.493420286499997</v>
      </c>
      <c r="M177" s="3">
        <v>46.5820426226</v>
      </c>
      <c r="N177" s="3">
        <v>46.5820426226</v>
      </c>
      <c r="O177" s="3">
        <v>42.942820542699998</v>
      </c>
      <c r="P177" s="3">
        <v>34.936531966899999</v>
      </c>
      <c r="Q177" s="3">
        <v>34.208687550900002</v>
      </c>
      <c r="R177" s="3">
        <v>34.936531966899999</v>
      </c>
      <c r="S177" s="3">
        <v>32.752998718999997</v>
      </c>
      <c r="T177" s="3">
        <v>28.385932223099999</v>
      </c>
      <c r="U177" s="3">
        <v>28.385932223099999</v>
      </c>
      <c r="V177" s="3">
        <v>21.8353324793</v>
      </c>
      <c r="W177" s="3">
        <v>17.4682659835</v>
      </c>
      <c r="X177" s="3">
        <v>15.2847327355</v>
      </c>
      <c r="Y177" s="3">
        <v>12.373355071600001</v>
      </c>
      <c r="Z177" s="3">
        <v>16.0125771515</v>
      </c>
      <c r="AA177" s="3">
        <v>16.0125771515</v>
      </c>
      <c r="AB177" s="3">
        <v>13.829043903600001</v>
      </c>
      <c r="AC177" s="3">
        <v>9.4619774076999992</v>
      </c>
      <c r="AD177" s="3">
        <v>10.189821823699999</v>
      </c>
      <c r="AE177" s="3">
        <v>12.373355071600001</v>
      </c>
      <c r="AF177" s="3">
        <v>11.645510655600001</v>
      </c>
      <c r="AG177" s="3">
        <v>6.5505997438000003</v>
      </c>
      <c r="AH177" s="3">
        <v>7.2784441598000003</v>
      </c>
    </row>
    <row r="178" spans="1:34" x14ac:dyDescent="0.2">
      <c r="A178" t="s">
        <v>675</v>
      </c>
      <c r="B178" s="3" t="s">
        <v>161</v>
      </c>
      <c r="C178" s="3">
        <v>21.5550146844</v>
      </c>
      <c r="D178" s="3">
        <v>23.351265907999998</v>
      </c>
      <c r="E178" s="3">
        <v>17.962512236999999</v>
      </c>
      <c r="F178" s="3">
        <v>17.962512236999999</v>
      </c>
      <c r="G178" s="3">
        <v>19.758763460699999</v>
      </c>
      <c r="H178" s="3">
        <v>26.9437683554</v>
      </c>
      <c r="I178" s="3">
        <v>23.351265907999998</v>
      </c>
      <c r="J178" s="3">
        <v>22.453140296200001</v>
      </c>
      <c r="K178" s="3">
        <v>20.6568890725</v>
      </c>
      <c r="L178" s="3">
        <v>19.758763460699999</v>
      </c>
      <c r="M178" s="3">
        <v>19.758763460699999</v>
      </c>
      <c r="N178" s="3">
        <v>17.064386625099999</v>
      </c>
      <c r="O178" s="3">
        <v>10.7775073422</v>
      </c>
      <c r="P178" s="3">
        <v>8.9812561184999993</v>
      </c>
      <c r="Q178" s="3">
        <v>8.9812561184999993</v>
      </c>
      <c r="R178" s="3">
        <v>8.9812561184999993</v>
      </c>
      <c r="S178" s="3">
        <v>8.0831305065999999</v>
      </c>
      <c r="T178" s="3">
        <v>7.1850048947999996</v>
      </c>
      <c r="U178" s="3">
        <v>8.0831305065999999</v>
      </c>
      <c r="V178" s="3">
        <v>6.2868792829000002</v>
      </c>
      <c r="W178" s="3">
        <v>7.1850048947999996</v>
      </c>
      <c r="X178" s="3">
        <v>5.3887536710999999</v>
      </c>
      <c r="Y178" s="3">
        <v>2.6943768355</v>
      </c>
      <c r="Z178" s="3">
        <v>2.6943768355</v>
      </c>
      <c r="AA178" s="3">
        <v>2.6943768355</v>
      </c>
      <c r="AB178" s="3">
        <v>1.7962512236999999</v>
      </c>
      <c r="AC178" s="3">
        <v>1.7962512236999999</v>
      </c>
      <c r="AD178" s="3">
        <v>0</v>
      </c>
      <c r="AE178" s="3">
        <v>0</v>
      </c>
      <c r="AF178" s="3">
        <v>0</v>
      </c>
      <c r="AG178" s="3">
        <v>0</v>
      </c>
      <c r="AH178" s="3">
        <v>0</v>
      </c>
    </row>
    <row r="179" spans="1:34" x14ac:dyDescent="0.2">
      <c r="A179" t="s">
        <v>676</v>
      </c>
      <c r="B179" s="3" t="s">
        <v>162</v>
      </c>
      <c r="C179" s="3">
        <v>23.440377724899999</v>
      </c>
      <c r="D179" s="3">
        <v>22.3241692619</v>
      </c>
      <c r="E179" s="3">
        <v>22.3241692619</v>
      </c>
      <c r="F179" s="3">
        <v>22.3241692619</v>
      </c>
      <c r="G179" s="3">
        <v>22.3241692619</v>
      </c>
      <c r="H179" s="3">
        <v>22.3241692619</v>
      </c>
      <c r="I179" s="3">
        <v>16.7431269464</v>
      </c>
      <c r="J179" s="3">
        <v>12.278293094</v>
      </c>
      <c r="K179" s="3">
        <v>8.9296677046999999</v>
      </c>
      <c r="L179" s="3">
        <v>5.5810423155000004</v>
      </c>
      <c r="M179" s="3">
        <v>5.5810423155000004</v>
      </c>
      <c r="N179" s="3">
        <v>6.6972507786</v>
      </c>
      <c r="O179" s="3">
        <v>5.5810423155000004</v>
      </c>
      <c r="P179" s="3">
        <v>6.6972507786</v>
      </c>
      <c r="Q179" s="3">
        <v>6.6972507786</v>
      </c>
      <c r="R179" s="3">
        <v>5.5810423155000004</v>
      </c>
      <c r="S179" s="3">
        <v>5.5810423155000004</v>
      </c>
      <c r="T179" s="3">
        <v>4.4648338524</v>
      </c>
      <c r="U179" s="3">
        <v>3.3486253893</v>
      </c>
      <c r="V179" s="3">
        <v>1.1162084631</v>
      </c>
      <c r="W179" s="3">
        <v>0</v>
      </c>
      <c r="X179" s="3">
        <v>0</v>
      </c>
      <c r="Y179" s="3">
        <v>0</v>
      </c>
      <c r="Z179" s="3">
        <v>1.1162084631</v>
      </c>
      <c r="AA179" s="3">
        <v>1.1162084631</v>
      </c>
      <c r="AB179" s="3">
        <v>1.1162084631</v>
      </c>
      <c r="AC179" s="3">
        <v>2.2324169262</v>
      </c>
      <c r="AD179" s="3">
        <v>2.2324169262</v>
      </c>
      <c r="AE179" s="3">
        <v>2.2324169262</v>
      </c>
      <c r="AF179" s="3">
        <v>2.2324169262</v>
      </c>
      <c r="AG179" s="3">
        <v>1.1162084631</v>
      </c>
      <c r="AH179" s="3">
        <v>1.1162084631</v>
      </c>
    </row>
    <row r="180" spans="1:34" x14ac:dyDescent="0.2">
      <c r="A180" t="s">
        <v>677</v>
      </c>
      <c r="B180" s="3" t="s">
        <v>163</v>
      </c>
      <c r="C180" s="3">
        <v>59.982005398399998</v>
      </c>
      <c r="D180" s="3">
        <v>63.980805758300001</v>
      </c>
      <c r="E180" s="3">
        <v>51.984404678600001</v>
      </c>
      <c r="F180" s="3">
        <v>51.984404678600001</v>
      </c>
      <c r="G180" s="3">
        <v>53.983804858500001</v>
      </c>
      <c r="H180" s="3">
        <v>54.983504948499998</v>
      </c>
      <c r="I180" s="3">
        <v>62.981105668300003</v>
      </c>
      <c r="J180" s="3">
        <v>49.9850044987</v>
      </c>
      <c r="K180" s="3">
        <v>40.987703688899998</v>
      </c>
      <c r="L180" s="3">
        <v>35.989203238999998</v>
      </c>
      <c r="M180" s="3">
        <v>35.989203238999998</v>
      </c>
      <c r="N180" s="3">
        <v>36.988903329000003</v>
      </c>
      <c r="O180" s="3">
        <v>28.991302609200002</v>
      </c>
      <c r="P180" s="3">
        <v>22.993102069399999</v>
      </c>
      <c r="Q180" s="3">
        <v>25.9922023393</v>
      </c>
      <c r="R180" s="3">
        <v>22.993102069399999</v>
      </c>
      <c r="S180" s="3">
        <v>18.9943017095</v>
      </c>
      <c r="T180" s="3">
        <v>18.9943017095</v>
      </c>
      <c r="U180" s="3">
        <v>16.994901529500002</v>
      </c>
      <c r="V180" s="3">
        <v>16.994901529500002</v>
      </c>
      <c r="W180" s="3">
        <v>9.9970008996999997</v>
      </c>
      <c r="X180" s="3">
        <v>9.9970008996999997</v>
      </c>
      <c r="Y180" s="3">
        <v>9.9970008996999997</v>
      </c>
      <c r="Z180" s="3">
        <v>9.9970008996999997</v>
      </c>
      <c r="AA180" s="3">
        <v>9.9970008996999997</v>
      </c>
      <c r="AB180" s="3">
        <v>9.9970008996999997</v>
      </c>
      <c r="AC180" s="3">
        <v>8.9973008098000005</v>
      </c>
      <c r="AD180" s="3">
        <v>5.9982005398</v>
      </c>
      <c r="AE180" s="3">
        <v>3.9988003599000002</v>
      </c>
      <c r="AF180" s="3">
        <v>5.9982005398</v>
      </c>
      <c r="AG180" s="3">
        <v>5.9982005398</v>
      </c>
      <c r="AH180" s="3">
        <v>5.9982005398</v>
      </c>
    </row>
    <row r="181" spans="1:34" x14ac:dyDescent="0.2">
      <c r="A181" t="s">
        <v>678</v>
      </c>
      <c r="B181" s="3" t="s">
        <v>164</v>
      </c>
      <c r="C181" s="3">
        <v>40.574075996200001</v>
      </c>
      <c r="D181" s="3">
        <v>33.968993857299999</v>
      </c>
      <c r="E181" s="3">
        <v>36.799743345400003</v>
      </c>
      <c r="F181" s="3">
        <v>36.799743345400003</v>
      </c>
      <c r="G181" s="3">
        <v>38.686909670799999</v>
      </c>
      <c r="H181" s="3">
        <v>27.363911718400001</v>
      </c>
      <c r="I181" s="3">
        <v>27.363911718400001</v>
      </c>
      <c r="J181" s="3">
        <v>22.645995904799999</v>
      </c>
      <c r="K181" s="3">
        <v>26.420328555699999</v>
      </c>
      <c r="L181" s="3">
        <v>16.984496928599999</v>
      </c>
      <c r="M181" s="3">
        <v>16.984496928599999</v>
      </c>
      <c r="N181" s="3">
        <v>16.040913765900001</v>
      </c>
      <c r="O181" s="3">
        <v>17.9280800913</v>
      </c>
      <c r="P181" s="3">
        <v>10.3794147897</v>
      </c>
      <c r="Q181" s="3">
        <v>15.0973306032</v>
      </c>
      <c r="R181" s="3">
        <v>11.3229979524</v>
      </c>
      <c r="S181" s="3">
        <v>11.3229979524</v>
      </c>
      <c r="T181" s="3">
        <v>11.3229979524</v>
      </c>
      <c r="U181" s="3">
        <v>12.266581115099999</v>
      </c>
      <c r="V181" s="3">
        <v>10.3794147897</v>
      </c>
      <c r="W181" s="3">
        <v>9.4358316270000007</v>
      </c>
      <c r="X181" s="3">
        <v>7.5486653015999998</v>
      </c>
      <c r="Y181" s="3">
        <v>7.5486653015999998</v>
      </c>
      <c r="Z181" s="3">
        <v>7.5486653015999998</v>
      </c>
      <c r="AA181" s="3">
        <v>7.5486653015999998</v>
      </c>
      <c r="AB181" s="3">
        <v>5.6614989761999999</v>
      </c>
      <c r="AC181" s="3">
        <v>5.6614989761999999</v>
      </c>
      <c r="AD181" s="3">
        <v>9.4358316270000007</v>
      </c>
      <c r="AE181" s="3">
        <v>6.6050821389000003</v>
      </c>
      <c r="AF181" s="3">
        <v>6.6050821389000003</v>
      </c>
      <c r="AG181" s="3">
        <v>6.6050821389000003</v>
      </c>
      <c r="AH181" s="3">
        <v>6.6050821389000003</v>
      </c>
    </row>
    <row r="182" spans="1:34" x14ac:dyDescent="0.2">
      <c r="A182" t="s">
        <v>679</v>
      </c>
      <c r="B182" s="3" t="s">
        <v>165</v>
      </c>
      <c r="C182" s="3">
        <v>35.570082676399998</v>
      </c>
      <c r="D182" s="3">
        <v>32.686021918900003</v>
      </c>
      <c r="E182" s="3">
        <v>24.354290841499999</v>
      </c>
      <c r="F182" s="3">
        <v>24.033839646200001</v>
      </c>
      <c r="G182" s="3">
        <v>24.674742036800001</v>
      </c>
      <c r="H182" s="3">
        <v>25.956546817900001</v>
      </c>
      <c r="I182" s="3">
        <v>24.033839646200001</v>
      </c>
      <c r="J182" s="3">
        <v>21.790681279200001</v>
      </c>
      <c r="K182" s="3">
        <v>20.188425302799999</v>
      </c>
      <c r="L182" s="3">
        <v>17.945266935799999</v>
      </c>
      <c r="M182" s="3">
        <v>17.3043645453</v>
      </c>
      <c r="N182" s="3">
        <v>16.983913350000002</v>
      </c>
      <c r="O182" s="3">
        <v>16.343010959400001</v>
      </c>
      <c r="P182" s="3">
        <v>13.1384990066</v>
      </c>
      <c r="Q182" s="3">
        <v>11.5362430302</v>
      </c>
      <c r="R182" s="3">
        <v>8.6521822725999993</v>
      </c>
      <c r="S182" s="3">
        <v>7.3703774915000002</v>
      </c>
      <c r="T182" s="3">
        <v>6.7294751009000002</v>
      </c>
      <c r="U182" s="3">
        <v>6.4090239056999998</v>
      </c>
      <c r="V182" s="3">
        <v>5.1272191244999998</v>
      </c>
      <c r="W182" s="3">
        <v>4.4863167339999999</v>
      </c>
      <c r="X182" s="3">
        <v>4.4863167339999999</v>
      </c>
      <c r="Y182" s="3">
        <v>3.8454143433999999</v>
      </c>
      <c r="Z182" s="3">
        <v>3.2045119527999999</v>
      </c>
      <c r="AA182" s="3">
        <v>3.5249631480999999</v>
      </c>
      <c r="AB182" s="3">
        <v>3.5249631480999999</v>
      </c>
      <c r="AC182" s="3">
        <v>2.2431583669999999</v>
      </c>
      <c r="AD182" s="3">
        <v>2.2431583669999999</v>
      </c>
      <c r="AE182" s="3">
        <v>2.2431583669999999</v>
      </c>
      <c r="AF182" s="3">
        <v>1.6022559763999999</v>
      </c>
      <c r="AG182" s="3">
        <v>1.6022559763999999</v>
      </c>
      <c r="AH182" s="3">
        <v>1.2818047811</v>
      </c>
    </row>
    <row r="183" spans="1:34" x14ac:dyDescent="0.2">
      <c r="A183" t="s">
        <v>680</v>
      </c>
      <c r="B183" s="3" t="s">
        <v>166</v>
      </c>
      <c r="C183" s="3">
        <v>37.744242317999998</v>
      </c>
      <c r="D183" s="3">
        <v>36.620901772899998</v>
      </c>
      <c r="E183" s="3">
        <v>31.228867156</v>
      </c>
      <c r="F183" s="3">
        <v>30.3301947199</v>
      </c>
      <c r="G183" s="3">
        <v>31.004199047</v>
      </c>
      <c r="H183" s="3">
        <v>34.374220682500003</v>
      </c>
      <c r="I183" s="3">
        <v>31.678203374100001</v>
      </c>
      <c r="J183" s="3">
        <v>25.387496321099999</v>
      </c>
      <c r="K183" s="3">
        <v>19.770793595200001</v>
      </c>
      <c r="L183" s="3">
        <v>21.118802249400002</v>
      </c>
      <c r="M183" s="3">
        <v>21.568138467400001</v>
      </c>
      <c r="N183" s="3">
        <v>21.792806576499999</v>
      </c>
      <c r="O183" s="3">
        <v>19.546125486099999</v>
      </c>
      <c r="P183" s="3">
        <v>18.647453049999999</v>
      </c>
      <c r="Q183" s="3">
        <v>20.2201298132</v>
      </c>
      <c r="R183" s="3">
        <v>21.118802249400002</v>
      </c>
      <c r="S183" s="3">
        <v>18.422784940900002</v>
      </c>
      <c r="T183" s="3">
        <v>17.748780613800001</v>
      </c>
      <c r="U183" s="3">
        <v>16.625440068700001</v>
      </c>
      <c r="V183" s="3">
        <v>14.6034270873</v>
      </c>
      <c r="W183" s="3">
        <v>12.1320778879</v>
      </c>
      <c r="X183" s="3">
        <v>10.7840692337</v>
      </c>
      <c r="Y183" s="3">
        <v>11.0087373428</v>
      </c>
      <c r="Z183" s="3">
        <v>9.6607286885000008</v>
      </c>
      <c r="AA183" s="3">
        <v>8.9867243614000003</v>
      </c>
      <c r="AB183" s="3">
        <v>8.7620562524000007</v>
      </c>
      <c r="AC183" s="3">
        <v>7.4140475981999998</v>
      </c>
      <c r="AD183" s="3">
        <v>7.8633838162999998</v>
      </c>
      <c r="AE183" s="3">
        <v>5.6167027258999997</v>
      </c>
      <c r="AF183" s="3">
        <v>4.2686940716999997</v>
      </c>
      <c r="AG183" s="3">
        <v>4.2686940716999997</v>
      </c>
      <c r="AH183" s="3">
        <v>4.0440259626000001</v>
      </c>
    </row>
    <row r="184" spans="1:34" x14ac:dyDescent="0.2">
      <c r="A184" t="s">
        <v>681</v>
      </c>
      <c r="B184" s="3" t="s">
        <v>167</v>
      </c>
      <c r="C184" s="3">
        <v>77.670095034599996</v>
      </c>
      <c r="D184" s="3">
        <v>78.659522996800007</v>
      </c>
      <c r="E184" s="3">
        <v>60.849819676800003</v>
      </c>
      <c r="F184" s="3">
        <v>59.860391714499997</v>
      </c>
      <c r="G184" s="3">
        <v>62.828675601199997</v>
      </c>
      <c r="H184" s="3">
        <v>70.249385317900007</v>
      </c>
      <c r="I184" s="3">
        <v>54.418537922299997</v>
      </c>
      <c r="J184" s="3">
        <v>45.0189722812</v>
      </c>
      <c r="K184" s="3">
        <v>32.156408772299997</v>
      </c>
      <c r="L184" s="3">
        <v>30.6722668289</v>
      </c>
      <c r="M184" s="3">
        <v>30.177552847800001</v>
      </c>
      <c r="N184" s="3">
        <v>26.714554979999999</v>
      </c>
      <c r="O184" s="3">
        <v>20.777987206700001</v>
      </c>
      <c r="P184" s="3">
        <v>20.777987206700001</v>
      </c>
      <c r="Q184" s="3">
        <v>22.26212915</v>
      </c>
      <c r="R184" s="3">
        <v>24.240985074499999</v>
      </c>
      <c r="S184" s="3">
        <v>23.746271093400001</v>
      </c>
      <c r="T184" s="3">
        <v>23.746271093400001</v>
      </c>
      <c r="U184" s="3">
        <v>22.26212915</v>
      </c>
      <c r="V184" s="3">
        <v>17.809703320000001</v>
      </c>
      <c r="W184" s="3">
        <v>15.336133414500001</v>
      </c>
      <c r="X184" s="3">
        <v>12.367849527800001</v>
      </c>
      <c r="Y184" s="3">
        <v>9.3995656411000006</v>
      </c>
      <c r="Z184" s="3">
        <v>5.9365677733000002</v>
      </c>
      <c r="AA184" s="3">
        <v>6.4312817544999996</v>
      </c>
      <c r="AB184" s="3">
        <v>5.9365677733000002</v>
      </c>
      <c r="AC184" s="3">
        <v>6.9259957355999999</v>
      </c>
      <c r="AD184" s="3">
        <v>6.9259957355999999</v>
      </c>
      <c r="AE184" s="3">
        <v>6.9259957355999999</v>
      </c>
      <c r="AF184" s="3">
        <v>5.9365677733000002</v>
      </c>
      <c r="AG184" s="3">
        <v>7.4207097167000002</v>
      </c>
      <c r="AH184" s="3">
        <v>5.9365677733000002</v>
      </c>
    </row>
    <row r="185" spans="1:34" x14ac:dyDescent="0.2">
      <c r="A185" t="s">
        <v>682</v>
      </c>
      <c r="B185" s="3" t="s">
        <v>168</v>
      </c>
      <c r="C185" s="3">
        <v>38.012535689499998</v>
      </c>
      <c r="D185" s="3">
        <v>37.590174181899997</v>
      </c>
      <c r="E185" s="3">
        <v>34.211282120600004</v>
      </c>
      <c r="F185" s="3">
        <v>35.900728151199999</v>
      </c>
      <c r="G185" s="3">
        <v>37.590174181899997</v>
      </c>
      <c r="H185" s="3">
        <v>43.925596796800001</v>
      </c>
      <c r="I185" s="3">
        <v>37.590174181899997</v>
      </c>
      <c r="J185" s="3">
        <v>34.6336436283</v>
      </c>
      <c r="K185" s="3">
        <v>28.720582521000001</v>
      </c>
      <c r="L185" s="3">
        <v>29.142944028700001</v>
      </c>
      <c r="M185" s="3">
        <v>28.298221013300001</v>
      </c>
      <c r="N185" s="3">
        <v>25.7640519674</v>
      </c>
      <c r="O185" s="3">
        <v>23.652244429100001</v>
      </c>
      <c r="P185" s="3">
        <v>18.161544829499999</v>
      </c>
      <c r="Q185" s="3">
        <v>18.161544829499999</v>
      </c>
      <c r="R185" s="3">
        <v>17.739183321799999</v>
      </c>
      <c r="S185" s="3">
        <v>13.937929752800001</v>
      </c>
      <c r="T185" s="3">
        <v>13.937929752800001</v>
      </c>
      <c r="U185" s="3">
        <v>14.3602912605</v>
      </c>
      <c r="V185" s="3">
        <v>10.136676183900001</v>
      </c>
      <c r="W185" s="3">
        <v>10.9813991992</v>
      </c>
      <c r="X185" s="3">
        <v>8.0248686455999998</v>
      </c>
      <c r="Y185" s="3">
        <v>7.6025071379</v>
      </c>
      <c r="Z185" s="3">
        <v>7.1801456302000002</v>
      </c>
      <c r="AA185" s="3">
        <v>5.4906995996000001</v>
      </c>
      <c r="AB185" s="3">
        <v>5.9130611072999999</v>
      </c>
      <c r="AC185" s="3">
        <v>5.9130611072999999</v>
      </c>
      <c r="AD185" s="3">
        <v>5.4906995996000001</v>
      </c>
      <c r="AE185" s="3">
        <v>4.2236150765999998</v>
      </c>
      <c r="AF185" s="3">
        <v>4.6459765842999996</v>
      </c>
      <c r="AG185" s="3">
        <v>5.4906995996000001</v>
      </c>
      <c r="AH185" s="3">
        <v>5.0683380919000003</v>
      </c>
    </row>
    <row r="186" spans="1:34" x14ac:dyDescent="0.2">
      <c r="A186" t="s">
        <v>683</v>
      </c>
      <c r="B186" s="3" t="s">
        <v>169</v>
      </c>
      <c r="C186" s="3">
        <v>65.318257579199994</v>
      </c>
      <c r="D186" s="3">
        <v>67.570611288799995</v>
      </c>
      <c r="E186" s="3">
        <v>47.299427902200001</v>
      </c>
      <c r="F186" s="3">
        <v>47.299427902200001</v>
      </c>
      <c r="G186" s="3">
        <v>31.5329519348</v>
      </c>
      <c r="H186" s="3">
        <v>36.037659353999999</v>
      </c>
      <c r="I186" s="3">
        <v>15.7664759674</v>
      </c>
      <c r="J186" s="3">
        <v>15.7664759674</v>
      </c>
      <c r="K186" s="3">
        <v>15.7664759674</v>
      </c>
      <c r="L186" s="3">
        <v>22.5235370963</v>
      </c>
      <c r="M186" s="3">
        <v>22.5235370963</v>
      </c>
      <c r="N186" s="3">
        <v>29.2805982251</v>
      </c>
      <c r="O186" s="3">
        <v>29.2805982251</v>
      </c>
      <c r="P186" s="3">
        <v>27.028244515499999</v>
      </c>
      <c r="Q186" s="3">
        <v>27.028244515499999</v>
      </c>
      <c r="R186" s="3">
        <v>29.2805982251</v>
      </c>
      <c r="S186" s="3">
        <v>24.775890805900001</v>
      </c>
      <c r="T186" s="3">
        <v>24.775890805900001</v>
      </c>
      <c r="U186" s="3">
        <v>20.271183386600001</v>
      </c>
      <c r="V186" s="3">
        <v>20.271183386600001</v>
      </c>
      <c r="W186" s="3">
        <v>18.018829676999999</v>
      </c>
      <c r="X186" s="3">
        <v>18.018829676999999</v>
      </c>
      <c r="Y186" s="3">
        <v>15.7664759674</v>
      </c>
      <c r="Z186" s="3">
        <v>13.5141222578</v>
      </c>
      <c r="AA186" s="3">
        <v>13.5141222578</v>
      </c>
      <c r="AB186" s="3">
        <v>11.261768548099999</v>
      </c>
      <c r="AC186" s="3">
        <v>6.7570611289000002</v>
      </c>
      <c r="AD186" s="3">
        <v>4.5047074192999998</v>
      </c>
      <c r="AE186" s="3">
        <v>4.5047074192999998</v>
      </c>
      <c r="AF186" s="3">
        <v>2.2523537095999999</v>
      </c>
      <c r="AG186" s="3">
        <v>0</v>
      </c>
      <c r="AH186" s="3">
        <v>0</v>
      </c>
    </row>
    <row r="187" spans="1:34" x14ac:dyDescent="0.2">
      <c r="A187" t="s">
        <v>684</v>
      </c>
      <c r="B187" s="3" t="s">
        <v>170</v>
      </c>
      <c r="C187" s="3">
        <v>34.130247525599998</v>
      </c>
      <c r="D187" s="3">
        <v>34.942872466600001</v>
      </c>
      <c r="E187" s="3">
        <v>30.0671228201</v>
      </c>
      <c r="F187" s="3">
        <v>30.879747761200001</v>
      </c>
      <c r="G187" s="3">
        <v>31.692372702299998</v>
      </c>
      <c r="H187" s="3">
        <v>32.504997643400003</v>
      </c>
      <c r="I187" s="3">
        <v>30.879747761200001</v>
      </c>
      <c r="J187" s="3">
        <v>21.128248468199999</v>
      </c>
      <c r="K187" s="3">
        <v>17.065123762799999</v>
      </c>
      <c r="L187" s="3">
        <v>15.4398738806</v>
      </c>
      <c r="M187" s="3">
        <v>13.001999057400001</v>
      </c>
      <c r="N187" s="3">
        <v>8.9388743518999991</v>
      </c>
      <c r="O187" s="3">
        <v>10.564124234099999</v>
      </c>
      <c r="P187" s="3">
        <v>8.1262494107999999</v>
      </c>
      <c r="Q187" s="3">
        <v>11.376749175200001</v>
      </c>
      <c r="R187" s="3">
        <v>10.564124234099999</v>
      </c>
      <c r="S187" s="3">
        <v>15.4398738806</v>
      </c>
      <c r="T187" s="3">
        <v>16.252498821700001</v>
      </c>
      <c r="U187" s="3">
        <v>16.252498821700001</v>
      </c>
      <c r="V187" s="3">
        <v>12.1893741163</v>
      </c>
      <c r="W187" s="3">
        <v>13.001999057400001</v>
      </c>
      <c r="X187" s="3">
        <v>9.7514992930000002</v>
      </c>
      <c r="Y187" s="3">
        <v>10.564124234099999</v>
      </c>
      <c r="Z187" s="3">
        <v>5.6883745876000003</v>
      </c>
      <c r="AA187" s="3">
        <v>4.8757496465000001</v>
      </c>
      <c r="AB187" s="3">
        <v>4.8757496465000001</v>
      </c>
      <c r="AC187" s="3">
        <v>4.0631247053999999</v>
      </c>
      <c r="AD187" s="3">
        <v>1.6252498822000001</v>
      </c>
      <c r="AE187" s="3">
        <v>0.81262494110000005</v>
      </c>
      <c r="AF187" s="3">
        <v>0</v>
      </c>
      <c r="AG187" s="3">
        <v>0.81262494110000005</v>
      </c>
      <c r="AH187" s="3">
        <v>0.81262494110000005</v>
      </c>
    </row>
    <row r="188" spans="1:34" x14ac:dyDescent="0.2">
      <c r="A188" t="s">
        <v>685</v>
      </c>
      <c r="B188" s="3" t="s">
        <v>171</v>
      </c>
      <c r="C188" s="3">
        <v>85.320530433399995</v>
      </c>
      <c r="D188" s="3">
        <v>92.551083860000006</v>
      </c>
      <c r="E188" s="3">
        <v>75.1977556362</v>
      </c>
      <c r="F188" s="3">
        <v>80.982198377499998</v>
      </c>
      <c r="G188" s="3">
        <v>73.751644950900001</v>
      </c>
      <c r="H188" s="3">
        <v>67.967202209700005</v>
      </c>
      <c r="I188" s="3">
        <v>52.059984671199999</v>
      </c>
      <c r="J188" s="3">
        <v>46.275541930000003</v>
      </c>
      <c r="K188" s="3">
        <v>30.3683243915</v>
      </c>
      <c r="L188" s="3">
        <v>27.476103020899998</v>
      </c>
      <c r="M188" s="3">
        <v>24.5838816503</v>
      </c>
      <c r="N188" s="3">
        <v>21.691660279699999</v>
      </c>
      <c r="O188" s="3">
        <v>21.691660279699999</v>
      </c>
      <c r="P188" s="3">
        <v>20.2455495944</v>
      </c>
      <c r="Q188" s="3">
        <v>15.907217538399999</v>
      </c>
      <c r="R188" s="3">
        <v>14.4611068531</v>
      </c>
      <c r="S188" s="3">
        <v>15.907217538399999</v>
      </c>
      <c r="T188" s="3">
        <v>15.907217538399999</v>
      </c>
      <c r="U188" s="3">
        <v>15.907217538399999</v>
      </c>
      <c r="V188" s="3">
        <v>14.4611068531</v>
      </c>
      <c r="W188" s="3">
        <v>14.4611068531</v>
      </c>
      <c r="X188" s="3">
        <v>10.1227747972</v>
      </c>
      <c r="Y188" s="3">
        <v>14.4611068531</v>
      </c>
      <c r="Z188" s="3">
        <v>13.0149961678</v>
      </c>
      <c r="AA188" s="3">
        <v>11.568885482500001</v>
      </c>
      <c r="AB188" s="3">
        <v>11.568885482500001</v>
      </c>
      <c r="AC188" s="3">
        <v>5.7844427412000003</v>
      </c>
      <c r="AD188" s="3">
        <v>5.7844427412000003</v>
      </c>
      <c r="AE188" s="3">
        <v>5.7844427412000003</v>
      </c>
      <c r="AF188" s="3">
        <v>1.4461106853000001</v>
      </c>
      <c r="AG188" s="3">
        <v>1.4461106853000001</v>
      </c>
      <c r="AH188" s="3">
        <v>0</v>
      </c>
    </row>
    <row r="189" spans="1:34" x14ac:dyDescent="0.2">
      <c r="A189" t="s">
        <v>686</v>
      </c>
      <c r="B189" s="3" t="s">
        <v>172</v>
      </c>
      <c r="C189" s="3">
        <v>25.932559138399998</v>
      </c>
      <c r="D189" s="3">
        <v>23.906577955700001</v>
      </c>
      <c r="E189" s="3">
        <v>21.880596773000001</v>
      </c>
      <c r="F189" s="3">
        <v>21.4754005365</v>
      </c>
      <c r="G189" s="3">
        <v>21.4754005365</v>
      </c>
      <c r="H189" s="3">
        <v>21.070204299899999</v>
      </c>
      <c r="I189" s="3">
        <v>19.8546155903</v>
      </c>
      <c r="J189" s="3">
        <v>17.423438171099999</v>
      </c>
      <c r="K189" s="3">
        <v>14.1818682788</v>
      </c>
      <c r="L189" s="3">
        <v>10.9402983865</v>
      </c>
      <c r="M189" s="3">
        <v>9.7247096768999999</v>
      </c>
      <c r="N189" s="3">
        <v>8.9143172037999996</v>
      </c>
      <c r="O189" s="3">
        <v>9.3195134403999997</v>
      </c>
      <c r="P189" s="3">
        <v>8.9143172037999996</v>
      </c>
      <c r="Q189" s="3">
        <v>9.3195134403999997</v>
      </c>
      <c r="R189" s="3">
        <v>8.1039247306999993</v>
      </c>
      <c r="S189" s="3">
        <v>8.1039247306999993</v>
      </c>
      <c r="T189" s="3">
        <v>7.6987284942</v>
      </c>
      <c r="U189" s="3">
        <v>6.4831397845999996</v>
      </c>
      <c r="V189" s="3">
        <v>6.4831397845999996</v>
      </c>
      <c r="W189" s="3">
        <v>4.4571586018999998</v>
      </c>
      <c r="X189" s="3">
        <v>4.8623548383999999</v>
      </c>
      <c r="Y189" s="3">
        <v>5.2675510750000001</v>
      </c>
      <c r="Z189" s="3">
        <v>4.8623548383999999</v>
      </c>
      <c r="AA189" s="3">
        <v>4.8623548383999999</v>
      </c>
      <c r="AB189" s="3">
        <v>5.2675510750000001</v>
      </c>
      <c r="AC189" s="3">
        <v>4.4571586018999998</v>
      </c>
      <c r="AD189" s="3">
        <v>4.8623548383999999</v>
      </c>
      <c r="AE189" s="3">
        <v>3.6467661288</v>
      </c>
      <c r="AF189" s="3">
        <v>4.0519623653999997</v>
      </c>
      <c r="AG189" s="3">
        <v>5.2675510750000001</v>
      </c>
      <c r="AH189" s="3">
        <v>5.2675510750000001</v>
      </c>
    </row>
    <row r="190" spans="1:34" x14ac:dyDescent="0.2">
      <c r="A190" t="s">
        <v>687</v>
      </c>
      <c r="B190" s="3" t="s">
        <v>173</v>
      </c>
      <c r="C190" s="3">
        <v>66.918984147900005</v>
      </c>
      <c r="D190" s="3">
        <v>71.307114255900004</v>
      </c>
      <c r="E190" s="3">
        <v>58.142723931799999</v>
      </c>
      <c r="F190" s="3">
        <v>66.918984147900005</v>
      </c>
      <c r="G190" s="3">
        <v>64.724919093899999</v>
      </c>
      <c r="H190" s="3">
        <v>78.986341945000007</v>
      </c>
      <c r="I190" s="3">
        <v>68.016016674900001</v>
      </c>
      <c r="J190" s="3">
        <v>63.627886566800001</v>
      </c>
      <c r="K190" s="3">
        <v>53.754593823699999</v>
      </c>
      <c r="L190" s="3">
        <v>53.754593823699999</v>
      </c>
      <c r="M190" s="3">
        <v>49.366463715599998</v>
      </c>
      <c r="N190" s="3">
        <v>49.366463715599998</v>
      </c>
      <c r="O190" s="3">
        <v>42.7842685536</v>
      </c>
      <c r="P190" s="3">
        <v>46.075366134600003</v>
      </c>
      <c r="Q190" s="3">
        <v>37.299105918499997</v>
      </c>
      <c r="R190" s="3">
        <v>34.0080083374</v>
      </c>
      <c r="S190" s="3">
        <v>31.8139432834</v>
      </c>
      <c r="T190" s="3">
        <v>27.425813175399998</v>
      </c>
      <c r="U190" s="3">
        <v>27.425813175399998</v>
      </c>
      <c r="V190" s="3">
        <v>19.746585486299999</v>
      </c>
      <c r="W190" s="3">
        <v>7.6792276891000002</v>
      </c>
      <c r="X190" s="3">
        <v>5.4851626351</v>
      </c>
      <c r="Y190" s="3">
        <v>7.6792276891000002</v>
      </c>
      <c r="Z190" s="3">
        <v>6.5821951620999997</v>
      </c>
      <c r="AA190" s="3">
        <v>6.5821951620999997</v>
      </c>
      <c r="AB190" s="3">
        <v>6.5821951620999997</v>
      </c>
      <c r="AC190" s="3">
        <v>7.6792276891000002</v>
      </c>
      <c r="AD190" s="3">
        <v>7.6792276891000002</v>
      </c>
      <c r="AE190" s="3">
        <v>6.5821951620999997</v>
      </c>
      <c r="AF190" s="3">
        <v>5.4851626351</v>
      </c>
      <c r="AG190" s="3">
        <v>6.5821951620999997</v>
      </c>
      <c r="AH190" s="3">
        <v>6.5821951620999997</v>
      </c>
    </row>
    <row r="191" spans="1:34" x14ac:dyDescent="0.2">
      <c r="A191" t="s">
        <v>688</v>
      </c>
      <c r="B191" s="3" t="s">
        <v>174</v>
      </c>
      <c r="C191" s="3">
        <v>45.445089850099997</v>
      </c>
      <c r="D191" s="3">
        <v>48.325412446199998</v>
      </c>
      <c r="E191" s="3">
        <v>48.645448290200001</v>
      </c>
      <c r="F191" s="3">
        <v>47.685340758199999</v>
      </c>
      <c r="G191" s="3">
        <v>46.085161538100003</v>
      </c>
      <c r="H191" s="3">
        <v>52.485878418399999</v>
      </c>
      <c r="I191" s="3">
        <v>49.605555822299998</v>
      </c>
      <c r="J191" s="3">
        <v>41.284623877900003</v>
      </c>
      <c r="K191" s="3">
        <v>36.164050373599999</v>
      </c>
      <c r="L191" s="3">
        <v>30.7234410254</v>
      </c>
      <c r="M191" s="3">
        <v>32.0035844015</v>
      </c>
      <c r="N191" s="3">
        <v>32.963691933500002</v>
      </c>
      <c r="O191" s="3">
        <v>25.282831677099999</v>
      </c>
      <c r="P191" s="3">
        <v>20.1622581729</v>
      </c>
      <c r="Q191" s="3">
        <v>19.522186484900001</v>
      </c>
      <c r="R191" s="3">
        <v>15.3617205127</v>
      </c>
      <c r="S191" s="3">
        <v>16.001792200699999</v>
      </c>
      <c r="T191" s="3">
        <v>13.7615412926</v>
      </c>
      <c r="U191" s="3">
        <v>11.8413262285</v>
      </c>
      <c r="V191" s="3">
        <v>9.9211111644999992</v>
      </c>
      <c r="W191" s="3">
        <v>9.6010753203999997</v>
      </c>
      <c r="X191" s="3">
        <v>7.6808602562999999</v>
      </c>
      <c r="Y191" s="3">
        <v>8.6409677883999993</v>
      </c>
      <c r="Z191" s="3">
        <v>8.3209319443999998</v>
      </c>
      <c r="AA191" s="3">
        <v>7.3608244123000004</v>
      </c>
      <c r="AB191" s="3">
        <v>7.3608244123000004</v>
      </c>
      <c r="AC191" s="3">
        <v>6.0806810362999997</v>
      </c>
      <c r="AD191" s="3">
        <v>7.0407885683</v>
      </c>
      <c r="AE191" s="3">
        <v>7.3608244123000004</v>
      </c>
      <c r="AF191" s="3">
        <v>7.0407885683</v>
      </c>
      <c r="AG191" s="3">
        <v>7.3608244123000004</v>
      </c>
      <c r="AH191" s="3">
        <v>7.3608244123000004</v>
      </c>
    </row>
    <row r="192" spans="1:34" x14ac:dyDescent="0.2">
      <c r="A192" t="s">
        <v>689</v>
      </c>
      <c r="B192" s="3" t="s">
        <v>175</v>
      </c>
      <c r="C192" s="3">
        <v>21.919826044299999</v>
      </c>
      <c r="D192" s="3">
        <v>19.289446918900001</v>
      </c>
      <c r="E192" s="3">
        <v>18.4126538772</v>
      </c>
      <c r="F192" s="3">
        <v>14.9054817101</v>
      </c>
      <c r="G192" s="3">
        <v>15.782274751899999</v>
      </c>
      <c r="H192" s="3">
        <v>14.9054817101</v>
      </c>
      <c r="I192" s="3">
        <v>14.028688668299999</v>
      </c>
      <c r="J192" s="3">
        <v>20.1662399607</v>
      </c>
      <c r="K192" s="3">
        <v>20.1662399607</v>
      </c>
      <c r="L192" s="3">
        <v>19.289446918900001</v>
      </c>
      <c r="M192" s="3">
        <v>22.796619086</v>
      </c>
      <c r="N192" s="3">
        <v>21.0430330025</v>
      </c>
      <c r="O192" s="3">
        <v>18.4126538772</v>
      </c>
      <c r="P192" s="3">
        <v>19.289446918900001</v>
      </c>
      <c r="Q192" s="3">
        <v>15.782274751899999</v>
      </c>
      <c r="R192" s="3">
        <v>13.1518956266</v>
      </c>
      <c r="S192" s="3">
        <v>14.9054817101</v>
      </c>
      <c r="T192" s="3">
        <v>10.521516501200001</v>
      </c>
      <c r="U192" s="3">
        <v>10.521516501200001</v>
      </c>
      <c r="V192" s="3">
        <v>11.398309543</v>
      </c>
      <c r="W192" s="3">
        <v>10.521516501200001</v>
      </c>
      <c r="X192" s="3">
        <v>7.0143443341999996</v>
      </c>
      <c r="Y192" s="3">
        <v>6.1375512924000004</v>
      </c>
      <c r="Z192" s="3">
        <v>3.5071721670999998</v>
      </c>
      <c r="AA192" s="3">
        <v>4.3839652089000003</v>
      </c>
      <c r="AB192" s="3">
        <v>4.3839652089000003</v>
      </c>
      <c r="AC192" s="3">
        <v>2.6303791253000002</v>
      </c>
      <c r="AD192" s="3">
        <v>3.5071721670999998</v>
      </c>
      <c r="AE192" s="3">
        <v>3.5071721670999998</v>
      </c>
      <c r="AF192" s="3">
        <v>3.5071721670999998</v>
      </c>
      <c r="AG192" s="3">
        <v>3.5071721670999998</v>
      </c>
      <c r="AH192" s="3">
        <v>2.6303791253000002</v>
      </c>
    </row>
    <row r="193" spans="1:34" x14ac:dyDescent="0.2">
      <c r="A193" t="s">
        <v>690</v>
      </c>
      <c r="B193" s="3" t="s">
        <v>176</v>
      </c>
      <c r="C193" s="3">
        <v>54.970157087799997</v>
      </c>
      <c r="D193" s="3">
        <v>46.053593145500002</v>
      </c>
      <c r="E193" s="3">
        <v>44.950513070100001</v>
      </c>
      <c r="F193" s="3">
        <v>42.6524295798</v>
      </c>
      <c r="G193" s="3">
        <v>39.802806051899999</v>
      </c>
      <c r="H193" s="3">
        <v>41.457426164899999</v>
      </c>
      <c r="I193" s="3">
        <v>40.630116108400003</v>
      </c>
      <c r="J193" s="3">
        <v>34.655099033600003</v>
      </c>
      <c r="K193" s="3">
        <v>32.540862222500003</v>
      </c>
      <c r="L193" s="3">
        <v>28.588158619200001</v>
      </c>
      <c r="M193" s="3">
        <v>27.393155204300001</v>
      </c>
      <c r="N193" s="3">
        <v>25.003148374399998</v>
      </c>
      <c r="O193" s="3">
        <v>24.083914978300001</v>
      </c>
      <c r="P193" s="3">
        <v>21.693908148399998</v>
      </c>
      <c r="Q193" s="3">
        <v>23.624298280200001</v>
      </c>
      <c r="R193" s="3">
        <v>22.796988223700001</v>
      </c>
      <c r="S193" s="3">
        <v>21.601984808699999</v>
      </c>
      <c r="T193" s="3">
        <v>21.510061469099998</v>
      </c>
      <c r="U193" s="3">
        <v>21.601984808699999</v>
      </c>
      <c r="V193" s="3">
        <v>18.660437941200001</v>
      </c>
      <c r="W193" s="3">
        <v>16.178507771700001</v>
      </c>
      <c r="X193" s="3">
        <v>12.961190885200001</v>
      </c>
      <c r="Y193" s="3">
        <v>12.4096508476</v>
      </c>
      <c r="Z193" s="3">
        <v>12.4096508476</v>
      </c>
      <c r="AA193" s="3">
        <v>11.9500341495</v>
      </c>
      <c r="AB193" s="3">
        <v>10.3873373761</v>
      </c>
      <c r="AC193" s="3">
        <v>9.6519506592000006</v>
      </c>
      <c r="AD193" s="3">
        <v>9.4681039800000004</v>
      </c>
      <c r="AE193" s="3">
        <v>9.7438739987999998</v>
      </c>
      <c r="AF193" s="3">
        <v>9.1004106216</v>
      </c>
      <c r="AG193" s="3">
        <v>8.3650239046999992</v>
      </c>
      <c r="AH193" s="3">
        <v>7.6296371878000002</v>
      </c>
    </row>
    <row r="194" spans="1:34" x14ac:dyDescent="0.2">
      <c r="A194" t="s">
        <v>691</v>
      </c>
      <c r="B194" s="3" t="s">
        <v>177</v>
      </c>
      <c r="C194" s="3">
        <v>18.511727004400001</v>
      </c>
      <c r="D194" s="3">
        <v>21.3059499485</v>
      </c>
      <c r="E194" s="3">
        <v>25.148006496600001</v>
      </c>
      <c r="F194" s="3">
        <v>24.449450760600001</v>
      </c>
      <c r="G194" s="3">
        <v>26.894395836600001</v>
      </c>
      <c r="H194" s="3">
        <v>34.578508932799998</v>
      </c>
      <c r="I194" s="3">
        <v>33.879953196800003</v>
      </c>
      <c r="J194" s="3">
        <v>31.435008120700001</v>
      </c>
      <c r="K194" s="3">
        <v>27.942229440599998</v>
      </c>
      <c r="L194" s="3">
        <v>20.607394212500001</v>
      </c>
      <c r="M194" s="3">
        <v>23.052339288500001</v>
      </c>
      <c r="N194" s="3">
        <v>21.3059499485</v>
      </c>
      <c r="O194" s="3">
        <v>20.607394212500001</v>
      </c>
      <c r="P194" s="3">
        <v>18.162449136399999</v>
      </c>
      <c r="Q194" s="3">
        <v>20.956672080499999</v>
      </c>
      <c r="R194" s="3">
        <v>19.2102827404</v>
      </c>
      <c r="S194" s="3">
        <v>21.3059499485</v>
      </c>
      <c r="T194" s="3">
        <v>18.511727004400001</v>
      </c>
      <c r="U194" s="3">
        <v>17.813171268400001</v>
      </c>
      <c r="V194" s="3">
        <v>14.6696704563</v>
      </c>
      <c r="W194" s="3">
        <v>15.0189483243</v>
      </c>
      <c r="X194" s="3">
        <v>14.6696704563</v>
      </c>
      <c r="Y194" s="3">
        <v>14.6696704563</v>
      </c>
      <c r="Z194" s="3">
        <v>11.1768917763</v>
      </c>
      <c r="AA194" s="3">
        <v>11.526169644299999</v>
      </c>
      <c r="AB194" s="3">
        <v>11.526169644299999</v>
      </c>
      <c r="AC194" s="3">
        <v>8.3826688322000003</v>
      </c>
      <c r="AD194" s="3">
        <v>6.2870016241000002</v>
      </c>
      <c r="AE194" s="3">
        <v>4.1913344161000001</v>
      </c>
      <c r="AF194" s="3">
        <v>3.8420565481</v>
      </c>
      <c r="AG194" s="3">
        <v>3.1435008121000001</v>
      </c>
      <c r="AH194" s="3">
        <v>2.7942229440999999</v>
      </c>
    </row>
    <row r="195" spans="1:34" x14ac:dyDescent="0.2">
      <c r="A195" t="s">
        <v>692</v>
      </c>
      <c r="B195" s="3" t="s">
        <v>178</v>
      </c>
      <c r="C195" s="3">
        <v>49.688457767000003</v>
      </c>
      <c r="D195" s="3">
        <v>50.567899497399999</v>
      </c>
      <c r="E195" s="3">
        <v>50.567899497399999</v>
      </c>
      <c r="F195" s="3">
        <v>55.404829014500002</v>
      </c>
      <c r="G195" s="3">
        <v>56.284270744899999</v>
      </c>
      <c r="H195" s="3">
        <v>57.603433340499997</v>
      </c>
      <c r="I195" s="3">
        <v>50.128178632199997</v>
      </c>
      <c r="J195" s="3">
        <v>43.972086519500003</v>
      </c>
      <c r="K195" s="3">
        <v>39.5748778675</v>
      </c>
      <c r="L195" s="3">
        <v>36.057110946000002</v>
      </c>
      <c r="M195" s="3">
        <v>30.3407396984</v>
      </c>
      <c r="N195" s="3">
        <v>30.780460563599998</v>
      </c>
      <c r="O195" s="3">
        <v>29.0215771029</v>
      </c>
      <c r="P195" s="3">
        <v>24.6243684509</v>
      </c>
      <c r="Q195" s="3">
        <v>23.305205855299999</v>
      </c>
      <c r="R195" s="3">
        <v>21.546322394499999</v>
      </c>
      <c r="S195" s="3">
        <v>21.106601529300001</v>
      </c>
      <c r="T195" s="3">
        <v>21.106601529300001</v>
      </c>
      <c r="U195" s="3">
        <v>20.227159798999999</v>
      </c>
      <c r="V195" s="3">
        <v>15.829951146999999</v>
      </c>
      <c r="W195" s="3">
        <v>18.028555473000001</v>
      </c>
      <c r="X195" s="3">
        <v>15.829951146999999</v>
      </c>
      <c r="Y195" s="3">
        <v>13.191625955799999</v>
      </c>
      <c r="Z195" s="3">
        <v>10.553300764699999</v>
      </c>
      <c r="AA195" s="3">
        <v>9.6738590342999995</v>
      </c>
      <c r="AB195" s="3">
        <v>7.9149755734999996</v>
      </c>
      <c r="AC195" s="3">
        <v>13.191625955799999</v>
      </c>
      <c r="AD195" s="3">
        <v>9.6738590342999995</v>
      </c>
      <c r="AE195" s="3">
        <v>9.6738590342999995</v>
      </c>
      <c r="AF195" s="3">
        <v>9.6738590342999995</v>
      </c>
      <c r="AG195" s="3">
        <v>9.6738590342999995</v>
      </c>
      <c r="AH195" s="3">
        <v>9.2341381690999995</v>
      </c>
    </row>
    <row r="196" spans="1:34" x14ac:dyDescent="0.2">
      <c r="A196" t="s">
        <v>693</v>
      </c>
      <c r="B196" s="3" t="s">
        <v>179</v>
      </c>
      <c r="C196" s="3">
        <v>68.921085357300001</v>
      </c>
      <c r="D196" s="3">
        <v>59.931378571499998</v>
      </c>
      <c r="E196" s="3">
        <v>58.433094107199999</v>
      </c>
      <c r="F196" s="3">
        <v>58.433094107199999</v>
      </c>
      <c r="G196" s="3">
        <v>58.433094107199999</v>
      </c>
      <c r="H196" s="3">
        <v>76.412507678699995</v>
      </c>
      <c r="I196" s="3">
        <v>80.907361071599993</v>
      </c>
      <c r="J196" s="3">
        <v>77.910792142999995</v>
      </c>
      <c r="K196" s="3">
        <v>77.910792142999995</v>
      </c>
      <c r="L196" s="3">
        <v>80.907361071599993</v>
      </c>
      <c r="M196" s="3">
        <v>80.907361071599993</v>
      </c>
      <c r="N196" s="3">
        <v>83.903930000100004</v>
      </c>
      <c r="O196" s="3">
        <v>62.927947500099997</v>
      </c>
      <c r="P196" s="3">
        <v>55.436525178700002</v>
      </c>
      <c r="Q196" s="3">
        <v>56.934809643000001</v>
      </c>
      <c r="R196" s="3">
        <v>55.436525178700002</v>
      </c>
      <c r="S196" s="3">
        <v>46.446818392899999</v>
      </c>
      <c r="T196" s="3">
        <v>47.945102857199998</v>
      </c>
      <c r="U196" s="3">
        <v>44.948533928700002</v>
      </c>
      <c r="V196" s="3">
        <v>32.9622582143</v>
      </c>
      <c r="W196" s="3">
        <v>20.975982500000001</v>
      </c>
      <c r="X196" s="3">
        <v>13.484560178600001</v>
      </c>
      <c r="Y196" s="3">
        <v>8.9897067856999993</v>
      </c>
      <c r="Z196" s="3">
        <v>11.9862757143</v>
      </c>
      <c r="AA196" s="3">
        <v>10.48799125</v>
      </c>
      <c r="AB196" s="3">
        <v>10.48799125</v>
      </c>
      <c r="AC196" s="3">
        <v>10.48799125</v>
      </c>
      <c r="AD196" s="3">
        <v>10.48799125</v>
      </c>
      <c r="AE196" s="3">
        <v>10.48799125</v>
      </c>
      <c r="AF196" s="3">
        <v>8.9897067856999993</v>
      </c>
      <c r="AG196" s="3">
        <v>5.9931378571999998</v>
      </c>
      <c r="AH196" s="3">
        <v>5.9931378571999998</v>
      </c>
    </row>
    <row r="197" spans="1:34" x14ac:dyDescent="0.2">
      <c r="A197" t="s">
        <v>694</v>
      </c>
      <c r="B197" s="3" t="s">
        <v>180</v>
      </c>
      <c r="C197" s="3">
        <v>19.5623620155</v>
      </c>
      <c r="D197" s="3">
        <v>18.1650504429</v>
      </c>
      <c r="E197" s="3">
        <v>15.370427297899999</v>
      </c>
      <c r="F197" s="3">
        <v>18.1650504429</v>
      </c>
      <c r="G197" s="3">
        <v>16.767738870399999</v>
      </c>
      <c r="H197" s="3">
        <v>22.356985160600001</v>
      </c>
      <c r="I197" s="3">
        <v>18.1650504429</v>
      </c>
      <c r="J197" s="3">
        <v>12.5758041528</v>
      </c>
      <c r="K197" s="3">
        <v>13.9731157253</v>
      </c>
      <c r="L197" s="3">
        <v>12.5758041528</v>
      </c>
      <c r="M197" s="3">
        <v>12.5758041528</v>
      </c>
      <c r="N197" s="3">
        <v>12.5758041528</v>
      </c>
      <c r="O197" s="3">
        <v>8.3838694351999994</v>
      </c>
      <c r="P197" s="3">
        <v>6.9865578626999998</v>
      </c>
      <c r="Q197" s="3">
        <v>5.5892462901000002</v>
      </c>
      <c r="R197" s="3">
        <v>4.1919347175999997</v>
      </c>
      <c r="S197" s="3">
        <v>5.5892462901000002</v>
      </c>
      <c r="T197" s="3">
        <v>2.7946231451000001</v>
      </c>
      <c r="U197" s="3">
        <v>2.7946231451000001</v>
      </c>
      <c r="V197" s="3">
        <v>5.5892462901000002</v>
      </c>
      <c r="W197" s="3">
        <v>5.5892462901000002</v>
      </c>
      <c r="X197" s="3">
        <v>5.5892462901000002</v>
      </c>
      <c r="Y197" s="3">
        <v>5.5892462901000002</v>
      </c>
      <c r="Z197" s="3">
        <v>4.1919347175999997</v>
      </c>
      <c r="AA197" s="3">
        <v>4.1919347175999997</v>
      </c>
      <c r="AB197" s="3">
        <v>5.5892462901000002</v>
      </c>
      <c r="AC197" s="3">
        <v>8.3838694351999994</v>
      </c>
      <c r="AD197" s="3">
        <v>9.7811810077000008</v>
      </c>
      <c r="AE197" s="3">
        <v>9.7811810077000008</v>
      </c>
      <c r="AF197" s="3">
        <v>9.7811810077000008</v>
      </c>
      <c r="AG197" s="3">
        <v>12.5758041528</v>
      </c>
      <c r="AH197" s="3">
        <v>12.5758041528</v>
      </c>
    </row>
    <row r="198" spans="1:34" x14ac:dyDescent="0.2">
      <c r="A198" t="s">
        <v>695</v>
      </c>
      <c r="B198" s="3" t="s">
        <v>181</v>
      </c>
      <c r="C198" s="3">
        <v>35.602899500100001</v>
      </c>
      <c r="D198" s="3">
        <v>32.754667540100002</v>
      </c>
      <c r="E198" s="3">
        <v>28.482319600099999</v>
      </c>
      <c r="F198" s="3">
        <v>29.906435580099998</v>
      </c>
      <c r="G198" s="3">
        <v>32.754667540100002</v>
      </c>
      <c r="H198" s="3">
        <v>28.482319600099999</v>
      </c>
      <c r="I198" s="3">
        <v>29.906435580099998</v>
      </c>
      <c r="J198" s="3">
        <v>29.906435580099998</v>
      </c>
      <c r="K198" s="3">
        <v>31.330551560100002</v>
      </c>
      <c r="L198" s="3">
        <v>32.754667540100002</v>
      </c>
      <c r="M198" s="3">
        <v>31.330551560100002</v>
      </c>
      <c r="N198" s="3">
        <v>29.906435580099998</v>
      </c>
      <c r="O198" s="3">
        <v>28.482319600099999</v>
      </c>
      <c r="P198" s="3">
        <v>21.361739700099999</v>
      </c>
      <c r="Q198" s="3">
        <v>15.6652757801</v>
      </c>
      <c r="R198" s="3">
        <v>12.81704382</v>
      </c>
      <c r="S198" s="3">
        <v>5.6964639200000002</v>
      </c>
      <c r="T198" s="3">
        <v>5.6964639200000002</v>
      </c>
      <c r="U198" s="3">
        <v>4.2723479400000004</v>
      </c>
      <c r="V198" s="3">
        <v>5.6964639200000002</v>
      </c>
      <c r="W198" s="3">
        <v>4.2723479400000004</v>
      </c>
      <c r="X198" s="3">
        <v>2.8482319600000001</v>
      </c>
      <c r="Y198" s="3">
        <v>2.8482319600000001</v>
      </c>
      <c r="Z198" s="3">
        <v>2.8482319600000001</v>
      </c>
      <c r="AA198" s="3">
        <v>2.8482319600000001</v>
      </c>
      <c r="AB198" s="3">
        <v>2.8482319600000001</v>
      </c>
      <c r="AC198" s="3">
        <v>1.4241159800000001</v>
      </c>
      <c r="AD198" s="3">
        <v>1.4241159800000001</v>
      </c>
      <c r="AE198" s="3">
        <v>1.4241159800000001</v>
      </c>
      <c r="AF198" s="3">
        <v>1.4241159800000001</v>
      </c>
      <c r="AG198" s="3">
        <v>1.4241159800000001</v>
      </c>
      <c r="AH198" s="3">
        <v>1.4241159800000001</v>
      </c>
    </row>
    <row r="199" spans="1:34" x14ac:dyDescent="0.2">
      <c r="A199" t="s">
        <v>696</v>
      </c>
      <c r="B199" s="3" t="s">
        <v>182</v>
      </c>
      <c r="C199" s="3">
        <v>37.729747210699998</v>
      </c>
      <c r="D199" s="3">
        <v>39.077238182499997</v>
      </c>
      <c r="E199" s="3">
        <v>40.424729154300003</v>
      </c>
      <c r="F199" s="3">
        <v>37.729747210699998</v>
      </c>
      <c r="G199" s="3">
        <v>39.077238182499997</v>
      </c>
      <c r="H199" s="3">
        <v>43.119711097900002</v>
      </c>
      <c r="I199" s="3">
        <v>33.6872742953</v>
      </c>
      <c r="J199" s="3">
        <v>32.339783323500001</v>
      </c>
      <c r="K199" s="3">
        <v>24.2548374926</v>
      </c>
      <c r="L199" s="3">
        <v>22.907346520800001</v>
      </c>
      <c r="M199" s="3">
        <v>22.907346520800001</v>
      </c>
      <c r="N199" s="3">
        <v>22.907346520800001</v>
      </c>
      <c r="O199" s="3">
        <v>29.644801379800001</v>
      </c>
      <c r="P199" s="3">
        <v>30.9922923516</v>
      </c>
      <c r="Q199" s="3">
        <v>33.6872742953</v>
      </c>
      <c r="R199" s="3">
        <v>39.077238182499997</v>
      </c>
      <c r="S199" s="3">
        <v>36.382256238899998</v>
      </c>
      <c r="T199" s="3">
        <v>36.382256238899998</v>
      </c>
      <c r="U199" s="3">
        <v>35.034765267099999</v>
      </c>
      <c r="V199" s="3">
        <v>22.907346520800001</v>
      </c>
      <c r="W199" s="3">
        <v>22.907346520800001</v>
      </c>
      <c r="X199" s="3">
        <v>16.169891661699999</v>
      </c>
      <c r="Y199" s="3">
        <v>12.1274187463</v>
      </c>
      <c r="Z199" s="3">
        <v>14.8224006899</v>
      </c>
      <c r="AA199" s="3">
        <v>16.169891661699999</v>
      </c>
      <c r="AB199" s="3">
        <v>16.169891661699999</v>
      </c>
      <c r="AC199" s="3">
        <v>13.474909718099999</v>
      </c>
      <c r="AD199" s="3">
        <v>9.4324368026999998</v>
      </c>
      <c r="AE199" s="3">
        <v>9.4324368026999998</v>
      </c>
      <c r="AF199" s="3">
        <v>5.3899638872000004</v>
      </c>
      <c r="AG199" s="3">
        <v>2.6949819436000002</v>
      </c>
      <c r="AH199" s="3">
        <v>1.3474909718000001</v>
      </c>
    </row>
    <row r="200" spans="1:34" x14ac:dyDescent="0.2">
      <c r="A200" t="s">
        <v>697</v>
      </c>
      <c r="B200" s="3" t="s">
        <v>183</v>
      </c>
      <c r="C200" s="3">
        <v>31.580734173100002</v>
      </c>
      <c r="D200" s="3">
        <v>26.843624047199999</v>
      </c>
      <c r="E200" s="3">
        <v>22.896032275500001</v>
      </c>
      <c r="F200" s="3">
        <v>22.5012730983</v>
      </c>
      <c r="G200" s="3">
        <v>22.106513921200001</v>
      </c>
      <c r="H200" s="3">
        <v>28.422660755799999</v>
      </c>
      <c r="I200" s="3">
        <v>28.027901578600002</v>
      </c>
      <c r="J200" s="3">
        <v>20.9222363897</v>
      </c>
      <c r="K200" s="3">
        <v>15.7903670866</v>
      </c>
      <c r="L200" s="3">
        <v>14.2113303779</v>
      </c>
      <c r="M200" s="3">
        <v>14.2113303779</v>
      </c>
      <c r="N200" s="3">
        <v>14.2113303779</v>
      </c>
      <c r="O200" s="3">
        <v>11.053256960600001</v>
      </c>
      <c r="P200" s="3">
        <v>10.2637386063</v>
      </c>
      <c r="Q200" s="3">
        <v>11.4480161378</v>
      </c>
      <c r="R200" s="3">
        <v>11.4480161378</v>
      </c>
      <c r="S200" s="3">
        <v>11.053256960600001</v>
      </c>
      <c r="T200" s="3">
        <v>11.053256960600001</v>
      </c>
      <c r="U200" s="3">
        <v>11.4480161378</v>
      </c>
      <c r="V200" s="3">
        <v>8.2899427203999991</v>
      </c>
      <c r="W200" s="3">
        <v>3.1580734172999998</v>
      </c>
      <c r="X200" s="3">
        <v>3.5528325944999999</v>
      </c>
      <c r="Y200" s="3">
        <v>3.9475917716</v>
      </c>
      <c r="Z200" s="3">
        <v>4.3423509488000001</v>
      </c>
      <c r="AA200" s="3">
        <v>4.3423509488000001</v>
      </c>
      <c r="AB200" s="3">
        <v>3.9475917716</v>
      </c>
      <c r="AC200" s="3">
        <v>3.1580734172999998</v>
      </c>
      <c r="AD200" s="3">
        <v>3.5528325944999999</v>
      </c>
      <c r="AE200" s="3">
        <v>1.9737958858</v>
      </c>
      <c r="AF200" s="3">
        <v>0.78951835429999995</v>
      </c>
      <c r="AG200" s="3">
        <v>0.39475917719999998</v>
      </c>
      <c r="AH200" s="3">
        <v>0.39475917719999998</v>
      </c>
    </row>
    <row r="201" spans="1:34" x14ac:dyDescent="0.2">
      <c r="A201" t="s">
        <v>698</v>
      </c>
      <c r="B201" s="3" t="s">
        <v>184</v>
      </c>
      <c r="C201" s="3">
        <v>17.064482412899999</v>
      </c>
      <c r="D201" s="3">
        <v>17.064482412899999</v>
      </c>
      <c r="E201" s="3">
        <v>17.064482412899999</v>
      </c>
      <c r="F201" s="3">
        <v>19.197542714499999</v>
      </c>
      <c r="G201" s="3">
        <v>19.197542714499999</v>
      </c>
      <c r="H201" s="3">
        <v>19.197542714499999</v>
      </c>
      <c r="I201" s="3">
        <v>27.729783920999999</v>
      </c>
      <c r="J201" s="3">
        <v>17.064482412899999</v>
      </c>
      <c r="K201" s="3">
        <v>14.9314221113</v>
      </c>
      <c r="L201" s="3">
        <v>14.9314221113</v>
      </c>
      <c r="M201" s="3">
        <v>12.798361809699999</v>
      </c>
      <c r="N201" s="3">
        <v>12.798361809699999</v>
      </c>
      <c r="O201" s="3">
        <v>17.064482412899999</v>
      </c>
      <c r="P201" s="3">
        <v>10.665301508100001</v>
      </c>
      <c r="Q201" s="3">
        <v>8.5322412065000002</v>
      </c>
      <c r="R201" s="3">
        <v>8.5322412065000002</v>
      </c>
      <c r="S201" s="3">
        <v>6.3991809047999997</v>
      </c>
      <c r="T201" s="3">
        <v>6.3991809047999997</v>
      </c>
      <c r="U201" s="3">
        <v>6.3991809047999997</v>
      </c>
      <c r="V201" s="3">
        <v>6.3991809047999997</v>
      </c>
      <c r="W201" s="3">
        <v>4.2661206032000001</v>
      </c>
      <c r="X201" s="3">
        <v>4.2661206032000001</v>
      </c>
      <c r="Y201" s="3">
        <v>4.2661206032000001</v>
      </c>
      <c r="Z201" s="3">
        <v>4.2661206032000001</v>
      </c>
      <c r="AA201" s="3">
        <v>4.2661206032000001</v>
      </c>
      <c r="AB201" s="3">
        <v>4.2661206032000001</v>
      </c>
      <c r="AC201" s="3">
        <v>0</v>
      </c>
      <c r="AD201" s="3">
        <v>2.1330603016</v>
      </c>
      <c r="AE201" s="3">
        <v>4.2661206032000001</v>
      </c>
      <c r="AF201" s="3">
        <v>4.2661206032000001</v>
      </c>
      <c r="AG201" s="3">
        <v>4.2661206032000001</v>
      </c>
      <c r="AH201" s="3">
        <v>4.2661206032000001</v>
      </c>
    </row>
    <row r="202" spans="1:34" x14ac:dyDescent="0.2">
      <c r="A202" t="s">
        <v>699</v>
      </c>
      <c r="B202" s="3" t="s">
        <v>185</v>
      </c>
      <c r="C202" s="3">
        <v>29.093448155499999</v>
      </c>
      <c r="D202" s="3">
        <v>20.781034396799999</v>
      </c>
      <c r="E202" s="3">
        <v>21.6122757726</v>
      </c>
      <c r="F202" s="3">
        <v>19.118551645</v>
      </c>
      <c r="G202" s="3">
        <v>19.118551645</v>
      </c>
      <c r="H202" s="3">
        <v>22.4435171485</v>
      </c>
      <c r="I202" s="3">
        <v>19.118551645</v>
      </c>
      <c r="J202" s="3">
        <v>16.6248275174</v>
      </c>
      <c r="K202" s="3">
        <v>14.1311033898</v>
      </c>
      <c r="L202" s="3">
        <v>11.6373792622</v>
      </c>
      <c r="M202" s="3">
        <v>9.9748965104000007</v>
      </c>
      <c r="N202" s="3">
        <v>9.9748965104000007</v>
      </c>
      <c r="O202" s="3">
        <v>6.6499310070000002</v>
      </c>
      <c r="P202" s="3">
        <v>8.3124137587</v>
      </c>
      <c r="Q202" s="3">
        <v>9.1436551345999995</v>
      </c>
      <c r="R202" s="3">
        <v>8.3124137587</v>
      </c>
      <c r="S202" s="3">
        <v>9.1436551345999995</v>
      </c>
      <c r="T202" s="3">
        <v>7.4811723827999996</v>
      </c>
      <c r="U202" s="3">
        <v>8.3124137587</v>
      </c>
      <c r="V202" s="3">
        <v>9.1436551345999995</v>
      </c>
      <c r="W202" s="3">
        <v>7.4811723827999996</v>
      </c>
      <c r="X202" s="3">
        <v>7.4811723827999996</v>
      </c>
      <c r="Y202" s="3">
        <v>7.4811723827999996</v>
      </c>
      <c r="Z202" s="3">
        <v>6.6499310070000002</v>
      </c>
      <c r="AA202" s="3">
        <v>6.6499310070000002</v>
      </c>
      <c r="AB202" s="3">
        <v>6.6499310070000002</v>
      </c>
      <c r="AC202" s="3">
        <v>4.1562068794</v>
      </c>
      <c r="AD202" s="3">
        <v>3.3249655035000001</v>
      </c>
      <c r="AE202" s="3">
        <v>2.4937241276000002</v>
      </c>
      <c r="AF202" s="3">
        <v>2.4937241276000002</v>
      </c>
      <c r="AG202" s="3">
        <v>1.6624827517</v>
      </c>
      <c r="AH202" s="3">
        <v>1.6624827517</v>
      </c>
    </row>
    <row r="203" spans="1:34" x14ac:dyDescent="0.2">
      <c r="A203" t="s">
        <v>700</v>
      </c>
      <c r="B203" s="3" t="s">
        <v>186</v>
      </c>
      <c r="C203" s="3">
        <v>34.054841917399997</v>
      </c>
      <c r="D203" s="3">
        <v>36.779229270800002</v>
      </c>
      <c r="E203" s="3">
        <v>38.141422947499997</v>
      </c>
      <c r="F203" s="3">
        <v>31.330454564</v>
      </c>
      <c r="G203" s="3">
        <v>31.330454564</v>
      </c>
      <c r="H203" s="3">
        <v>38.141422947499997</v>
      </c>
      <c r="I203" s="3">
        <v>32.692648240700002</v>
      </c>
      <c r="J203" s="3">
        <v>34.054841917399997</v>
      </c>
      <c r="K203" s="3">
        <v>28.606067210599999</v>
      </c>
      <c r="L203" s="3">
        <v>21.7950988272</v>
      </c>
      <c r="M203" s="3">
        <v>21.7950988272</v>
      </c>
      <c r="N203" s="3">
        <v>21.7950988272</v>
      </c>
      <c r="O203" s="3">
        <v>25.881679857200002</v>
      </c>
      <c r="P203" s="3">
        <v>24.5194861805</v>
      </c>
      <c r="Q203" s="3">
        <v>32.692648240700002</v>
      </c>
      <c r="R203" s="3">
        <v>32.692648240700002</v>
      </c>
      <c r="S203" s="3">
        <v>28.606067210599999</v>
      </c>
      <c r="T203" s="3">
        <v>35.4170355941</v>
      </c>
      <c r="U203" s="3">
        <v>36.779229270800002</v>
      </c>
      <c r="V203" s="3">
        <v>21.7950988272</v>
      </c>
      <c r="W203" s="3">
        <v>24.5194861805</v>
      </c>
      <c r="X203" s="3">
        <v>14.9841304437</v>
      </c>
      <c r="Y203" s="3">
        <v>16.346324120399998</v>
      </c>
      <c r="Z203" s="3">
        <v>21.7950988272</v>
      </c>
      <c r="AA203" s="3">
        <v>17.708517797100001</v>
      </c>
      <c r="AB203" s="3">
        <v>17.708517797100001</v>
      </c>
      <c r="AC203" s="3">
        <v>25.881679857200002</v>
      </c>
      <c r="AD203" s="3">
        <v>20.432905150500002</v>
      </c>
      <c r="AE203" s="3">
        <v>20.432905150500002</v>
      </c>
      <c r="AF203" s="3">
        <v>19.070711473799999</v>
      </c>
      <c r="AG203" s="3">
        <v>13.621936766999999</v>
      </c>
      <c r="AH203" s="3">
        <v>10.8975494136</v>
      </c>
    </row>
    <row r="204" spans="1:34" x14ac:dyDescent="0.2">
      <c r="A204" t="s">
        <v>701</v>
      </c>
      <c r="B204" s="3" t="s">
        <v>187</v>
      </c>
      <c r="C204" s="3">
        <v>31.2705212796</v>
      </c>
      <c r="D204" s="3">
        <v>31.2705212796</v>
      </c>
      <c r="E204" s="3">
        <v>31.895931705199999</v>
      </c>
      <c r="F204" s="3">
        <v>30.0197004284</v>
      </c>
      <c r="G204" s="3">
        <v>29.394290002799998</v>
      </c>
      <c r="H204" s="3">
        <v>36.899215109899998</v>
      </c>
      <c r="I204" s="3">
        <v>33.772162981999998</v>
      </c>
      <c r="J204" s="3">
        <v>31.2705212796</v>
      </c>
      <c r="K204" s="3">
        <v>27.518058726</v>
      </c>
      <c r="L204" s="3">
        <v>25.016417023700001</v>
      </c>
      <c r="M204" s="3">
        <v>24.391006598099999</v>
      </c>
      <c r="N204" s="3">
        <v>23.7655961725</v>
      </c>
      <c r="O204" s="3">
        <v>27.518058726</v>
      </c>
      <c r="P204" s="3">
        <v>31.895931705199999</v>
      </c>
      <c r="Q204" s="3">
        <v>35.648394258700002</v>
      </c>
      <c r="R204" s="3">
        <v>34.397573407499998</v>
      </c>
      <c r="S204" s="3">
        <v>28.7688795772</v>
      </c>
      <c r="T204" s="3">
        <v>28.7688795772</v>
      </c>
      <c r="U204" s="3">
        <v>29.394290002799998</v>
      </c>
      <c r="V204" s="3">
        <v>18.136902342199999</v>
      </c>
      <c r="W204" s="3">
        <v>13.1336189374</v>
      </c>
      <c r="X204" s="3">
        <v>7.5049251071</v>
      </c>
      <c r="Y204" s="3">
        <v>8.1303355327000002</v>
      </c>
      <c r="Z204" s="3">
        <v>6.8795146814999999</v>
      </c>
      <c r="AA204" s="3">
        <v>5.0032834047000003</v>
      </c>
      <c r="AB204" s="3">
        <v>5.0032834047000003</v>
      </c>
      <c r="AC204" s="3">
        <v>4.3778729791000002</v>
      </c>
      <c r="AD204" s="3">
        <v>3.1270521279999999</v>
      </c>
      <c r="AE204" s="3">
        <v>2.5016417024000002</v>
      </c>
      <c r="AF204" s="3">
        <v>2.5016417024000002</v>
      </c>
      <c r="AG204" s="3">
        <v>2.5016417024000002</v>
      </c>
      <c r="AH204" s="3">
        <v>2.5016417024000002</v>
      </c>
    </row>
    <row r="205" spans="1:34" x14ac:dyDescent="0.2">
      <c r="A205" t="s">
        <v>702</v>
      </c>
      <c r="B205" s="3" t="s">
        <v>188</v>
      </c>
      <c r="C205" s="3">
        <v>24.0108693106</v>
      </c>
      <c r="D205" s="3">
        <v>17.568928763900001</v>
      </c>
      <c r="E205" s="3">
        <v>15.226404928699999</v>
      </c>
      <c r="F205" s="3">
        <v>22.253976434199998</v>
      </c>
      <c r="G205" s="3">
        <v>22.253976434199998</v>
      </c>
      <c r="H205" s="3">
        <v>23.425238351800001</v>
      </c>
      <c r="I205" s="3">
        <v>19.325821640200001</v>
      </c>
      <c r="J205" s="3">
        <v>15.8120358875</v>
      </c>
      <c r="K205" s="3">
        <v>14.6407739699</v>
      </c>
      <c r="L205" s="3">
        <v>15.226404928699999</v>
      </c>
      <c r="M205" s="3">
        <v>8.1988334231</v>
      </c>
      <c r="N205" s="3">
        <v>8.1988334231</v>
      </c>
      <c r="O205" s="3">
        <v>5.8563095880000002</v>
      </c>
      <c r="P205" s="3">
        <v>5.8563095880000002</v>
      </c>
      <c r="Q205" s="3">
        <v>5.2706786291999999</v>
      </c>
      <c r="R205" s="3">
        <v>5.2706786291999999</v>
      </c>
      <c r="S205" s="3">
        <v>4.0994167116</v>
      </c>
      <c r="T205" s="3">
        <v>4.0994167116</v>
      </c>
      <c r="U205" s="3">
        <v>4.0994167116</v>
      </c>
      <c r="V205" s="3">
        <v>3.5137857528000001</v>
      </c>
      <c r="W205" s="3">
        <v>2.9281547940000001</v>
      </c>
      <c r="X205" s="3">
        <v>2.9281547940000001</v>
      </c>
      <c r="Y205" s="3">
        <v>1.7568928764</v>
      </c>
      <c r="Z205" s="3">
        <v>2.3425238352000002</v>
      </c>
      <c r="AA205" s="3">
        <v>2.3425238352000002</v>
      </c>
      <c r="AB205" s="3">
        <v>2.3425238352000002</v>
      </c>
      <c r="AC205" s="3">
        <v>2.3425238352000002</v>
      </c>
      <c r="AD205" s="3">
        <v>1.1712619176000001</v>
      </c>
      <c r="AE205" s="3">
        <v>0.58563095880000005</v>
      </c>
      <c r="AF205" s="3">
        <v>0.58563095880000005</v>
      </c>
      <c r="AG205" s="3">
        <v>0</v>
      </c>
      <c r="AH205" s="3">
        <v>0</v>
      </c>
    </row>
    <row r="206" spans="1:34" x14ac:dyDescent="0.2">
      <c r="A206" t="s">
        <v>703</v>
      </c>
      <c r="B206" s="3" t="s">
        <v>189</v>
      </c>
      <c r="C206" s="3">
        <v>29.8409326556</v>
      </c>
      <c r="D206" s="3">
        <v>29.8409326556</v>
      </c>
      <c r="E206" s="3">
        <v>26.131890178599999</v>
      </c>
      <c r="F206" s="3">
        <v>26.637668698199999</v>
      </c>
      <c r="G206" s="3">
        <v>28.660782776600001</v>
      </c>
      <c r="H206" s="3">
        <v>27.817818577200001</v>
      </c>
      <c r="I206" s="3">
        <v>24.108776100299998</v>
      </c>
      <c r="J206" s="3">
        <v>20.905512142900001</v>
      </c>
      <c r="K206" s="3">
        <v>17.1964696659</v>
      </c>
      <c r="L206" s="3">
        <v>17.027876826100002</v>
      </c>
      <c r="M206" s="3">
        <v>16.353505466600001</v>
      </c>
      <c r="N206" s="3">
        <v>15.3419484275</v>
      </c>
      <c r="O206" s="3">
        <v>15.1733555876</v>
      </c>
      <c r="P206" s="3">
        <v>12.4758701498</v>
      </c>
      <c r="Q206" s="3">
        <v>11.2957202708</v>
      </c>
      <c r="R206" s="3">
        <v>9.9469775518999999</v>
      </c>
      <c r="S206" s="3">
        <v>8.5982348329999994</v>
      </c>
      <c r="T206" s="3">
        <v>7.7552706337000004</v>
      </c>
      <c r="U206" s="3">
        <v>8.2610491532000001</v>
      </c>
      <c r="V206" s="3">
        <v>8.4296419931000006</v>
      </c>
      <c r="W206" s="3">
        <v>7.2494921140999997</v>
      </c>
      <c r="X206" s="3">
        <v>7.2494921140999997</v>
      </c>
      <c r="Y206" s="3">
        <v>7.4180849539000002</v>
      </c>
      <c r="Z206" s="3">
        <v>7.4180849539000002</v>
      </c>
      <c r="AA206" s="3">
        <v>7.5866777937999998</v>
      </c>
      <c r="AB206" s="3">
        <v>6.2379350749000002</v>
      </c>
      <c r="AC206" s="3">
        <v>4.7205995161000001</v>
      </c>
      <c r="AD206" s="3">
        <v>4.7205995161000001</v>
      </c>
      <c r="AE206" s="3">
        <v>4.5520066763000004</v>
      </c>
      <c r="AF206" s="3">
        <v>4.3834138363999999</v>
      </c>
      <c r="AG206" s="3">
        <v>4.7205995161000001</v>
      </c>
      <c r="AH206" s="3">
        <v>4.7205995161000001</v>
      </c>
    </row>
    <row r="207" spans="1:34" x14ac:dyDescent="0.2">
      <c r="A207" t="s">
        <v>704</v>
      </c>
      <c r="B207" s="3" t="s">
        <v>190</v>
      </c>
      <c r="C207" s="3">
        <v>41.837924528999999</v>
      </c>
      <c r="D207" s="3">
        <v>34.4775489174</v>
      </c>
      <c r="E207" s="3">
        <v>31.378443396800002</v>
      </c>
      <c r="F207" s="3">
        <v>31.378443396800002</v>
      </c>
      <c r="G207" s="3">
        <v>29.0541142563</v>
      </c>
      <c r="H207" s="3">
        <v>31.765831586899999</v>
      </c>
      <c r="I207" s="3">
        <v>25.567620545499999</v>
      </c>
      <c r="J207" s="3">
        <v>20.918962264499999</v>
      </c>
      <c r="K207" s="3">
        <v>20.144185884300001</v>
      </c>
      <c r="L207" s="3">
        <v>17.819856743799999</v>
      </c>
      <c r="M207" s="3">
        <v>17.819856743799999</v>
      </c>
      <c r="N207" s="3">
        <v>18.2072449339</v>
      </c>
      <c r="O207" s="3">
        <v>13.945974843</v>
      </c>
      <c r="P207" s="3">
        <v>11.234257512399999</v>
      </c>
      <c r="Q207" s="3">
        <v>11.6216457025</v>
      </c>
      <c r="R207" s="3">
        <v>9.6847047521</v>
      </c>
      <c r="S207" s="3">
        <v>8.1351519918000008</v>
      </c>
      <c r="T207" s="3">
        <v>8.1351519918000008</v>
      </c>
      <c r="U207" s="3">
        <v>7.7477638016999997</v>
      </c>
      <c r="V207" s="3">
        <v>5.4234346612</v>
      </c>
      <c r="W207" s="3">
        <v>4.2612700909000001</v>
      </c>
      <c r="X207" s="3">
        <v>3.4864937108</v>
      </c>
      <c r="Y207" s="3">
        <v>3.0991055206999998</v>
      </c>
      <c r="Z207" s="3">
        <v>3.4864937108</v>
      </c>
      <c r="AA207" s="3">
        <v>4.2612700909000001</v>
      </c>
      <c r="AB207" s="3">
        <v>4.2612700909000001</v>
      </c>
      <c r="AC207" s="3">
        <v>3.4864937108</v>
      </c>
      <c r="AD207" s="3">
        <v>2.7117173306</v>
      </c>
      <c r="AE207" s="3">
        <v>2.7117173306</v>
      </c>
      <c r="AF207" s="3">
        <v>1.9369409503999999</v>
      </c>
      <c r="AG207" s="3">
        <v>1.9369409503999999</v>
      </c>
      <c r="AH207" s="3">
        <v>1.1621645703000001</v>
      </c>
    </row>
    <row r="208" spans="1:34" x14ac:dyDescent="0.2">
      <c r="A208" t="s">
        <v>705</v>
      </c>
      <c r="B208" s="3" t="s">
        <v>191</v>
      </c>
      <c r="C208" s="3">
        <v>53.136585455199999</v>
      </c>
      <c r="D208" s="3">
        <v>45.196635904499999</v>
      </c>
      <c r="E208" s="3">
        <v>44.585870554400003</v>
      </c>
      <c r="F208" s="3">
        <v>45.8074012545</v>
      </c>
      <c r="G208" s="3">
        <v>47.028931954599997</v>
      </c>
      <c r="H208" s="3">
        <v>49.4719933549</v>
      </c>
      <c r="I208" s="3">
        <v>51.3042894051</v>
      </c>
      <c r="J208" s="3">
        <v>45.8074012545</v>
      </c>
      <c r="K208" s="3">
        <v>46.418166604600003</v>
      </c>
      <c r="L208" s="3">
        <v>45.8074012545</v>
      </c>
      <c r="M208" s="3">
        <v>41.532043804099999</v>
      </c>
      <c r="N208" s="3">
        <v>42.753574504200003</v>
      </c>
      <c r="O208" s="3">
        <v>38.478217053800002</v>
      </c>
      <c r="P208" s="3">
        <v>31.759798203100001</v>
      </c>
      <c r="Q208" s="3">
        <v>35.424390303499997</v>
      </c>
      <c r="R208" s="3">
        <v>30.538267503</v>
      </c>
      <c r="S208" s="3">
        <v>28.7059714528</v>
      </c>
      <c r="T208" s="3">
        <v>28.095206102799999</v>
      </c>
      <c r="U208" s="3">
        <v>26.8736754026</v>
      </c>
      <c r="V208" s="3">
        <v>20.155256552000001</v>
      </c>
      <c r="W208" s="3">
        <v>15.2691337515</v>
      </c>
      <c r="X208" s="3">
        <v>10.383010950999999</v>
      </c>
      <c r="Y208" s="3">
        <v>8.5507149007999992</v>
      </c>
      <c r="Z208" s="3">
        <v>7.9399495507999998</v>
      </c>
      <c r="AA208" s="3">
        <v>9.1614802509000004</v>
      </c>
      <c r="AB208" s="3">
        <v>7.9399495507999998</v>
      </c>
      <c r="AC208" s="3">
        <v>7.9399495507999998</v>
      </c>
      <c r="AD208" s="3">
        <v>10.9937763011</v>
      </c>
      <c r="AE208" s="3">
        <v>9.1614802509000004</v>
      </c>
      <c r="AF208" s="3">
        <v>9.1614802509000004</v>
      </c>
      <c r="AG208" s="3">
        <v>9.7722456009999998</v>
      </c>
      <c r="AH208" s="3">
        <v>7.9399495507999998</v>
      </c>
    </row>
    <row r="209" spans="1:34" x14ac:dyDescent="0.2">
      <c r="A209" t="s">
        <v>706</v>
      </c>
      <c r="B209" s="3" t="s">
        <v>192</v>
      </c>
      <c r="C209" s="3">
        <v>65.891937222999999</v>
      </c>
      <c r="D209" s="3">
        <v>64.394393195199996</v>
      </c>
      <c r="E209" s="3">
        <v>41.931232778199998</v>
      </c>
      <c r="F209" s="3">
        <v>41.931232778199998</v>
      </c>
      <c r="G209" s="3">
        <v>41.931232778199998</v>
      </c>
      <c r="H209" s="3">
        <v>40.433688750400002</v>
      </c>
      <c r="I209" s="3">
        <v>44.926320833799998</v>
      </c>
      <c r="J209" s="3">
        <v>11.980352222400001</v>
      </c>
      <c r="K209" s="3">
        <v>13.477896250100001</v>
      </c>
      <c r="L209" s="3">
        <v>16.472984305699999</v>
      </c>
      <c r="M209" s="3">
        <v>17.970528333499999</v>
      </c>
      <c r="N209" s="3">
        <v>17.970528333499999</v>
      </c>
      <c r="O209" s="3">
        <v>23.960704444699999</v>
      </c>
      <c r="P209" s="3">
        <v>20.965616389099999</v>
      </c>
      <c r="Q209" s="3">
        <v>31.4484245837</v>
      </c>
      <c r="R209" s="3">
        <v>31.4484245837</v>
      </c>
      <c r="S209" s="3">
        <v>32.9459686115</v>
      </c>
      <c r="T209" s="3">
        <v>31.4484245837</v>
      </c>
      <c r="U209" s="3">
        <v>31.4484245837</v>
      </c>
      <c r="V209" s="3">
        <v>23.960704444699999</v>
      </c>
      <c r="W209" s="3">
        <v>23.960704444699999</v>
      </c>
      <c r="X209" s="3">
        <v>19.468072361299999</v>
      </c>
      <c r="Y209" s="3">
        <v>19.468072361299999</v>
      </c>
      <c r="Z209" s="3">
        <v>22.463160416899999</v>
      </c>
      <c r="AA209" s="3">
        <v>22.463160416899999</v>
      </c>
      <c r="AB209" s="3">
        <v>22.463160416899999</v>
      </c>
      <c r="AC209" s="3">
        <v>32.9459686115</v>
      </c>
      <c r="AD209" s="3">
        <v>32.9459686115</v>
      </c>
      <c r="AE209" s="3">
        <v>34.443512639300003</v>
      </c>
      <c r="AF209" s="3">
        <v>35.9410566671</v>
      </c>
      <c r="AG209" s="3">
        <v>46.423864861600002</v>
      </c>
      <c r="AH209" s="3">
        <v>46.423864861600002</v>
      </c>
    </row>
    <row r="210" spans="1:34" x14ac:dyDescent="0.2">
      <c r="A210" t="s">
        <v>707</v>
      </c>
      <c r="B210" s="3" t="s">
        <v>193</v>
      </c>
      <c r="C210" s="3">
        <v>32.574805714599997</v>
      </c>
      <c r="D210" s="3">
        <v>34.319884592100003</v>
      </c>
      <c r="E210" s="3">
        <v>35.483270510499999</v>
      </c>
      <c r="F210" s="3">
        <v>34.901577551300001</v>
      </c>
      <c r="G210" s="3">
        <v>37.2283493881</v>
      </c>
      <c r="H210" s="3">
        <v>36.646656428900002</v>
      </c>
      <c r="I210" s="3">
        <v>27.339569081899999</v>
      </c>
      <c r="J210" s="3">
        <v>26.757876122700001</v>
      </c>
      <c r="K210" s="3">
        <v>17.450788775700001</v>
      </c>
      <c r="L210" s="3">
        <v>15.7057098981</v>
      </c>
      <c r="M210" s="3">
        <v>15.124016938900001</v>
      </c>
      <c r="N210" s="3">
        <v>13.3789380613</v>
      </c>
      <c r="O210" s="3">
        <v>16.287402857299998</v>
      </c>
      <c r="P210" s="3">
        <v>15.124016938900001</v>
      </c>
      <c r="Q210" s="3">
        <v>14.542323979700001</v>
      </c>
      <c r="R210" s="3">
        <v>14.542323979700001</v>
      </c>
      <c r="S210" s="3">
        <v>10.470473265400001</v>
      </c>
      <c r="T210" s="3">
        <v>10.470473265400001</v>
      </c>
      <c r="U210" s="3">
        <v>9.8887803061999993</v>
      </c>
      <c r="V210" s="3">
        <v>6.3986225510999999</v>
      </c>
      <c r="W210" s="3">
        <v>5.8169295919000001</v>
      </c>
      <c r="X210" s="3">
        <v>3.4901577550999998</v>
      </c>
      <c r="Y210" s="3">
        <v>2.9084647959000001</v>
      </c>
      <c r="Z210" s="3">
        <v>2.3267718367999999</v>
      </c>
      <c r="AA210" s="3">
        <v>2.3267718367999999</v>
      </c>
      <c r="AB210" s="3">
        <v>2.9084647959000001</v>
      </c>
      <c r="AC210" s="3">
        <v>1.7450788775999999</v>
      </c>
      <c r="AD210" s="3">
        <v>1.1633859183999999</v>
      </c>
      <c r="AE210" s="3">
        <v>1.1633859183999999</v>
      </c>
      <c r="AF210" s="3">
        <v>0.58169295919999997</v>
      </c>
      <c r="AG210" s="3">
        <v>0.58169295919999997</v>
      </c>
      <c r="AH210" s="3">
        <v>0.58169295919999997</v>
      </c>
    </row>
    <row r="211" spans="1:34" x14ac:dyDescent="0.2">
      <c r="A211" t="s">
        <v>708</v>
      </c>
      <c r="B211" s="3" t="s">
        <v>194</v>
      </c>
      <c r="C211" s="3">
        <v>28.0552811017</v>
      </c>
      <c r="D211" s="3">
        <v>32.934460423799997</v>
      </c>
      <c r="E211" s="3">
        <v>29.2750759322</v>
      </c>
      <c r="F211" s="3">
        <v>26.835486271200001</v>
      </c>
      <c r="G211" s="3">
        <v>26.835486271200001</v>
      </c>
      <c r="H211" s="3">
        <v>31.714665593199999</v>
      </c>
      <c r="I211" s="3">
        <v>32.934460423799997</v>
      </c>
      <c r="J211" s="3">
        <v>31.714665593199999</v>
      </c>
      <c r="K211" s="3">
        <v>30.4948707627</v>
      </c>
      <c r="L211" s="3">
        <v>37.813639745800003</v>
      </c>
      <c r="M211" s="3">
        <v>39.033434576300003</v>
      </c>
      <c r="N211" s="3">
        <v>45.132408728900003</v>
      </c>
      <c r="O211" s="3">
        <v>57.3303570339</v>
      </c>
      <c r="P211" s="3">
        <v>67.088715678</v>
      </c>
      <c r="Q211" s="3">
        <v>73.187689830599993</v>
      </c>
      <c r="R211" s="3">
        <v>81.726253644099998</v>
      </c>
      <c r="S211" s="3">
        <v>73.187689830599993</v>
      </c>
      <c r="T211" s="3">
        <v>71.9678950001</v>
      </c>
      <c r="U211" s="3">
        <v>69.528305338999999</v>
      </c>
      <c r="V211" s="3">
        <v>59.769946695000002</v>
      </c>
      <c r="W211" s="3">
        <v>50.011588050900002</v>
      </c>
      <c r="X211" s="3">
        <v>42.692819067800002</v>
      </c>
      <c r="Y211" s="3">
        <v>30.4948707627</v>
      </c>
      <c r="Z211" s="3">
        <v>32.934460423799997</v>
      </c>
      <c r="AA211" s="3">
        <v>34.154255254299997</v>
      </c>
      <c r="AB211" s="3">
        <v>30.4948707627</v>
      </c>
      <c r="AC211" s="3">
        <v>20.736512118699999</v>
      </c>
      <c r="AD211" s="3">
        <v>17.077127627100001</v>
      </c>
      <c r="AE211" s="3">
        <v>13.4177431356</v>
      </c>
      <c r="AF211" s="3">
        <v>12.197948305100001</v>
      </c>
      <c r="AG211" s="3">
        <v>10.978153474599999</v>
      </c>
      <c r="AH211" s="3">
        <v>8.5385638135999997</v>
      </c>
    </row>
    <row r="212" spans="1:34" x14ac:dyDescent="0.2">
      <c r="A212" t="s">
        <v>709</v>
      </c>
      <c r="B212" s="3" t="s">
        <v>195</v>
      </c>
      <c r="C212" s="3">
        <v>41.1494213183</v>
      </c>
      <c r="D212" s="3">
        <v>39.4228721721</v>
      </c>
      <c r="E212" s="3">
        <v>41.724937700399998</v>
      </c>
      <c r="F212" s="3">
        <v>41.724937700399998</v>
      </c>
      <c r="G212" s="3">
        <v>46.3290687569</v>
      </c>
      <c r="H212" s="3">
        <v>46.041310565899998</v>
      </c>
      <c r="I212" s="3">
        <v>44.890277801800003</v>
      </c>
      <c r="J212" s="3">
        <v>35.969773879599998</v>
      </c>
      <c r="K212" s="3">
        <v>30.7901264409</v>
      </c>
      <c r="L212" s="3">
        <v>31.365642823000002</v>
      </c>
      <c r="M212" s="3">
        <v>31.365642823000002</v>
      </c>
      <c r="N212" s="3">
        <v>28.775819103700002</v>
      </c>
      <c r="O212" s="3">
        <v>25.6104790023</v>
      </c>
      <c r="P212" s="3">
        <v>20.430831563600002</v>
      </c>
      <c r="Q212" s="3">
        <v>21.581864327800002</v>
      </c>
      <c r="R212" s="3">
        <v>18.4165242264</v>
      </c>
      <c r="S212" s="3">
        <v>12.3736022146</v>
      </c>
      <c r="T212" s="3">
        <v>12.3736022146</v>
      </c>
      <c r="U212" s="3">
        <v>14.6756677429</v>
      </c>
      <c r="V212" s="3">
        <v>11.7980858325</v>
      </c>
      <c r="W212" s="3">
        <v>10.0715366863</v>
      </c>
      <c r="X212" s="3">
        <v>9.4960203042</v>
      </c>
      <c r="Y212" s="3">
        <v>8.057229349</v>
      </c>
      <c r="Z212" s="3">
        <v>7.769471158</v>
      </c>
      <c r="AA212" s="3">
        <v>7.769471158</v>
      </c>
      <c r="AB212" s="3">
        <v>5.1796474387</v>
      </c>
      <c r="AC212" s="3">
        <v>4.0286146745</v>
      </c>
      <c r="AD212" s="3">
        <v>4.0286146745</v>
      </c>
      <c r="AE212" s="3">
        <v>3.7408564835</v>
      </c>
      <c r="AF212" s="3">
        <v>5.1796474387</v>
      </c>
      <c r="AG212" s="3">
        <v>5.7551638207</v>
      </c>
      <c r="AH212" s="3">
        <v>5.7551638207</v>
      </c>
    </row>
    <row r="213" spans="1:34" x14ac:dyDescent="0.2">
      <c r="A213" t="s">
        <v>710</v>
      </c>
      <c r="B213" s="3" t="s">
        <v>196</v>
      </c>
      <c r="C213" s="3">
        <v>36.286373810900002</v>
      </c>
      <c r="D213" s="3">
        <v>37.597929490799999</v>
      </c>
      <c r="E213" s="3">
        <v>41.095411303900001</v>
      </c>
      <c r="F213" s="3">
        <v>40.221040850599998</v>
      </c>
      <c r="G213" s="3">
        <v>41.095411303900001</v>
      </c>
      <c r="H213" s="3">
        <v>41.969781757100002</v>
      </c>
      <c r="I213" s="3">
        <v>49.401930610000001</v>
      </c>
      <c r="J213" s="3">
        <v>41.095411303900001</v>
      </c>
      <c r="K213" s="3">
        <v>34.974818130899997</v>
      </c>
      <c r="L213" s="3">
        <v>24.919557918300001</v>
      </c>
      <c r="M213" s="3">
        <v>23.170817011800001</v>
      </c>
      <c r="N213" s="3">
        <v>20.547705651899999</v>
      </c>
      <c r="O213" s="3">
        <v>20.984890878600002</v>
      </c>
      <c r="P213" s="3">
        <v>14.8642977057</v>
      </c>
      <c r="Q213" s="3">
        <v>14.427112479</v>
      </c>
      <c r="R213" s="3">
        <v>14.8642977057</v>
      </c>
      <c r="S213" s="3">
        <v>15.738668158899999</v>
      </c>
      <c r="T213" s="3">
        <v>14.427112479</v>
      </c>
      <c r="U213" s="3">
        <v>14.8642977057</v>
      </c>
      <c r="V213" s="3">
        <v>12.6783715725</v>
      </c>
      <c r="W213" s="3">
        <v>10.0552602126</v>
      </c>
      <c r="X213" s="3">
        <v>10.9296306659</v>
      </c>
      <c r="Y213" s="3">
        <v>11.3668158926</v>
      </c>
      <c r="Z213" s="3">
        <v>11.804001119200001</v>
      </c>
      <c r="AA213" s="3">
        <v>10.9296306659</v>
      </c>
      <c r="AB213" s="3">
        <v>10.9296306659</v>
      </c>
      <c r="AC213" s="3">
        <v>10.9296306659</v>
      </c>
      <c r="AD213" s="3">
        <v>12.241186345799999</v>
      </c>
      <c r="AE213" s="3">
        <v>10.0552602126</v>
      </c>
      <c r="AF213" s="3">
        <v>7.8693340794999997</v>
      </c>
      <c r="AG213" s="3">
        <v>6.5577783996000001</v>
      </c>
      <c r="AH213" s="3">
        <v>6.5577783996000001</v>
      </c>
    </row>
    <row r="214" spans="1:34" x14ac:dyDescent="0.2">
      <c r="A214" t="s">
        <v>711</v>
      </c>
      <c r="B214" s="3" t="s">
        <v>197</v>
      </c>
      <c r="C214" s="3">
        <v>30.9425945596</v>
      </c>
      <c r="D214" s="3">
        <v>23.0914884773</v>
      </c>
      <c r="E214" s="3">
        <v>20.782339629599999</v>
      </c>
      <c r="F214" s="3">
        <v>22.629658707800001</v>
      </c>
      <c r="G214" s="3">
        <v>21.2441693992</v>
      </c>
      <c r="H214" s="3">
        <v>17.549531242800001</v>
      </c>
      <c r="I214" s="3">
        <v>17.087701473199999</v>
      </c>
      <c r="J214" s="3">
        <v>14.316722856</v>
      </c>
      <c r="K214" s="3">
        <v>12.9312335473</v>
      </c>
      <c r="L214" s="3">
        <v>14.316722856</v>
      </c>
      <c r="M214" s="3">
        <v>12.4694037778</v>
      </c>
      <c r="N214" s="3">
        <v>11.545744238699999</v>
      </c>
      <c r="O214" s="3">
        <v>14.316722856</v>
      </c>
      <c r="P214" s="3">
        <v>14.316722856</v>
      </c>
      <c r="Q214" s="3">
        <v>12.9312335473</v>
      </c>
      <c r="R214" s="3">
        <v>12.9312335473</v>
      </c>
      <c r="S214" s="3">
        <v>11.0839144691</v>
      </c>
      <c r="T214" s="3">
        <v>11.0839144691</v>
      </c>
      <c r="U214" s="3">
        <v>11.0839144691</v>
      </c>
      <c r="V214" s="3">
        <v>6.9274465432000003</v>
      </c>
      <c r="W214" s="3">
        <v>6.4656167736999999</v>
      </c>
      <c r="X214" s="3">
        <v>6.4656167736999999</v>
      </c>
      <c r="Y214" s="3">
        <v>5.0801274650000003</v>
      </c>
      <c r="Z214" s="3">
        <v>4.6182976954999999</v>
      </c>
      <c r="AA214" s="3">
        <v>4.6182976954999999</v>
      </c>
      <c r="AB214" s="3">
        <v>3.2328083867999999</v>
      </c>
      <c r="AC214" s="3">
        <v>2.7709786172999999</v>
      </c>
      <c r="AD214" s="3">
        <v>2.3091488477</v>
      </c>
      <c r="AE214" s="3">
        <v>1.8473190782</v>
      </c>
      <c r="AF214" s="3">
        <v>1.3854893086</v>
      </c>
      <c r="AG214" s="3">
        <v>1.3854893086</v>
      </c>
      <c r="AH214" s="3">
        <v>1.3854893086</v>
      </c>
    </row>
    <row r="215" spans="1:34" x14ac:dyDescent="0.2">
      <c r="A215" t="s">
        <v>712</v>
      </c>
      <c r="B215" s="3" t="s">
        <v>198</v>
      </c>
      <c r="C215" s="3">
        <v>45.443278526</v>
      </c>
      <c r="D215" s="3">
        <v>43.377674956600003</v>
      </c>
      <c r="E215" s="3">
        <v>39.246467817899997</v>
      </c>
      <c r="F215" s="3">
        <v>39.246467817899997</v>
      </c>
      <c r="G215" s="3">
        <v>41.312071387300001</v>
      </c>
      <c r="H215" s="3">
        <v>49.574485664699999</v>
      </c>
      <c r="I215" s="3">
        <v>39.246467817899997</v>
      </c>
      <c r="J215" s="3">
        <v>33.049657109800002</v>
      </c>
      <c r="K215" s="3">
        <v>18.590432124300001</v>
      </c>
      <c r="L215" s="3">
        <v>12.3936214162</v>
      </c>
      <c r="M215" s="3">
        <v>12.3936214162</v>
      </c>
      <c r="N215" s="3">
        <v>10.3280178468</v>
      </c>
      <c r="O215" s="3">
        <v>8.2624142774999996</v>
      </c>
      <c r="P215" s="3">
        <v>8.2624142774999996</v>
      </c>
      <c r="Q215" s="3">
        <v>8.2624142774999996</v>
      </c>
      <c r="R215" s="3">
        <v>8.2624142774999996</v>
      </c>
      <c r="S215" s="3">
        <v>6.1968107081000001</v>
      </c>
      <c r="T215" s="3">
        <v>6.1968107081000001</v>
      </c>
      <c r="U215" s="3">
        <v>6.1968107081000001</v>
      </c>
      <c r="V215" s="3">
        <v>0</v>
      </c>
      <c r="W215" s="3">
        <v>0</v>
      </c>
      <c r="X215" s="3">
        <v>0</v>
      </c>
      <c r="Y215" s="3">
        <v>0</v>
      </c>
      <c r="Z215" s="3">
        <v>0</v>
      </c>
      <c r="AA215" s="3">
        <v>0</v>
      </c>
      <c r="AB215" s="3">
        <v>0</v>
      </c>
      <c r="AC215" s="3">
        <v>0</v>
      </c>
      <c r="AD215" s="3">
        <v>0</v>
      </c>
      <c r="AE215" s="3">
        <v>0</v>
      </c>
      <c r="AF215" s="3">
        <v>0</v>
      </c>
      <c r="AG215" s="3">
        <v>0</v>
      </c>
      <c r="AH215" s="3">
        <v>0</v>
      </c>
    </row>
    <row r="216" spans="1:34" x14ac:dyDescent="0.2">
      <c r="A216" t="s">
        <v>713</v>
      </c>
      <c r="B216" s="3" t="s">
        <v>199</v>
      </c>
      <c r="C216" s="3">
        <v>64.1703778535</v>
      </c>
      <c r="D216" s="3">
        <v>59.770123372100002</v>
      </c>
      <c r="E216" s="3">
        <v>56.836620384500002</v>
      </c>
      <c r="F216" s="3">
        <v>58.303371878299998</v>
      </c>
      <c r="G216" s="3">
        <v>61.786906676100003</v>
      </c>
      <c r="H216" s="3">
        <v>63.070314233200001</v>
      </c>
      <c r="I216" s="3">
        <v>59.586779435399997</v>
      </c>
      <c r="J216" s="3">
        <v>50.969614409400002</v>
      </c>
      <c r="K216" s="3">
        <v>44.552576623999997</v>
      </c>
      <c r="L216" s="3">
        <v>42.535793320000003</v>
      </c>
      <c r="M216" s="3">
        <v>40.702353952800003</v>
      </c>
      <c r="N216" s="3">
        <v>41.252385762999999</v>
      </c>
      <c r="O216" s="3">
        <v>38.318882775399999</v>
      </c>
      <c r="P216" s="3">
        <v>36.668787344899997</v>
      </c>
      <c r="Q216" s="3">
        <v>37.9521949019</v>
      </c>
      <c r="R216" s="3">
        <v>34.468660104199998</v>
      </c>
      <c r="S216" s="3">
        <v>31.718501053299999</v>
      </c>
      <c r="T216" s="3">
        <v>30.4350934962</v>
      </c>
      <c r="U216" s="3">
        <v>24.751431457799999</v>
      </c>
      <c r="V216" s="3">
        <v>19.434457292800001</v>
      </c>
      <c r="W216" s="3">
        <v>14.4841710012</v>
      </c>
      <c r="X216" s="3">
        <v>13.5674513176</v>
      </c>
      <c r="Y216" s="3">
        <v>14.6675149379</v>
      </c>
      <c r="Z216" s="3">
        <v>14.3008270645</v>
      </c>
      <c r="AA216" s="3">
        <v>14.4841710012</v>
      </c>
      <c r="AB216" s="3">
        <v>14.1174831278</v>
      </c>
      <c r="AC216" s="3">
        <v>13.5674513176</v>
      </c>
      <c r="AD216" s="3">
        <v>12.8340755707</v>
      </c>
      <c r="AE216" s="3">
        <v>10.083916519800001</v>
      </c>
      <c r="AF216" s="3">
        <v>8.8005089628000004</v>
      </c>
      <c r="AG216" s="3">
        <v>8.0671332159000002</v>
      </c>
      <c r="AH216" s="3">
        <v>7.1504135322</v>
      </c>
    </row>
    <row r="217" spans="1:34" x14ac:dyDescent="0.2">
      <c r="A217" t="s">
        <v>714</v>
      </c>
      <c r="B217" s="3" t="s">
        <v>200</v>
      </c>
      <c r="C217" s="3">
        <v>94.047708893299998</v>
      </c>
      <c r="D217" s="3">
        <v>83.597963460700001</v>
      </c>
      <c r="E217" s="3">
        <v>84.178504873600005</v>
      </c>
      <c r="F217" s="3">
        <v>87.081211938300001</v>
      </c>
      <c r="G217" s="3">
        <v>80.114714983200003</v>
      </c>
      <c r="H217" s="3">
        <v>73.728759441099996</v>
      </c>
      <c r="I217" s="3">
        <v>77.792549331499998</v>
      </c>
      <c r="J217" s="3">
        <v>73.148218028100004</v>
      </c>
      <c r="K217" s="3">
        <v>74.309300854</v>
      </c>
      <c r="L217" s="3">
        <v>68.503886724799997</v>
      </c>
      <c r="M217" s="3">
        <v>60.956848356800002</v>
      </c>
      <c r="N217" s="3">
        <v>61.537389769699999</v>
      </c>
      <c r="O217" s="3">
        <v>59.215224118000002</v>
      </c>
      <c r="P217" s="3">
        <v>53.990351401700003</v>
      </c>
      <c r="Q217" s="3">
        <v>52.248727162999998</v>
      </c>
      <c r="R217" s="3">
        <v>42.379523143299998</v>
      </c>
      <c r="S217" s="3">
        <v>40.637898904499998</v>
      </c>
      <c r="T217" s="3">
        <v>35.4130261882</v>
      </c>
      <c r="U217" s="3">
        <v>27.865987820200001</v>
      </c>
      <c r="V217" s="3">
        <v>20.3189494523</v>
      </c>
      <c r="W217" s="3">
        <v>16.8357009747</v>
      </c>
      <c r="X217" s="3">
        <v>17.416242387699999</v>
      </c>
      <c r="Y217" s="3">
        <v>16.8357009747</v>
      </c>
      <c r="Z217" s="3">
        <v>16.255159561799999</v>
      </c>
      <c r="AA217" s="3">
        <v>16.255159561799999</v>
      </c>
      <c r="AB217" s="3">
        <v>15.094076736</v>
      </c>
      <c r="AC217" s="3">
        <v>15.094076736</v>
      </c>
      <c r="AD217" s="3">
        <v>16.255159561799999</v>
      </c>
      <c r="AE217" s="3">
        <v>16.8357009747</v>
      </c>
      <c r="AF217" s="3">
        <v>17.416242387699999</v>
      </c>
      <c r="AG217" s="3">
        <v>19.157866626400001</v>
      </c>
      <c r="AH217" s="3">
        <v>17.996783800599999</v>
      </c>
    </row>
    <row r="218" spans="1:34" x14ac:dyDescent="0.2">
      <c r="A218" t="s">
        <v>715</v>
      </c>
      <c r="B218" s="3" t="s">
        <v>201</v>
      </c>
      <c r="C218" s="3">
        <v>25.026088516800002</v>
      </c>
      <c r="D218" s="3">
        <v>25.4982788662</v>
      </c>
      <c r="E218" s="3">
        <v>25.970469215600001</v>
      </c>
      <c r="F218" s="3">
        <v>25.026088516800002</v>
      </c>
      <c r="G218" s="3">
        <v>24.5538981674</v>
      </c>
      <c r="H218" s="3">
        <v>33.997705154899997</v>
      </c>
      <c r="I218" s="3">
        <v>29.275801661199999</v>
      </c>
      <c r="J218" s="3">
        <v>24.5538981674</v>
      </c>
      <c r="K218" s="3">
        <v>21.248565721799999</v>
      </c>
      <c r="L218" s="3">
        <v>17.471042926799999</v>
      </c>
      <c r="M218" s="3">
        <v>16.998852577499999</v>
      </c>
      <c r="N218" s="3">
        <v>17.471042926799999</v>
      </c>
      <c r="O218" s="3">
        <v>8.4994262887000005</v>
      </c>
      <c r="P218" s="3">
        <v>8.0272359394000006</v>
      </c>
      <c r="Q218" s="3">
        <v>9.9159973368000003</v>
      </c>
      <c r="R218" s="3">
        <v>8.4994262887000005</v>
      </c>
      <c r="S218" s="3">
        <v>10.3881876862</v>
      </c>
      <c r="T218" s="3">
        <v>10.8603780356</v>
      </c>
      <c r="U218" s="3">
        <v>10.8603780356</v>
      </c>
      <c r="V218" s="3">
        <v>12.2769490837</v>
      </c>
      <c r="W218" s="3">
        <v>12.7491394331</v>
      </c>
      <c r="X218" s="3">
        <v>10.8603780356</v>
      </c>
      <c r="Y218" s="3">
        <v>8.9716166381000004</v>
      </c>
      <c r="Z218" s="3">
        <v>6.6106648911999999</v>
      </c>
      <c r="AA218" s="3">
        <v>6.1384745419</v>
      </c>
      <c r="AB218" s="3">
        <v>5.6662841925</v>
      </c>
      <c r="AC218" s="3">
        <v>3.7775227949999999</v>
      </c>
      <c r="AD218" s="3">
        <v>4.7219034937000002</v>
      </c>
      <c r="AE218" s="3">
        <v>4.2497131444000003</v>
      </c>
      <c r="AF218" s="3">
        <v>5.6662841925</v>
      </c>
      <c r="AG218" s="3">
        <v>4.7219034937000002</v>
      </c>
      <c r="AH218" s="3">
        <v>5.6662841925</v>
      </c>
    </row>
    <row r="219" spans="1:34" x14ac:dyDescent="0.2">
      <c r="A219" t="s">
        <v>716</v>
      </c>
      <c r="B219" s="3" t="s">
        <v>202</v>
      </c>
      <c r="C219" s="3">
        <v>17.9212442774</v>
      </c>
      <c r="D219" s="3">
        <v>17.9212442774</v>
      </c>
      <c r="E219" s="3">
        <v>17.378176269000001</v>
      </c>
      <c r="F219" s="3">
        <v>17.9212442774</v>
      </c>
      <c r="G219" s="3">
        <v>23.3519243615</v>
      </c>
      <c r="H219" s="3">
        <v>19.007380294200001</v>
      </c>
      <c r="I219" s="3">
        <v>15.2059042354</v>
      </c>
      <c r="J219" s="3">
        <v>14.119768218600001</v>
      </c>
      <c r="K219" s="3">
        <v>12.490564193399999</v>
      </c>
      <c r="L219" s="3">
        <v>12.490564193399999</v>
      </c>
      <c r="M219" s="3">
        <v>11.9474961849</v>
      </c>
      <c r="N219" s="3">
        <v>8.6890881345000004</v>
      </c>
      <c r="O219" s="3">
        <v>8.6890881345000004</v>
      </c>
      <c r="P219" s="3">
        <v>7.6029521177000001</v>
      </c>
      <c r="Q219" s="3">
        <v>7.6029521177000001</v>
      </c>
      <c r="R219" s="3">
        <v>7.6029521177000001</v>
      </c>
      <c r="S219" s="3">
        <v>7.6029521177000001</v>
      </c>
      <c r="T219" s="3">
        <v>7.6029521177000001</v>
      </c>
      <c r="U219" s="3">
        <v>6.5168161008999999</v>
      </c>
      <c r="V219" s="3">
        <v>6.5168161008999999</v>
      </c>
      <c r="W219" s="3">
        <v>7.0598841093000004</v>
      </c>
      <c r="X219" s="3">
        <v>7.0598841093000004</v>
      </c>
      <c r="Y219" s="3">
        <v>7.6029521177000001</v>
      </c>
      <c r="Z219" s="3">
        <v>7.6029521177000001</v>
      </c>
      <c r="AA219" s="3">
        <v>7.6029521177000001</v>
      </c>
      <c r="AB219" s="3">
        <v>6.5168161008999999</v>
      </c>
      <c r="AC219" s="3">
        <v>4.3445440673000002</v>
      </c>
      <c r="AD219" s="3">
        <v>4.3445440673000002</v>
      </c>
      <c r="AE219" s="3">
        <v>3.2584080503999999</v>
      </c>
      <c r="AF219" s="3">
        <v>2.1722720336000001</v>
      </c>
      <c r="AG219" s="3">
        <v>2.1722720336000001</v>
      </c>
      <c r="AH219" s="3">
        <v>2.1722720336000001</v>
      </c>
    </row>
    <row r="220" spans="1:34" x14ac:dyDescent="0.2">
      <c r="A220" t="s">
        <v>717</v>
      </c>
      <c r="B220" s="3" t="s">
        <v>203</v>
      </c>
      <c r="C220" s="3">
        <v>23.151558520799998</v>
      </c>
      <c r="D220" s="3">
        <v>25.256245659099999</v>
      </c>
      <c r="E220" s="3">
        <v>25.256245659099999</v>
      </c>
      <c r="F220" s="3">
        <v>23.9934333761</v>
      </c>
      <c r="G220" s="3">
        <v>26.9399953697</v>
      </c>
      <c r="H220" s="3">
        <v>27.781870224999999</v>
      </c>
      <c r="I220" s="3">
        <v>23.572495948499999</v>
      </c>
      <c r="J220" s="3">
        <v>22.3096836655</v>
      </c>
      <c r="K220" s="3">
        <v>16.416559678399999</v>
      </c>
      <c r="L220" s="3">
        <v>14.7328099678</v>
      </c>
      <c r="M220" s="3">
        <v>14.7328099678</v>
      </c>
      <c r="N220" s="3">
        <v>11.3653105466</v>
      </c>
      <c r="O220" s="3">
        <v>7.9978111254000002</v>
      </c>
      <c r="P220" s="3">
        <v>6.3140614148000003</v>
      </c>
      <c r="Q220" s="3">
        <v>4.2093742765000002</v>
      </c>
      <c r="R220" s="3">
        <v>4.6303117042000004</v>
      </c>
      <c r="S220" s="3">
        <v>5.4721865594999999</v>
      </c>
      <c r="T220" s="3">
        <v>5.0512491317999997</v>
      </c>
      <c r="U220" s="3">
        <v>3.7884368489</v>
      </c>
      <c r="V220" s="3">
        <v>3.3674994211999998</v>
      </c>
      <c r="W220" s="3">
        <v>2.5256245658999998</v>
      </c>
      <c r="X220" s="3">
        <v>3.3674994211999998</v>
      </c>
      <c r="Y220" s="3">
        <v>2.5256245658999998</v>
      </c>
      <c r="Z220" s="3">
        <v>1.6837497105999999</v>
      </c>
      <c r="AA220" s="3">
        <v>1.6837497105999999</v>
      </c>
      <c r="AB220" s="3">
        <v>1.6837497105999999</v>
      </c>
      <c r="AC220" s="3">
        <v>1.6837497105999999</v>
      </c>
      <c r="AD220" s="3">
        <v>1.6837497105999999</v>
      </c>
      <c r="AE220" s="3">
        <v>0.84187485529999995</v>
      </c>
      <c r="AF220" s="3">
        <v>0.42093742769999998</v>
      </c>
      <c r="AG220" s="3">
        <v>0</v>
      </c>
      <c r="AH220" s="3">
        <v>0</v>
      </c>
    </row>
    <row r="221" spans="1:34" x14ac:dyDescent="0.2">
      <c r="A221" t="s">
        <v>718</v>
      </c>
      <c r="B221" s="3" t="s">
        <v>204</v>
      </c>
      <c r="C221" s="3">
        <v>54.927809165100001</v>
      </c>
      <c r="D221" s="3">
        <v>49.221023797299999</v>
      </c>
      <c r="E221" s="3">
        <v>47.556544731700001</v>
      </c>
      <c r="F221" s="3">
        <v>47.556544731700001</v>
      </c>
      <c r="G221" s="3">
        <v>47.080979284400001</v>
      </c>
      <c r="H221" s="3">
        <v>48.507675626299999</v>
      </c>
      <c r="I221" s="3">
        <v>38.996366680000001</v>
      </c>
      <c r="J221" s="3">
        <v>33.527364035799998</v>
      </c>
      <c r="K221" s="3">
        <v>33.051798588499999</v>
      </c>
      <c r="L221" s="3">
        <v>30.198405904600001</v>
      </c>
      <c r="M221" s="3">
        <v>30.198405904600001</v>
      </c>
      <c r="N221" s="3">
        <v>29.722840457299998</v>
      </c>
      <c r="O221" s="3">
        <v>25.4427514315</v>
      </c>
      <c r="P221" s="3">
        <v>26.6316650497</v>
      </c>
      <c r="Q221" s="3">
        <v>24.253837813200001</v>
      </c>
      <c r="R221" s="3">
        <v>23.064924194900001</v>
      </c>
      <c r="S221" s="3">
        <v>21.4004451293</v>
      </c>
      <c r="T221" s="3">
        <v>21.4004451293</v>
      </c>
      <c r="U221" s="3">
        <v>21.4004451293</v>
      </c>
      <c r="V221" s="3">
        <v>18.547052445399999</v>
      </c>
      <c r="W221" s="3">
        <v>15.455877037800001</v>
      </c>
      <c r="X221" s="3">
        <v>13.315832524899999</v>
      </c>
      <c r="Y221" s="3">
        <v>10.462439841</v>
      </c>
      <c r="Z221" s="3">
        <v>9.0357434990000005</v>
      </c>
      <c r="AA221" s="3">
        <v>9.0357434990000005</v>
      </c>
      <c r="AB221" s="3">
        <v>7.1334817097999998</v>
      </c>
      <c r="AC221" s="3">
        <v>6.4201335388</v>
      </c>
      <c r="AD221" s="3">
        <v>6.6579162623999997</v>
      </c>
      <c r="AE221" s="3">
        <v>7.3712644334000004</v>
      </c>
      <c r="AF221" s="3">
        <v>8.7979607754</v>
      </c>
      <c r="AG221" s="3">
        <v>7.8468298806999996</v>
      </c>
      <c r="AH221" s="3">
        <v>7.8468298806999996</v>
      </c>
    </row>
    <row r="222" spans="1:34" x14ac:dyDescent="0.2">
      <c r="A222" t="s">
        <v>719</v>
      </c>
      <c r="B222" s="3" t="s">
        <v>205</v>
      </c>
      <c r="C222" s="3">
        <v>47.559409629199997</v>
      </c>
      <c r="D222" s="3">
        <v>44.388782320600001</v>
      </c>
      <c r="E222" s="3">
        <v>38.0475277034</v>
      </c>
      <c r="F222" s="3">
        <v>34.876900394700002</v>
      </c>
      <c r="G222" s="3">
        <v>34.084243567599998</v>
      </c>
      <c r="H222" s="3">
        <v>34.084243567599998</v>
      </c>
      <c r="I222" s="3">
        <v>31.706273086100001</v>
      </c>
      <c r="J222" s="3">
        <v>19.8164206788</v>
      </c>
      <c r="K222" s="3">
        <v>18.231107024500002</v>
      </c>
      <c r="L222" s="3">
        <v>17.438450197400002</v>
      </c>
      <c r="M222" s="3">
        <v>16.6457933702</v>
      </c>
      <c r="N222" s="3">
        <v>16.6457933702</v>
      </c>
      <c r="O222" s="3">
        <v>13.4751660616</v>
      </c>
      <c r="P222" s="3">
        <v>13.4751660616</v>
      </c>
      <c r="Q222" s="3">
        <v>15.0604797159</v>
      </c>
      <c r="R222" s="3">
        <v>14.2678228888</v>
      </c>
      <c r="S222" s="3">
        <v>12.682509234499999</v>
      </c>
      <c r="T222" s="3">
        <v>14.2678228888</v>
      </c>
      <c r="U222" s="3">
        <v>14.2678228888</v>
      </c>
      <c r="V222" s="3">
        <v>13.4751660616</v>
      </c>
      <c r="W222" s="3">
        <v>10.304538752999999</v>
      </c>
      <c r="X222" s="3">
        <v>8.7192250987000008</v>
      </c>
      <c r="Y222" s="3">
        <v>7.1339114443999998</v>
      </c>
      <c r="Z222" s="3">
        <v>9.5118819257999991</v>
      </c>
      <c r="AA222" s="3">
        <v>7.9265682714999999</v>
      </c>
      <c r="AB222" s="3">
        <v>8.7192250987000008</v>
      </c>
      <c r="AC222" s="3">
        <v>7.1339114443999998</v>
      </c>
      <c r="AD222" s="3">
        <v>7.1339114443999998</v>
      </c>
      <c r="AE222" s="3">
        <v>8.7192250987000008</v>
      </c>
      <c r="AF222" s="3">
        <v>12.682509234499999</v>
      </c>
      <c r="AG222" s="3">
        <v>9.5118819257999991</v>
      </c>
      <c r="AH222" s="3">
        <v>9.5118819257999991</v>
      </c>
    </row>
    <row r="223" spans="1:34" x14ac:dyDescent="0.2">
      <c r="A223" t="s">
        <v>720</v>
      </c>
      <c r="B223" s="3" t="s">
        <v>206</v>
      </c>
      <c r="C223" s="3">
        <v>62.6892952364</v>
      </c>
      <c r="D223" s="3">
        <v>60.423417095300003</v>
      </c>
      <c r="E223" s="3">
        <v>54.381075385800003</v>
      </c>
      <c r="F223" s="3">
        <v>48.3387336762</v>
      </c>
      <c r="G223" s="3">
        <v>49.849319103600003</v>
      </c>
      <c r="H223" s="3">
        <v>54.381075385800003</v>
      </c>
      <c r="I223" s="3">
        <v>52.115197244699999</v>
      </c>
      <c r="J223" s="3">
        <v>29.456415834000001</v>
      </c>
      <c r="K223" s="3">
        <v>30.967001261299998</v>
      </c>
      <c r="L223" s="3">
        <v>35.498757543499998</v>
      </c>
      <c r="M223" s="3">
        <v>29.456415834000001</v>
      </c>
      <c r="N223" s="3">
        <v>27.945830406599999</v>
      </c>
      <c r="O223" s="3">
        <v>16.616439701200001</v>
      </c>
      <c r="P223" s="3">
        <v>18.882317842300001</v>
      </c>
      <c r="Q223" s="3">
        <v>24.1693668381</v>
      </c>
      <c r="R223" s="3">
        <v>24.1693668381</v>
      </c>
      <c r="S223" s="3">
        <v>18.1270251286</v>
      </c>
      <c r="T223" s="3">
        <v>18.1270251286</v>
      </c>
      <c r="U223" s="3">
        <v>18.1270251286</v>
      </c>
      <c r="V223" s="3">
        <v>18.882317842300001</v>
      </c>
      <c r="W223" s="3">
        <v>21.903488697</v>
      </c>
      <c r="X223" s="3">
        <v>20.3929032697</v>
      </c>
      <c r="Y223" s="3">
        <v>14.350561560099999</v>
      </c>
      <c r="Z223" s="3">
        <v>13.5952688464</v>
      </c>
      <c r="AA223" s="3">
        <v>14.350561560099999</v>
      </c>
      <c r="AB223" s="3">
        <v>14.350561560099999</v>
      </c>
      <c r="AC223" s="3">
        <v>12.8399761328</v>
      </c>
      <c r="AD223" s="3">
        <v>9.0635125642999999</v>
      </c>
      <c r="AE223" s="3">
        <v>3.0211708547999998</v>
      </c>
      <c r="AF223" s="3">
        <v>3.7764635685000001</v>
      </c>
      <c r="AG223" s="3">
        <v>3.7764635685000001</v>
      </c>
      <c r="AH223" s="3">
        <v>3.0211708547999998</v>
      </c>
    </row>
    <row r="224" spans="1:34" x14ac:dyDescent="0.2">
      <c r="A224" t="s">
        <v>721</v>
      </c>
      <c r="B224" s="3" t="s">
        <v>207</v>
      </c>
      <c r="C224" s="3">
        <v>28.504598462400001</v>
      </c>
      <c r="D224" s="3">
        <v>30.60052482</v>
      </c>
      <c r="E224" s="3">
        <v>28.504598462400001</v>
      </c>
      <c r="F224" s="3">
        <v>26.827857376400001</v>
      </c>
      <c r="G224" s="3">
        <v>27.247042647899999</v>
      </c>
      <c r="H224" s="3">
        <v>32.696451177500002</v>
      </c>
      <c r="I224" s="3">
        <v>32.696451177500002</v>
      </c>
      <c r="J224" s="3">
        <v>30.181339548499999</v>
      </c>
      <c r="K224" s="3">
        <v>26.408672104899999</v>
      </c>
      <c r="L224" s="3">
        <v>28.504598462400001</v>
      </c>
      <c r="M224" s="3">
        <v>28.085413190899999</v>
      </c>
      <c r="N224" s="3">
        <v>26.827857376400001</v>
      </c>
      <c r="O224" s="3">
        <v>25.570301561899999</v>
      </c>
      <c r="P224" s="3">
        <v>25.151116290400001</v>
      </c>
      <c r="Q224" s="3">
        <v>24.731931018899999</v>
      </c>
      <c r="R224" s="3">
        <v>26.827857376400001</v>
      </c>
      <c r="S224" s="3">
        <v>25.989486833400001</v>
      </c>
      <c r="T224" s="3">
        <v>25.989486833400001</v>
      </c>
      <c r="U224" s="3">
        <v>27.247042647899999</v>
      </c>
      <c r="V224" s="3">
        <v>27.247042647899999</v>
      </c>
      <c r="W224" s="3">
        <v>24.731931018899999</v>
      </c>
      <c r="X224" s="3">
        <v>23.893560475899999</v>
      </c>
      <c r="Y224" s="3">
        <v>22.216819389800001</v>
      </c>
      <c r="Z224" s="3">
        <v>20.9592635753</v>
      </c>
      <c r="AA224" s="3">
        <v>19.701707760800002</v>
      </c>
      <c r="AB224" s="3">
        <v>19.701707760800002</v>
      </c>
      <c r="AC224" s="3">
        <v>17.186596131799998</v>
      </c>
      <c r="AD224" s="3">
        <v>16.3482255887</v>
      </c>
      <c r="AE224" s="3">
        <v>16.7674108603</v>
      </c>
      <c r="AF224" s="3">
        <v>15.0906697742</v>
      </c>
      <c r="AG224" s="3">
        <v>12.156372873700001</v>
      </c>
      <c r="AH224" s="3">
        <v>12.5755581452</v>
      </c>
    </row>
    <row r="225" spans="1:34" x14ac:dyDescent="0.2">
      <c r="A225" t="s">
        <v>722</v>
      </c>
      <c r="B225" s="3" t="s">
        <v>208</v>
      </c>
      <c r="C225" s="3">
        <v>57.187823111199997</v>
      </c>
      <c r="D225" s="3">
        <v>53.985305017000002</v>
      </c>
      <c r="E225" s="3">
        <v>53.985305017000002</v>
      </c>
      <c r="F225" s="3">
        <v>51.697792092500002</v>
      </c>
      <c r="G225" s="3">
        <v>51.240289507599996</v>
      </c>
      <c r="H225" s="3">
        <v>60.847843790299997</v>
      </c>
      <c r="I225" s="3">
        <v>50.325284337900001</v>
      </c>
      <c r="J225" s="3">
        <v>47.122766243599997</v>
      </c>
      <c r="K225" s="3">
        <v>47.122766243599997</v>
      </c>
      <c r="L225" s="3">
        <v>47.580268828500003</v>
      </c>
      <c r="M225" s="3">
        <v>48.952776583199999</v>
      </c>
      <c r="N225" s="3">
        <v>49.867781753000003</v>
      </c>
      <c r="O225" s="3">
        <v>40.717730055200001</v>
      </c>
      <c r="P225" s="3">
        <v>43.005242979599998</v>
      </c>
      <c r="Q225" s="3">
        <v>43.462745564499997</v>
      </c>
      <c r="R225" s="3">
        <v>41.175232640099999</v>
      </c>
      <c r="S225" s="3">
        <v>35.227699036499999</v>
      </c>
      <c r="T225" s="3">
        <v>35.227699036499999</v>
      </c>
      <c r="U225" s="3">
        <v>35.227699036499999</v>
      </c>
      <c r="V225" s="3">
        <v>38.430217130700001</v>
      </c>
      <c r="W225" s="3">
        <v>31.1101757725</v>
      </c>
      <c r="X225" s="3">
        <v>26.0776473387</v>
      </c>
      <c r="Y225" s="3">
        <v>23.790134414299999</v>
      </c>
      <c r="Z225" s="3">
        <v>21.502621489799999</v>
      </c>
      <c r="AA225" s="3">
        <v>20.587616319999999</v>
      </c>
      <c r="AB225" s="3">
        <v>17.842600810699999</v>
      </c>
      <c r="AC225" s="3">
        <v>12.810072376899999</v>
      </c>
      <c r="AD225" s="3">
        <v>10.522559452499999</v>
      </c>
      <c r="AE225" s="3">
        <v>8.6925491129000001</v>
      </c>
      <c r="AF225" s="3">
        <v>8.2350465279999998</v>
      </c>
      <c r="AG225" s="3">
        <v>8.2350465279999998</v>
      </c>
      <c r="AH225" s="3">
        <v>6.8625387732999998</v>
      </c>
    </row>
    <row r="226" spans="1:34" x14ac:dyDescent="0.2">
      <c r="A226" t="s">
        <v>723</v>
      </c>
      <c r="B226" s="3" t="s">
        <v>209</v>
      </c>
      <c r="C226" s="3">
        <v>26.960935024099999</v>
      </c>
      <c r="D226" s="3">
        <v>20.338950983099998</v>
      </c>
      <c r="E226" s="3">
        <v>21.7579475633</v>
      </c>
      <c r="F226" s="3">
        <v>22.230946423399999</v>
      </c>
      <c r="G226" s="3">
        <v>22.703945283500001</v>
      </c>
      <c r="H226" s="3">
        <v>27.433933884199998</v>
      </c>
      <c r="I226" s="3">
        <v>32.163922484899999</v>
      </c>
      <c r="J226" s="3">
        <v>29.325929324499999</v>
      </c>
      <c r="K226" s="3">
        <v>27.433933884199998</v>
      </c>
      <c r="L226" s="3">
        <v>25.541938443900001</v>
      </c>
      <c r="M226" s="3">
        <v>24.595940723799998</v>
      </c>
      <c r="N226" s="3">
        <v>28.379931604399999</v>
      </c>
      <c r="O226" s="3">
        <v>25.068939583900001</v>
      </c>
      <c r="P226" s="3">
        <v>18.446955542800001</v>
      </c>
      <c r="Q226" s="3">
        <v>17.973956682800001</v>
      </c>
      <c r="R226" s="3">
        <v>20.338950983099998</v>
      </c>
      <c r="S226" s="3">
        <v>17.973956682800001</v>
      </c>
      <c r="T226" s="3">
        <v>18.446955542800001</v>
      </c>
      <c r="U226" s="3">
        <v>15.135963522300001</v>
      </c>
      <c r="V226" s="3">
        <v>15.135963522300001</v>
      </c>
      <c r="W226" s="3">
        <v>14.1899658022</v>
      </c>
      <c r="X226" s="3">
        <v>14.1899658022</v>
      </c>
      <c r="Y226" s="3">
        <v>11.3519726417</v>
      </c>
      <c r="Z226" s="3">
        <v>11.3519726417</v>
      </c>
      <c r="AA226" s="3">
        <v>10.878973781699999</v>
      </c>
      <c r="AB226" s="3">
        <v>9.4599772014999992</v>
      </c>
      <c r="AC226" s="3">
        <v>8.9869783414000004</v>
      </c>
      <c r="AD226" s="3">
        <v>6.6219840410000002</v>
      </c>
      <c r="AE226" s="3">
        <v>7.5679817612000004</v>
      </c>
      <c r="AF226" s="3">
        <v>7.5679817612000004</v>
      </c>
      <c r="AG226" s="3">
        <v>6.6219840410000002</v>
      </c>
      <c r="AH226" s="3">
        <v>6.1489851808999996</v>
      </c>
    </row>
    <row r="227" spans="1:34" x14ac:dyDescent="0.2">
      <c r="A227" t="s">
        <v>724</v>
      </c>
      <c r="B227" s="3" t="s">
        <v>210</v>
      </c>
      <c r="C227" s="3">
        <v>60.194812301600003</v>
      </c>
      <c r="D227" s="3">
        <v>50.215993150000003</v>
      </c>
      <c r="E227" s="3">
        <v>44.421840094300002</v>
      </c>
      <c r="F227" s="3">
        <v>41.846660958400001</v>
      </c>
      <c r="G227" s="3">
        <v>40.237173998400003</v>
      </c>
      <c r="H227" s="3">
        <v>38.6276870385</v>
      </c>
      <c r="I227" s="3">
        <v>35.408713118599998</v>
      </c>
      <c r="J227" s="3">
        <v>26.073688750999999</v>
      </c>
      <c r="K227" s="3">
        <v>22.2109200471</v>
      </c>
      <c r="L227" s="3">
        <v>22.2109200471</v>
      </c>
      <c r="M227" s="3">
        <v>20.6014330872</v>
      </c>
      <c r="N227" s="3">
        <v>21.8890226551</v>
      </c>
      <c r="O227" s="3">
        <v>20.6014330872</v>
      </c>
      <c r="P227" s="3">
        <v>17.060561775299998</v>
      </c>
      <c r="Q227" s="3">
        <v>19.9576383032</v>
      </c>
      <c r="R227" s="3">
        <v>23.176612223100001</v>
      </c>
      <c r="S227" s="3">
        <v>22.854714831100001</v>
      </c>
      <c r="T227" s="3">
        <v>22.2109200471</v>
      </c>
      <c r="U227" s="3">
        <v>18.3481513433</v>
      </c>
      <c r="V227" s="3">
        <v>18.9919461273</v>
      </c>
      <c r="W227" s="3">
        <v>18.3481513433</v>
      </c>
      <c r="X227" s="3">
        <v>18.6700487353</v>
      </c>
      <c r="Y227" s="3">
        <v>17.382459167299999</v>
      </c>
      <c r="Z227" s="3">
        <v>17.382459167299999</v>
      </c>
      <c r="AA227" s="3">
        <v>17.704356559299999</v>
      </c>
      <c r="AB227" s="3">
        <v>17.704356559299999</v>
      </c>
      <c r="AC227" s="3">
        <v>15.4510748154</v>
      </c>
      <c r="AD227" s="3">
        <v>13.5196904635</v>
      </c>
      <c r="AE227" s="3">
        <v>11.266408719599999</v>
      </c>
      <c r="AF227" s="3">
        <v>9.0131269756000005</v>
      </c>
      <c r="AG227" s="3">
        <v>5.7941530557999998</v>
      </c>
      <c r="AH227" s="3">
        <v>5.7941530557999998</v>
      </c>
    </row>
    <row r="228" spans="1:34" x14ac:dyDescent="0.2">
      <c r="A228" t="s">
        <v>725</v>
      </c>
      <c r="B228" s="3" t="s">
        <v>211</v>
      </c>
      <c r="C228" s="3">
        <v>29.6423648679</v>
      </c>
      <c r="D228" s="3">
        <v>27.4191875028</v>
      </c>
      <c r="E228" s="3">
        <v>31.124483111299998</v>
      </c>
      <c r="F228" s="3">
        <v>31.865542232999999</v>
      </c>
      <c r="G228" s="3">
        <v>37.052956084800002</v>
      </c>
      <c r="H228" s="3">
        <v>42.981429058400003</v>
      </c>
      <c r="I228" s="3">
        <v>39.276133449900001</v>
      </c>
      <c r="J228" s="3">
        <v>33.347660476400002</v>
      </c>
      <c r="K228" s="3">
        <v>33.347660476400002</v>
      </c>
      <c r="L228" s="3">
        <v>24.454951015999999</v>
      </c>
      <c r="M228" s="3">
        <v>23.713891894300001</v>
      </c>
      <c r="N228" s="3">
        <v>18.526478042400001</v>
      </c>
      <c r="O228" s="3">
        <v>11.8569459471</v>
      </c>
      <c r="P228" s="3">
        <v>10.374827703799999</v>
      </c>
      <c r="Q228" s="3">
        <v>8.8927094604000008</v>
      </c>
      <c r="R228" s="3">
        <v>6.6695320953000001</v>
      </c>
      <c r="S228" s="3">
        <v>5.9284729735999999</v>
      </c>
      <c r="T228" s="3">
        <v>5.9284729735999999</v>
      </c>
      <c r="U228" s="3">
        <v>6.6695320953000001</v>
      </c>
      <c r="V228" s="3">
        <v>5.1874138518999997</v>
      </c>
      <c r="W228" s="3">
        <v>4.4463547302000004</v>
      </c>
      <c r="X228" s="3">
        <v>2.9642364868</v>
      </c>
      <c r="Y228" s="3">
        <v>2.9642364868</v>
      </c>
      <c r="Z228" s="3">
        <v>1.4821182434</v>
      </c>
      <c r="AA228" s="3">
        <v>1.4821182434</v>
      </c>
      <c r="AB228" s="3">
        <v>0.74105912169999999</v>
      </c>
      <c r="AC228" s="3">
        <v>0.74105912169999999</v>
      </c>
      <c r="AD228" s="3">
        <v>0</v>
      </c>
      <c r="AE228" s="3">
        <v>0</v>
      </c>
      <c r="AF228" s="3">
        <v>0</v>
      </c>
      <c r="AG228" s="3">
        <v>0</v>
      </c>
      <c r="AH228" s="3">
        <v>0</v>
      </c>
    </row>
    <row r="229" spans="1:34" x14ac:dyDescent="0.2">
      <c r="A229" t="s">
        <v>726</v>
      </c>
      <c r="B229" s="3" t="s">
        <v>212</v>
      </c>
      <c r="C229" s="3">
        <v>67.588350520500001</v>
      </c>
      <c r="D229" s="3">
        <v>57.875054637300003</v>
      </c>
      <c r="E229" s="3">
        <v>55.446730666500002</v>
      </c>
      <c r="F229" s="3">
        <v>55.446730666500002</v>
      </c>
      <c r="G229" s="3">
        <v>62.731702578899998</v>
      </c>
      <c r="H229" s="3">
        <v>59.898657946299998</v>
      </c>
      <c r="I229" s="3">
        <v>48.161758754099999</v>
      </c>
      <c r="J229" s="3">
        <v>39.662624856299999</v>
      </c>
      <c r="K229" s="3">
        <v>32.782373605700002</v>
      </c>
      <c r="L229" s="3">
        <v>31.9729322821</v>
      </c>
      <c r="M229" s="3">
        <v>33.187094267500001</v>
      </c>
      <c r="N229" s="3">
        <v>31.163490958499999</v>
      </c>
      <c r="O229" s="3">
        <v>25.092681031600002</v>
      </c>
      <c r="P229" s="3">
        <v>24.283239708</v>
      </c>
      <c r="Q229" s="3">
        <v>29.1398876495</v>
      </c>
      <c r="R229" s="3">
        <v>27.521005002300001</v>
      </c>
      <c r="S229" s="3">
        <v>25.497401693400001</v>
      </c>
      <c r="T229" s="3">
        <v>24.687960369799999</v>
      </c>
      <c r="U229" s="3">
        <v>21.4501950754</v>
      </c>
      <c r="V229" s="3">
        <v>19.021871104599999</v>
      </c>
      <c r="W229" s="3">
        <v>16.188826471999999</v>
      </c>
      <c r="X229" s="3">
        <v>10.5227372068</v>
      </c>
      <c r="Y229" s="3">
        <v>10.118016545</v>
      </c>
      <c r="Z229" s="3">
        <v>10.118016545</v>
      </c>
      <c r="AA229" s="3">
        <v>9.7132958832000007</v>
      </c>
      <c r="AB229" s="3">
        <v>6.4755305887999999</v>
      </c>
      <c r="AC229" s="3">
        <v>6.8802512505999998</v>
      </c>
      <c r="AD229" s="3">
        <v>4.0472066179999997</v>
      </c>
      <c r="AE229" s="3">
        <v>5.6660892652000001</v>
      </c>
      <c r="AF229" s="3">
        <v>4.4519272797999996</v>
      </c>
      <c r="AG229" s="3">
        <v>5.2613686034000002</v>
      </c>
      <c r="AH229" s="3">
        <v>5.2613686034000002</v>
      </c>
    </row>
    <row r="230" spans="1:34" x14ac:dyDescent="0.2">
      <c r="A230" t="s">
        <v>727</v>
      </c>
      <c r="B230" s="3" t="s">
        <v>213</v>
      </c>
      <c r="C230" s="3">
        <v>56.798513975399999</v>
      </c>
      <c r="D230" s="3">
        <v>53.873268620399998</v>
      </c>
      <c r="E230" s="3">
        <v>50.948023265499998</v>
      </c>
      <c r="F230" s="3">
        <v>49.2416301417</v>
      </c>
      <c r="G230" s="3">
        <v>50.704252819200001</v>
      </c>
      <c r="H230" s="3">
        <v>61.430152454000002</v>
      </c>
      <c r="I230" s="3">
        <v>54.360809512899998</v>
      </c>
      <c r="J230" s="3">
        <v>47.291466571800001</v>
      </c>
      <c r="K230" s="3">
        <v>42.659828093100003</v>
      </c>
      <c r="L230" s="3">
        <v>37.053107829399998</v>
      </c>
      <c r="M230" s="3">
        <v>42.416057646799999</v>
      </c>
      <c r="N230" s="3">
        <v>40.9534349694</v>
      </c>
      <c r="O230" s="3">
        <v>33.640321581999999</v>
      </c>
      <c r="P230" s="3">
        <v>29.739994442</v>
      </c>
      <c r="Q230" s="3">
        <v>29.983764888300001</v>
      </c>
      <c r="R230" s="3">
        <v>28.764912657</v>
      </c>
      <c r="S230" s="3">
        <v>29.2524535495</v>
      </c>
      <c r="T230" s="3">
        <v>23.1581923934</v>
      </c>
      <c r="U230" s="3">
        <v>22.914421947099999</v>
      </c>
      <c r="V230" s="3">
        <v>18.526553914699999</v>
      </c>
      <c r="W230" s="3">
        <v>18.526553914699999</v>
      </c>
      <c r="X230" s="3">
        <v>14.3824563285</v>
      </c>
      <c r="Y230" s="3">
        <v>11.944751866100001</v>
      </c>
      <c r="Z230" s="3">
        <v>11.944751866100001</v>
      </c>
      <c r="AA230" s="3">
        <v>11.457210973600001</v>
      </c>
      <c r="AB230" s="3">
        <v>10.4821291886</v>
      </c>
      <c r="AC230" s="3">
        <v>12.6760632048</v>
      </c>
      <c r="AD230" s="3">
        <v>9.9945882960999999</v>
      </c>
      <c r="AE230" s="3">
        <v>11.7009814198</v>
      </c>
      <c r="AF230" s="3">
        <v>12.919833650999999</v>
      </c>
      <c r="AG230" s="3">
        <v>11.7009814198</v>
      </c>
      <c r="AH230" s="3">
        <v>11.944751866100001</v>
      </c>
    </row>
    <row r="231" spans="1:34" x14ac:dyDescent="0.2">
      <c r="A231" t="s">
        <v>728</v>
      </c>
      <c r="B231" s="3" t="s">
        <v>214</v>
      </c>
      <c r="C231" s="3">
        <v>20.944976015400002</v>
      </c>
      <c r="D231" s="3">
        <v>20.4341229419</v>
      </c>
      <c r="E231" s="3">
        <v>16.858151427100001</v>
      </c>
      <c r="F231" s="3">
        <v>16.347298353500001</v>
      </c>
      <c r="G231" s="3">
        <v>15.83644528</v>
      </c>
      <c r="H231" s="3">
        <v>13.2821799122</v>
      </c>
      <c r="I231" s="3">
        <v>14.3038860593</v>
      </c>
      <c r="J231" s="3">
        <v>7.6627961031999998</v>
      </c>
      <c r="K231" s="3">
        <v>8.1736491767999997</v>
      </c>
      <c r="L231" s="3">
        <v>9.1953553238999994</v>
      </c>
      <c r="M231" s="3">
        <v>8.6845022502999996</v>
      </c>
      <c r="N231" s="3">
        <v>8.1736491767999997</v>
      </c>
      <c r="O231" s="3">
        <v>8.1736491767999997</v>
      </c>
      <c r="P231" s="3">
        <v>4.0868245883999998</v>
      </c>
      <c r="Q231" s="3">
        <v>4.0868245883999998</v>
      </c>
      <c r="R231" s="3">
        <v>3.0651184413000001</v>
      </c>
      <c r="S231" s="3">
        <v>2.5542653676999998</v>
      </c>
      <c r="T231" s="3">
        <v>2.5542653676999998</v>
      </c>
      <c r="U231" s="3">
        <v>2.5542653676999998</v>
      </c>
      <c r="V231" s="3">
        <v>2.5542653676999998</v>
      </c>
      <c r="W231" s="3">
        <v>2.0434122941999999</v>
      </c>
      <c r="X231" s="3">
        <v>1.5325592206</v>
      </c>
      <c r="Y231" s="3">
        <v>2.5542653676999998</v>
      </c>
      <c r="Z231" s="3">
        <v>2.0434122941999999</v>
      </c>
      <c r="AA231" s="3">
        <v>2.0434122941999999</v>
      </c>
      <c r="AB231" s="3">
        <v>2.0434122941999999</v>
      </c>
      <c r="AC231" s="3">
        <v>1.5325592206</v>
      </c>
      <c r="AD231" s="3">
        <v>2.0434122941999999</v>
      </c>
      <c r="AE231" s="3">
        <v>2.0434122941999999</v>
      </c>
      <c r="AF231" s="3">
        <v>2.0434122941999999</v>
      </c>
      <c r="AG231" s="3">
        <v>2.0434122941999999</v>
      </c>
      <c r="AH231" s="3">
        <v>2.5542653676999998</v>
      </c>
    </row>
    <row r="232" spans="1:34" x14ac:dyDescent="0.2">
      <c r="A232" t="s">
        <v>729</v>
      </c>
      <c r="B232" s="3" t="s">
        <v>215</v>
      </c>
      <c r="C232" s="3">
        <v>25.6489176157</v>
      </c>
      <c r="D232" s="3">
        <v>19.586446179199999</v>
      </c>
      <c r="E232" s="3">
        <v>21.918165962500002</v>
      </c>
      <c r="F232" s="3">
        <v>21.4518220058</v>
      </c>
      <c r="G232" s="3">
        <v>20.5191340925</v>
      </c>
      <c r="H232" s="3">
        <v>16.788382439399999</v>
      </c>
      <c r="I232" s="3">
        <v>19.586446179199999</v>
      </c>
      <c r="J232" s="3">
        <v>18.653758265899999</v>
      </c>
      <c r="K232" s="3">
        <v>17.254726395999999</v>
      </c>
      <c r="L232" s="3">
        <v>15.389350569399999</v>
      </c>
      <c r="M232" s="3">
        <v>12.1249428729</v>
      </c>
      <c r="N232" s="3">
        <v>12.5912868295</v>
      </c>
      <c r="O232" s="3">
        <v>13.5239747428</v>
      </c>
      <c r="P232" s="3">
        <v>13.057630786200001</v>
      </c>
      <c r="Q232" s="3">
        <v>12.1249428729</v>
      </c>
      <c r="R232" s="3">
        <v>14.456662656100001</v>
      </c>
      <c r="S232" s="3">
        <v>12.5912868295</v>
      </c>
      <c r="T232" s="3">
        <v>13.057630786200001</v>
      </c>
      <c r="U232" s="3">
        <v>13.5239747428</v>
      </c>
      <c r="V232" s="3">
        <v>11.658598916200001</v>
      </c>
      <c r="W232" s="3">
        <v>10.259567046300001</v>
      </c>
      <c r="X232" s="3">
        <v>12.1249428729</v>
      </c>
      <c r="Y232" s="3">
        <v>9.3268791330000003</v>
      </c>
      <c r="Z232" s="3">
        <v>9.7932230895999997</v>
      </c>
      <c r="AA232" s="3">
        <v>9.3268791330000003</v>
      </c>
      <c r="AB232" s="3">
        <v>7.4615033064</v>
      </c>
      <c r="AC232" s="3">
        <v>7.4615033064</v>
      </c>
      <c r="AD232" s="3">
        <v>6.5288153931000004</v>
      </c>
      <c r="AE232" s="3">
        <v>4.1970956097999998</v>
      </c>
      <c r="AF232" s="3">
        <v>3.7307516532</v>
      </c>
      <c r="AG232" s="3">
        <v>2.7980637398999999</v>
      </c>
      <c r="AH232" s="3">
        <v>2.3317197832000001</v>
      </c>
    </row>
    <row r="233" spans="1:34" x14ac:dyDescent="0.2">
      <c r="A233" t="s">
        <v>730</v>
      </c>
      <c r="B233" s="3" t="s">
        <v>216</v>
      </c>
      <c r="C233" s="3">
        <v>28.673946232500001</v>
      </c>
      <c r="D233" s="3">
        <v>30.9988607919</v>
      </c>
      <c r="E233" s="3">
        <v>23.2491455939</v>
      </c>
      <c r="F233" s="3">
        <v>24.024117113700001</v>
      </c>
      <c r="G233" s="3">
        <v>23.636631353799999</v>
      </c>
      <c r="H233" s="3">
        <v>29.061431992399999</v>
      </c>
      <c r="I233" s="3">
        <v>23.636631353799999</v>
      </c>
      <c r="J233" s="3">
        <v>19.374287994900001</v>
      </c>
      <c r="K233" s="3">
        <v>15.499430395899999</v>
      </c>
      <c r="L233" s="3">
        <v>18.211830715200001</v>
      </c>
      <c r="M233" s="3">
        <v>18.211830715200001</v>
      </c>
      <c r="N233" s="3">
        <v>17.824344955299999</v>
      </c>
      <c r="O233" s="3">
        <v>12.787030076600001</v>
      </c>
      <c r="P233" s="3">
        <v>13.174515836499999</v>
      </c>
      <c r="Q233" s="3">
        <v>12.3995443167</v>
      </c>
      <c r="R233" s="3">
        <v>10.462115517299999</v>
      </c>
      <c r="S233" s="3">
        <v>7.7497151979999996</v>
      </c>
      <c r="T233" s="3">
        <v>6.9747436782000003</v>
      </c>
      <c r="U233" s="3">
        <v>6.9747436782000003</v>
      </c>
      <c r="V233" s="3">
        <v>5.4248006385999998</v>
      </c>
      <c r="W233" s="3">
        <v>3.8748575989999998</v>
      </c>
      <c r="X233" s="3">
        <v>3.0998860792</v>
      </c>
      <c r="Y233" s="3">
        <v>1.5499430396</v>
      </c>
      <c r="Z233" s="3">
        <v>1.1624572796999999</v>
      </c>
      <c r="AA233" s="3">
        <v>1.1624572796999999</v>
      </c>
      <c r="AB233" s="3">
        <v>1.1624572796999999</v>
      </c>
      <c r="AC233" s="3">
        <v>1.1624572796999999</v>
      </c>
      <c r="AD233" s="3">
        <v>0.77497151980000001</v>
      </c>
      <c r="AE233" s="3">
        <v>0.77497151980000001</v>
      </c>
      <c r="AF233" s="3">
        <v>0.77497151980000001</v>
      </c>
      <c r="AG233" s="3">
        <v>1.1624572796999999</v>
      </c>
      <c r="AH233" s="3">
        <v>1.1624572796999999</v>
      </c>
    </row>
    <row r="234" spans="1:34" x14ac:dyDescent="0.2">
      <c r="A234" t="s">
        <v>731</v>
      </c>
      <c r="B234" s="3" t="s">
        <v>217</v>
      </c>
      <c r="C234" s="3">
        <v>43.439228519300002</v>
      </c>
      <c r="D234" s="3">
        <v>42.611814642699997</v>
      </c>
      <c r="E234" s="3">
        <v>35.578796691999997</v>
      </c>
      <c r="F234" s="3">
        <v>34.7513828154</v>
      </c>
      <c r="G234" s="3">
        <v>39.302159136500002</v>
      </c>
      <c r="H234" s="3">
        <v>40.956986889600003</v>
      </c>
      <c r="I234" s="3">
        <v>35.9925036303</v>
      </c>
      <c r="J234" s="3">
        <v>26.477244049900001</v>
      </c>
      <c r="K234" s="3">
        <v>25.236123235000001</v>
      </c>
      <c r="L234" s="3">
        <v>26.063537111599999</v>
      </c>
      <c r="M234" s="3">
        <v>25.6498301733</v>
      </c>
      <c r="N234" s="3">
        <v>21.926467728799999</v>
      </c>
      <c r="O234" s="3">
        <v>21.5127607905</v>
      </c>
      <c r="P234" s="3">
        <v>16.961984469400001</v>
      </c>
      <c r="Q234" s="3">
        <v>16.5482775312</v>
      </c>
      <c r="R234" s="3">
        <v>15.3071567163</v>
      </c>
      <c r="S234" s="3">
        <v>13.6523289632</v>
      </c>
      <c r="T234" s="3">
        <v>13.2386220249</v>
      </c>
      <c r="U234" s="3">
        <v>12.4112081484</v>
      </c>
      <c r="V234" s="3">
        <v>7.0330179506999997</v>
      </c>
      <c r="W234" s="3">
        <v>7.0330179506999997</v>
      </c>
      <c r="X234" s="3">
        <v>5.7918971359000002</v>
      </c>
      <c r="Y234" s="3">
        <v>3.7233624445000002</v>
      </c>
      <c r="Z234" s="3">
        <v>2.8959485680000001</v>
      </c>
      <c r="AA234" s="3">
        <v>2.8959485680000001</v>
      </c>
      <c r="AB234" s="3">
        <v>3.7233624445000002</v>
      </c>
      <c r="AC234" s="3">
        <v>2.8959485680000001</v>
      </c>
      <c r="AD234" s="3">
        <v>2.4822416296999998</v>
      </c>
      <c r="AE234" s="3">
        <v>2.0685346914</v>
      </c>
      <c r="AF234" s="3">
        <v>2.0685346914</v>
      </c>
      <c r="AG234" s="3">
        <v>2.4822416296999998</v>
      </c>
      <c r="AH234" s="3">
        <v>2.4822416296999998</v>
      </c>
    </row>
    <row r="235" spans="1:34" x14ac:dyDescent="0.2">
      <c r="A235" t="s">
        <v>732</v>
      </c>
      <c r="B235" s="3" t="s">
        <v>218</v>
      </c>
      <c r="C235" s="3">
        <v>151.92743764170001</v>
      </c>
      <c r="D235" s="3">
        <v>117.91383219950001</v>
      </c>
      <c r="E235" s="3">
        <v>97.505668934200003</v>
      </c>
      <c r="F235" s="3">
        <v>97.505668934200003</v>
      </c>
      <c r="G235" s="3">
        <v>86.167800453500007</v>
      </c>
      <c r="H235" s="3">
        <v>88.435374149699996</v>
      </c>
      <c r="I235" s="3">
        <v>88.435374149699996</v>
      </c>
      <c r="J235" s="3">
        <v>45.351473922899999</v>
      </c>
      <c r="K235" s="3">
        <v>38.5487528345</v>
      </c>
      <c r="L235" s="3">
        <v>40.816326530600001</v>
      </c>
      <c r="M235" s="3">
        <v>40.816326530600001</v>
      </c>
      <c r="N235" s="3">
        <v>45.351473922899999</v>
      </c>
      <c r="O235" s="3">
        <v>45.351473922899999</v>
      </c>
      <c r="P235" s="3">
        <v>38.5487528345</v>
      </c>
      <c r="Q235" s="3">
        <v>45.351473922899999</v>
      </c>
      <c r="R235" s="3">
        <v>40.816326530600001</v>
      </c>
      <c r="S235" s="3">
        <v>36.281179138299997</v>
      </c>
      <c r="T235" s="3">
        <v>36.281179138299997</v>
      </c>
      <c r="U235" s="3">
        <v>29.478458049899999</v>
      </c>
      <c r="V235" s="3">
        <v>24.943310657600001</v>
      </c>
      <c r="W235" s="3">
        <v>20.408163265300001</v>
      </c>
      <c r="X235" s="3">
        <v>13.6054421769</v>
      </c>
      <c r="Y235" s="3">
        <v>15.873015873</v>
      </c>
      <c r="Z235" s="3">
        <v>15.873015873</v>
      </c>
      <c r="AA235" s="3">
        <v>15.873015873</v>
      </c>
      <c r="AB235" s="3">
        <v>9.0702947845999997</v>
      </c>
      <c r="AC235" s="3">
        <v>4.5351473922999999</v>
      </c>
      <c r="AD235" s="3">
        <v>4.5351473922999999</v>
      </c>
      <c r="AE235" s="3">
        <v>4.5351473922999999</v>
      </c>
      <c r="AF235" s="3">
        <v>0</v>
      </c>
      <c r="AG235" s="3">
        <v>0</v>
      </c>
      <c r="AH235" s="3">
        <v>0</v>
      </c>
    </row>
    <row r="236" spans="1:34" x14ac:dyDescent="0.2">
      <c r="A236" t="s">
        <v>733</v>
      </c>
      <c r="B236" s="3" t="s">
        <v>219</v>
      </c>
      <c r="C236" s="3">
        <v>30.026248752899999</v>
      </c>
      <c r="D236" s="3">
        <v>23.246128066800001</v>
      </c>
      <c r="E236" s="3">
        <v>19.371773389000001</v>
      </c>
      <c r="F236" s="3">
        <v>20.3403620584</v>
      </c>
      <c r="G236" s="3">
        <v>19.371773389000001</v>
      </c>
      <c r="H236" s="3">
        <v>18.4031847195</v>
      </c>
      <c r="I236" s="3">
        <v>15.4974187112</v>
      </c>
      <c r="J236" s="3">
        <v>9.6858866945000006</v>
      </c>
      <c r="K236" s="3">
        <v>9.6858866945000006</v>
      </c>
      <c r="L236" s="3">
        <v>7.7487093556</v>
      </c>
      <c r="M236" s="3">
        <v>6.7801206861000001</v>
      </c>
      <c r="N236" s="3">
        <v>6.7801206861000001</v>
      </c>
      <c r="O236" s="3">
        <v>3.8743546778</v>
      </c>
      <c r="P236" s="3">
        <v>4.8429433472000003</v>
      </c>
      <c r="Q236" s="3">
        <v>5.8115320167000002</v>
      </c>
      <c r="R236" s="3">
        <v>3.8743546778</v>
      </c>
      <c r="S236" s="3">
        <v>5.8115320167000002</v>
      </c>
      <c r="T236" s="3">
        <v>5.8115320167000002</v>
      </c>
      <c r="U236" s="3">
        <v>6.7801206861000001</v>
      </c>
      <c r="V236" s="3">
        <v>9.6858866945000006</v>
      </c>
      <c r="W236" s="3">
        <v>7.7487093556</v>
      </c>
      <c r="X236" s="3">
        <v>6.7801206861000001</v>
      </c>
      <c r="Y236" s="3">
        <v>7.7487093556</v>
      </c>
      <c r="Z236" s="3">
        <v>6.7801206861000001</v>
      </c>
      <c r="AA236" s="3">
        <v>6.7801206861000001</v>
      </c>
      <c r="AB236" s="3">
        <v>4.8429433472000003</v>
      </c>
      <c r="AC236" s="3">
        <v>1.9371773389</v>
      </c>
      <c r="AD236" s="3">
        <v>1.9371773389</v>
      </c>
      <c r="AE236" s="3">
        <v>1.9371773389</v>
      </c>
      <c r="AF236" s="3">
        <v>0.96858866939999999</v>
      </c>
      <c r="AG236" s="3">
        <v>0</v>
      </c>
      <c r="AH236" s="3">
        <v>0.96858866939999999</v>
      </c>
    </row>
    <row r="237" spans="1:34" x14ac:dyDescent="0.2">
      <c r="A237" t="s">
        <v>734</v>
      </c>
      <c r="B237" s="3" t="s">
        <v>220</v>
      </c>
      <c r="C237" s="3">
        <v>62.4008896761</v>
      </c>
      <c r="D237" s="3">
        <v>59.9295673126</v>
      </c>
      <c r="E237" s="3">
        <v>56.016640237200001</v>
      </c>
      <c r="F237" s="3">
        <v>53.957204934400004</v>
      </c>
      <c r="G237" s="3">
        <v>52.721543752700001</v>
      </c>
      <c r="H237" s="3">
        <v>56.016640237200001</v>
      </c>
      <c r="I237" s="3">
        <v>52.927487282999998</v>
      </c>
      <c r="J237" s="3">
        <v>44.689746071599998</v>
      </c>
      <c r="K237" s="3">
        <v>39.541157814499996</v>
      </c>
      <c r="L237" s="3">
        <v>36.657948390599998</v>
      </c>
      <c r="M237" s="3">
        <v>36.452004860300001</v>
      </c>
      <c r="N237" s="3">
        <v>33.5687954363</v>
      </c>
      <c r="O237" s="3">
        <v>31.715303663699999</v>
      </c>
      <c r="P237" s="3">
        <v>26.978602467200002</v>
      </c>
      <c r="Q237" s="3">
        <v>26.772658936900001</v>
      </c>
      <c r="R237" s="3">
        <v>27.596433058100001</v>
      </c>
      <c r="S237" s="3">
        <v>24.7132236341</v>
      </c>
      <c r="T237" s="3">
        <v>24.095393043200001</v>
      </c>
      <c r="U237" s="3">
        <v>22.447844800999999</v>
      </c>
      <c r="V237" s="3">
        <v>20.3884094981</v>
      </c>
      <c r="W237" s="3">
        <v>17.7111436044</v>
      </c>
      <c r="X237" s="3">
        <v>15.4457647713</v>
      </c>
      <c r="Y237" s="3">
        <v>13.5922729987</v>
      </c>
      <c r="Z237" s="3">
        <v>12.356611816999999</v>
      </c>
      <c r="AA237" s="3">
        <v>11.944724756499999</v>
      </c>
      <c r="AB237" s="3">
        <v>10.915007105100001</v>
      </c>
      <c r="AC237" s="3">
        <v>8.6496282718999993</v>
      </c>
      <c r="AD237" s="3">
        <v>8.4436847416000003</v>
      </c>
      <c r="AE237" s="3">
        <v>7.0020800297000001</v>
      </c>
      <c r="AF237" s="3">
        <v>5.7664188479999998</v>
      </c>
      <c r="AG237" s="3">
        <v>5.1485882571000001</v>
      </c>
      <c r="AH237" s="3">
        <v>5.3545317874</v>
      </c>
    </row>
    <row r="238" spans="1:34" x14ac:dyDescent="0.2">
      <c r="A238" t="s">
        <v>735</v>
      </c>
      <c r="B238" s="3" t="s">
        <v>221</v>
      </c>
      <c r="C238" s="3">
        <v>48.995100489999999</v>
      </c>
      <c r="D238" s="3">
        <v>39.9960004</v>
      </c>
      <c r="E238" s="3">
        <v>39.9960004</v>
      </c>
      <c r="F238" s="3">
        <v>43.995600439999997</v>
      </c>
      <c r="G238" s="3">
        <v>41.995800420000002</v>
      </c>
      <c r="H238" s="3">
        <v>49.995000500000003</v>
      </c>
      <c r="I238" s="3">
        <v>39.9960004</v>
      </c>
      <c r="J238" s="3">
        <v>31.996800319999998</v>
      </c>
      <c r="K238" s="3">
        <v>28.997100289999999</v>
      </c>
      <c r="L238" s="3">
        <v>23.997600240000001</v>
      </c>
      <c r="M238" s="3">
        <v>20.997900210000001</v>
      </c>
      <c r="N238" s="3">
        <v>20.997900210000001</v>
      </c>
      <c r="O238" s="3">
        <v>14.99850015</v>
      </c>
      <c r="P238" s="3">
        <v>14.99850015</v>
      </c>
      <c r="Q238" s="3">
        <v>14.99850015</v>
      </c>
      <c r="R238" s="3">
        <v>15.998400159999999</v>
      </c>
      <c r="S238" s="3">
        <v>16.99830017</v>
      </c>
      <c r="T238" s="3">
        <v>15.998400159999999</v>
      </c>
      <c r="U238" s="3">
        <v>15.998400159999999</v>
      </c>
      <c r="V238" s="3">
        <v>12.99870013</v>
      </c>
      <c r="W238" s="3">
        <v>11.99880012</v>
      </c>
      <c r="X238" s="3">
        <v>11.99880012</v>
      </c>
      <c r="Y238" s="3">
        <v>18.998100189999999</v>
      </c>
      <c r="Z238" s="3">
        <v>22.99770023</v>
      </c>
      <c r="AA238" s="3">
        <v>23.997600240000001</v>
      </c>
      <c r="AB238" s="3">
        <v>25.997400259999999</v>
      </c>
      <c r="AC238" s="3">
        <v>26.99730027</v>
      </c>
      <c r="AD238" s="3">
        <v>27.997200280000001</v>
      </c>
      <c r="AE238" s="3">
        <v>25.997400259999999</v>
      </c>
      <c r="AF238" s="3">
        <v>18.998100189999999</v>
      </c>
      <c r="AG238" s="3">
        <v>10.998900109999999</v>
      </c>
      <c r="AH238" s="3">
        <v>10.998900109999999</v>
      </c>
    </row>
    <row r="239" spans="1:34" x14ac:dyDescent="0.2">
      <c r="A239" t="s">
        <v>736</v>
      </c>
      <c r="B239" s="3" t="s">
        <v>222</v>
      </c>
      <c r="C239" s="3">
        <v>55.148629440000001</v>
      </c>
      <c r="D239" s="3">
        <v>48.157958102599999</v>
      </c>
      <c r="E239" s="3">
        <v>40.390545505399999</v>
      </c>
      <c r="F239" s="3">
        <v>35.730097947099999</v>
      </c>
      <c r="G239" s="3">
        <v>35.730097947099999</v>
      </c>
      <c r="H239" s="3">
        <v>41.167286765100002</v>
      </c>
      <c r="I239" s="3">
        <v>24.078979051299999</v>
      </c>
      <c r="J239" s="3">
        <v>24.855720310999999</v>
      </c>
      <c r="K239" s="3">
        <v>24.855720310999999</v>
      </c>
      <c r="L239" s="3">
        <v>27.962685349899999</v>
      </c>
      <c r="M239" s="3">
        <v>32.623132908199999</v>
      </c>
      <c r="N239" s="3">
        <v>34.176615427599998</v>
      </c>
      <c r="O239" s="3">
        <v>31.0696503888</v>
      </c>
      <c r="P239" s="3">
        <v>28.739426609599999</v>
      </c>
      <c r="Q239" s="3">
        <v>24.078979051299999</v>
      </c>
      <c r="R239" s="3">
        <v>25.632461570699999</v>
      </c>
      <c r="S239" s="3">
        <v>19.418531493</v>
      </c>
      <c r="T239" s="3">
        <v>14.7580839347</v>
      </c>
      <c r="U239" s="3">
        <v>13.204601415200001</v>
      </c>
      <c r="V239" s="3">
        <v>11.6511188958</v>
      </c>
      <c r="W239" s="3">
        <v>10.8743776361</v>
      </c>
      <c r="X239" s="3">
        <v>13.9813426749</v>
      </c>
      <c r="Y239" s="3">
        <v>15.5348251944</v>
      </c>
      <c r="Z239" s="3">
        <v>15.5348251944</v>
      </c>
      <c r="AA239" s="3">
        <v>17.088307713799999</v>
      </c>
      <c r="AB239" s="3">
        <v>17.865048973499999</v>
      </c>
      <c r="AC239" s="3">
        <v>16.311566454099999</v>
      </c>
      <c r="AD239" s="3">
        <v>16.311566454099999</v>
      </c>
      <c r="AE239" s="3">
        <v>14.7580839347</v>
      </c>
      <c r="AF239" s="3">
        <v>12.427860155499999</v>
      </c>
      <c r="AG239" s="3">
        <v>13.204601415200001</v>
      </c>
      <c r="AH239" s="3">
        <v>10.8743776361</v>
      </c>
    </row>
    <row r="240" spans="1:34" x14ac:dyDescent="0.2">
      <c r="A240" t="s">
        <v>737</v>
      </c>
      <c r="B240" s="3" t="s">
        <v>223</v>
      </c>
      <c r="C240" s="3">
        <v>34.470650013399997</v>
      </c>
      <c r="D240" s="3">
        <v>30.282627114499999</v>
      </c>
      <c r="E240" s="3">
        <v>30.6047827222</v>
      </c>
      <c r="F240" s="3">
        <v>27.0610710385</v>
      </c>
      <c r="G240" s="3">
        <v>24.805981785299998</v>
      </c>
      <c r="H240" s="3">
        <v>20.617958886499999</v>
      </c>
      <c r="I240" s="3">
        <v>22.550892532100001</v>
      </c>
      <c r="J240" s="3">
        <v>19.651492063700001</v>
      </c>
      <c r="K240" s="3">
        <v>16.429935987699999</v>
      </c>
      <c r="L240" s="3">
        <v>13.530535519300001</v>
      </c>
      <c r="M240" s="3">
        <v>14.4970023421</v>
      </c>
      <c r="N240" s="3">
        <v>13.8526911269</v>
      </c>
      <c r="O240" s="3">
        <v>12.886224304100001</v>
      </c>
      <c r="P240" s="3">
        <v>10.3089794433</v>
      </c>
      <c r="Q240" s="3">
        <v>10.3089794433</v>
      </c>
      <c r="R240" s="3">
        <v>11.5976018737</v>
      </c>
      <c r="S240" s="3">
        <v>11.275446266099999</v>
      </c>
      <c r="T240" s="3">
        <v>10.9532906585</v>
      </c>
      <c r="U240" s="3">
        <v>10.631135050899999</v>
      </c>
      <c r="V240" s="3">
        <v>9.664668228</v>
      </c>
      <c r="W240" s="3">
        <v>8.3760457975999998</v>
      </c>
      <c r="X240" s="3">
        <v>5.4766453292000001</v>
      </c>
      <c r="Y240" s="3">
        <v>3.2215560760000002</v>
      </c>
      <c r="Z240" s="3">
        <v>2.2550892532</v>
      </c>
      <c r="AA240" s="3">
        <v>1.2886224304</v>
      </c>
      <c r="AB240" s="3">
        <v>1.2886224304</v>
      </c>
      <c r="AC240" s="3">
        <v>0.96646682279999996</v>
      </c>
      <c r="AD240" s="3">
        <v>0.96646682279999996</v>
      </c>
      <c r="AE240" s="3">
        <v>1.2886224304</v>
      </c>
      <c r="AF240" s="3">
        <v>1.2886224304</v>
      </c>
      <c r="AG240" s="3">
        <v>0.96646682279999996</v>
      </c>
      <c r="AH240" s="3">
        <v>0.96646682279999996</v>
      </c>
    </row>
    <row r="241" spans="1:34" x14ac:dyDescent="0.2">
      <c r="A241" t="s">
        <v>738</v>
      </c>
      <c r="B241" s="3" t="s">
        <v>224</v>
      </c>
      <c r="C241" s="3">
        <v>62.808493286699999</v>
      </c>
      <c r="D241" s="3">
        <v>58.862409938900001</v>
      </c>
      <c r="E241" s="3">
        <v>55.245166869999998</v>
      </c>
      <c r="F241" s="3">
        <v>52.943284917100002</v>
      </c>
      <c r="G241" s="3">
        <v>59.520090496800002</v>
      </c>
      <c r="H241" s="3">
        <v>72.016021098400003</v>
      </c>
      <c r="I241" s="3">
        <v>63.466173844700002</v>
      </c>
      <c r="J241" s="3">
        <v>51.956764080100001</v>
      </c>
      <c r="K241" s="3">
        <v>48.339521011199999</v>
      </c>
      <c r="L241" s="3">
        <v>47.681840453299998</v>
      </c>
      <c r="M241" s="3">
        <v>47.681840453299998</v>
      </c>
      <c r="N241" s="3">
        <v>44.064597384400003</v>
      </c>
      <c r="O241" s="3">
        <v>35.514750130700001</v>
      </c>
      <c r="P241" s="3">
        <v>32.555187619800002</v>
      </c>
      <c r="Q241" s="3">
        <v>30.253305666900001</v>
      </c>
      <c r="R241" s="3">
        <v>28.937944551000001</v>
      </c>
      <c r="S241" s="3">
        <v>22.032298692200001</v>
      </c>
      <c r="T241" s="3">
        <v>23.676500087099999</v>
      </c>
      <c r="U241" s="3">
        <v>21.045777855200001</v>
      </c>
      <c r="V241" s="3">
        <v>15.784333391400001</v>
      </c>
      <c r="W241" s="3">
        <v>12.824770880499999</v>
      </c>
      <c r="X241" s="3">
        <v>8.2210069746999999</v>
      </c>
      <c r="Y241" s="3">
        <v>6.5768055798000002</v>
      </c>
      <c r="Z241" s="3">
        <v>6.2479653007999998</v>
      </c>
      <c r="AA241" s="3">
        <v>4.6037639058000002</v>
      </c>
      <c r="AB241" s="3">
        <v>4.2749236267999997</v>
      </c>
      <c r="AC241" s="3">
        <v>3.9460833479000001</v>
      </c>
      <c r="AD241" s="3">
        <v>3.2884027899000001</v>
      </c>
      <c r="AE241" s="3">
        <v>2.6307222319000001</v>
      </c>
      <c r="AF241" s="3">
        <v>0.98652083700000004</v>
      </c>
      <c r="AG241" s="3">
        <v>1.3153611160000001</v>
      </c>
      <c r="AH241" s="3">
        <v>1.3153611160000001</v>
      </c>
    </row>
    <row r="242" spans="1:34" x14ac:dyDescent="0.2">
      <c r="A242" t="s">
        <v>739</v>
      </c>
      <c r="B242" s="3" t="s">
        <v>225</v>
      </c>
      <c r="C242" s="3">
        <v>60.911605384700003</v>
      </c>
      <c r="D242" s="3">
        <v>52.866676371700002</v>
      </c>
      <c r="E242" s="3">
        <v>49.035757793999998</v>
      </c>
      <c r="F242" s="3">
        <v>48.2695740785</v>
      </c>
      <c r="G242" s="3">
        <v>49.035757793999998</v>
      </c>
      <c r="H242" s="3">
        <v>50.568125225099998</v>
      </c>
      <c r="I242" s="3">
        <v>45.587931074099998</v>
      </c>
      <c r="J242" s="3">
        <v>25.667154470300002</v>
      </c>
      <c r="K242" s="3">
        <v>23.751695181500001</v>
      </c>
      <c r="L242" s="3">
        <v>20.686960319299999</v>
      </c>
      <c r="M242" s="3">
        <v>19.9207766038</v>
      </c>
      <c r="N242" s="3">
        <v>17.622225457199999</v>
      </c>
      <c r="O242" s="3">
        <v>18.005317314999999</v>
      </c>
      <c r="P242" s="3">
        <v>18.771501030500001</v>
      </c>
      <c r="Q242" s="3">
        <v>19.154592888300002</v>
      </c>
      <c r="R242" s="3">
        <v>18.005317314999999</v>
      </c>
      <c r="S242" s="3">
        <v>15.7067661684</v>
      </c>
      <c r="T242" s="3">
        <v>19.537684746</v>
      </c>
      <c r="U242" s="3">
        <v>20.3038684616</v>
      </c>
      <c r="V242" s="3">
        <v>20.3038684616</v>
      </c>
      <c r="W242" s="3">
        <v>14.174398737300001</v>
      </c>
      <c r="X242" s="3">
        <v>13.4082150218</v>
      </c>
      <c r="Y242" s="3">
        <v>13.4082150218</v>
      </c>
      <c r="Z242" s="3">
        <v>14.557490595100001</v>
      </c>
      <c r="AA242" s="3">
        <v>10.726572017400001</v>
      </c>
      <c r="AB242" s="3">
        <v>11.109663875200001</v>
      </c>
      <c r="AC242" s="3">
        <v>6.1294697242999998</v>
      </c>
      <c r="AD242" s="3">
        <v>6.512561582</v>
      </c>
      <c r="AE242" s="3">
        <v>5.7463778664999996</v>
      </c>
      <c r="AF242" s="3">
        <v>4.2140104353999996</v>
      </c>
      <c r="AG242" s="3">
        <v>3.0647348620999999</v>
      </c>
      <c r="AH242" s="3">
        <v>3.0647348620999999</v>
      </c>
    </row>
    <row r="243" spans="1:34" x14ac:dyDescent="0.2">
      <c r="A243" t="s">
        <v>740</v>
      </c>
      <c r="B243" s="3" t="s">
        <v>226</v>
      </c>
      <c r="C243" s="3">
        <v>17.260425296899999</v>
      </c>
      <c r="D243" s="3">
        <v>18.986467826599998</v>
      </c>
      <c r="E243" s="3">
        <v>17.260425296899999</v>
      </c>
      <c r="F243" s="3">
        <v>15.5343827672</v>
      </c>
      <c r="G243" s="3">
        <v>18.1234465617</v>
      </c>
      <c r="H243" s="3">
        <v>12.945318972700001</v>
      </c>
      <c r="I243" s="3">
        <v>12.0822977078</v>
      </c>
      <c r="J243" s="3">
        <v>10.3562551781</v>
      </c>
      <c r="K243" s="3">
        <v>12.0822977078</v>
      </c>
      <c r="L243" s="3">
        <v>15.5343827672</v>
      </c>
      <c r="M243" s="3">
        <v>15.5343827672</v>
      </c>
      <c r="N243" s="3">
        <v>12.945318972700001</v>
      </c>
      <c r="O243" s="3">
        <v>19.849489091399999</v>
      </c>
      <c r="P243" s="3">
        <v>18.1234465617</v>
      </c>
      <c r="Q243" s="3">
        <v>17.260425296899999</v>
      </c>
      <c r="R243" s="3">
        <v>15.5343827672</v>
      </c>
      <c r="S243" s="3">
        <v>14.6713615023</v>
      </c>
      <c r="T243" s="3">
        <v>14.6713615023</v>
      </c>
      <c r="U243" s="3">
        <v>14.6713615023</v>
      </c>
      <c r="V243" s="3">
        <v>6.9041701187999998</v>
      </c>
      <c r="W243" s="3">
        <v>6.9041701187999998</v>
      </c>
      <c r="X243" s="3">
        <v>7.7671913836000002</v>
      </c>
      <c r="Y243" s="3">
        <v>6.9041701187999998</v>
      </c>
      <c r="Z243" s="3">
        <v>4.3151063242000003</v>
      </c>
      <c r="AA243" s="3">
        <v>4.3151063242000003</v>
      </c>
      <c r="AB243" s="3">
        <v>4.3151063242000003</v>
      </c>
      <c r="AC243" s="3">
        <v>8.6302126484000006</v>
      </c>
      <c r="AD243" s="3">
        <v>8.6302126484000006</v>
      </c>
      <c r="AE243" s="3">
        <v>7.7671913836000002</v>
      </c>
      <c r="AF243" s="3">
        <v>6.9041701187999998</v>
      </c>
      <c r="AG243" s="3">
        <v>7.7671913836000002</v>
      </c>
      <c r="AH243" s="3">
        <v>7.7671913836000002</v>
      </c>
    </row>
    <row r="244" spans="1:34" x14ac:dyDescent="0.2">
      <c r="A244" t="s">
        <v>741</v>
      </c>
      <c r="B244" s="3" t="s">
        <v>227</v>
      </c>
      <c r="C244" s="3">
        <v>55.089315017099999</v>
      </c>
      <c r="D244" s="3">
        <v>47.470579961600002</v>
      </c>
      <c r="E244" s="3">
        <v>42.782127619699999</v>
      </c>
      <c r="F244" s="3">
        <v>41.610014534199998</v>
      </c>
      <c r="G244" s="3">
        <v>36.921562192300001</v>
      </c>
      <c r="H244" s="3">
        <v>42.196071076899997</v>
      </c>
      <c r="I244" s="3">
        <v>34.577336021400001</v>
      </c>
      <c r="J244" s="3">
        <v>28.716770594</v>
      </c>
      <c r="K244" s="3">
        <v>19.925922452999998</v>
      </c>
      <c r="L244" s="3">
        <v>14.651413568400001</v>
      </c>
      <c r="M244" s="3">
        <v>14.651413568400001</v>
      </c>
      <c r="N244" s="3">
        <v>14.065357025599999</v>
      </c>
      <c r="O244" s="3">
        <v>9.3769046837999994</v>
      </c>
      <c r="P244" s="3">
        <v>15.2374701111</v>
      </c>
      <c r="Q244" s="3">
        <v>13.479300482899999</v>
      </c>
      <c r="R244" s="3">
        <v>15.2374701111</v>
      </c>
      <c r="S244" s="3">
        <v>16.9956397393</v>
      </c>
      <c r="T244" s="3">
        <v>16.9956397393</v>
      </c>
      <c r="U244" s="3">
        <v>19.339865910299999</v>
      </c>
      <c r="V244" s="3">
        <v>18.167752824800001</v>
      </c>
      <c r="W244" s="3">
        <v>10.549017769200001</v>
      </c>
      <c r="X244" s="3">
        <v>14.065357025599999</v>
      </c>
      <c r="Y244" s="3">
        <v>12.3071873974</v>
      </c>
      <c r="Z244" s="3">
        <v>10.549017769200001</v>
      </c>
      <c r="AA244" s="3">
        <v>10.549017769200001</v>
      </c>
      <c r="AB244" s="3">
        <v>7.6187350556000002</v>
      </c>
      <c r="AC244" s="3">
        <v>7.0326785127999996</v>
      </c>
      <c r="AD244" s="3">
        <v>6.4466219700999998</v>
      </c>
      <c r="AE244" s="3">
        <v>1.7581696281999999</v>
      </c>
      <c r="AF244" s="3">
        <v>1.7581696281999999</v>
      </c>
      <c r="AG244" s="3">
        <v>0.58605654269999996</v>
      </c>
      <c r="AH244" s="3">
        <v>0.58605654269999996</v>
      </c>
    </row>
    <row r="245" spans="1:34" x14ac:dyDescent="0.2">
      <c r="A245" t="s">
        <v>742</v>
      </c>
      <c r="B245" s="3" t="s">
        <v>228</v>
      </c>
      <c r="C245" s="3">
        <v>32.946465026200002</v>
      </c>
      <c r="D245" s="3">
        <v>33.6202168672</v>
      </c>
      <c r="E245" s="3">
        <v>32.205338001100003</v>
      </c>
      <c r="F245" s="3">
        <v>32.676964289799997</v>
      </c>
      <c r="G245" s="3">
        <v>32.340088369299998</v>
      </c>
      <c r="H245" s="3">
        <v>32.542213921600002</v>
      </c>
      <c r="I245" s="3">
        <v>29.914581741599999</v>
      </c>
      <c r="J245" s="3">
        <v>27.960701402600002</v>
      </c>
      <c r="K245" s="3">
        <v>24.120315908799999</v>
      </c>
      <c r="L245" s="3">
        <v>25.1983188544</v>
      </c>
      <c r="M245" s="3">
        <v>23.648689619999999</v>
      </c>
      <c r="N245" s="3">
        <v>23.850815172400001</v>
      </c>
      <c r="O245" s="3">
        <v>22.233810753899999</v>
      </c>
      <c r="P245" s="3">
        <v>20.953682255899999</v>
      </c>
      <c r="Q245" s="3">
        <v>22.5033114903</v>
      </c>
      <c r="R245" s="3">
        <v>21.357933360600001</v>
      </c>
      <c r="S245" s="3">
        <v>19.2693026534</v>
      </c>
      <c r="T245" s="3">
        <v>18.8650515488</v>
      </c>
      <c r="U245" s="3">
        <v>18.1239245236</v>
      </c>
      <c r="V245" s="3">
        <v>16.709045657499999</v>
      </c>
      <c r="W245" s="3">
        <v>15.3615419754</v>
      </c>
      <c r="X245" s="3">
        <v>13.4750368205</v>
      </c>
      <c r="Y245" s="3">
        <v>13.542412004599999</v>
      </c>
      <c r="Z245" s="3">
        <v>12.8686601636</v>
      </c>
      <c r="AA245" s="3">
        <v>12.329658690800001</v>
      </c>
      <c r="AB245" s="3">
        <v>10.375778351799999</v>
      </c>
      <c r="AC245" s="3">
        <v>10.0389024313</v>
      </c>
      <c r="AD245" s="3">
        <v>9.9041520630999997</v>
      </c>
      <c r="AE245" s="3">
        <v>9.3651505903000007</v>
      </c>
      <c r="AF245" s="3">
        <v>9.4325257744000002</v>
      </c>
      <c r="AG245" s="3">
        <v>9.2977754061999995</v>
      </c>
      <c r="AH245" s="3">
        <v>9.7020265107999997</v>
      </c>
    </row>
    <row r="246" spans="1:34" x14ac:dyDescent="0.2">
      <c r="A246" t="s">
        <v>743</v>
      </c>
      <c r="B246" s="3" t="s">
        <v>229</v>
      </c>
      <c r="C246" s="3">
        <v>23.396952119000002</v>
      </c>
      <c r="D246" s="3">
        <v>23.111623434599998</v>
      </c>
      <c r="E246" s="3">
        <v>23.111623434599998</v>
      </c>
      <c r="F246" s="3">
        <v>23.396952119000002</v>
      </c>
      <c r="G246" s="3">
        <v>23.682280803400001</v>
      </c>
      <c r="H246" s="3">
        <v>25.108924225300001</v>
      </c>
      <c r="I246" s="3">
        <v>24.823595540900001</v>
      </c>
      <c r="J246" s="3">
        <v>23.396952119000002</v>
      </c>
      <c r="K246" s="3">
        <v>20.543665275199999</v>
      </c>
      <c r="L246" s="3">
        <v>18.831693168899999</v>
      </c>
      <c r="M246" s="3">
        <v>16.549063693899999</v>
      </c>
      <c r="N246" s="3">
        <v>19.117021853299999</v>
      </c>
      <c r="O246" s="3">
        <v>17.405049747100001</v>
      </c>
      <c r="P246" s="3">
        <v>14.5517629033</v>
      </c>
      <c r="Q246" s="3">
        <v>15.407748956400001</v>
      </c>
      <c r="R246" s="3">
        <v>16.2637350095</v>
      </c>
      <c r="S246" s="3">
        <v>14.8370915877</v>
      </c>
      <c r="T246" s="3">
        <v>15.407748956400001</v>
      </c>
      <c r="U246" s="3">
        <v>11.698476059500001</v>
      </c>
      <c r="V246" s="3">
        <v>13.125119481400001</v>
      </c>
      <c r="W246" s="3">
        <v>22.826294750199999</v>
      </c>
      <c r="X246" s="3">
        <v>23.111623434599998</v>
      </c>
      <c r="Y246" s="3">
        <v>21.114322644000001</v>
      </c>
      <c r="Z246" s="3">
        <v>21.684980012699999</v>
      </c>
      <c r="AA246" s="3">
        <v>21.684980012699999</v>
      </c>
      <c r="AB246" s="3">
        <v>21.114322644000001</v>
      </c>
      <c r="AC246" s="3">
        <v>17.975707115799999</v>
      </c>
      <c r="AD246" s="3">
        <v>7.9892031626</v>
      </c>
      <c r="AE246" s="3">
        <v>6.5625597407000003</v>
      </c>
      <c r="AF246" s="3">
        <v>5.9919023719000002</v>
      </c>
      <c r="AG246" s="3">
        <v>5.1359163187999997</v>
      </c>
      <c r="AH246" s="3">
        <v>3.9946015813</v>
      </c>
    </row>
    <row r="247" spans="1:34" x14ac:dyDescent="0.2">
      <c r="A247" t="s">
        <v>744</v>
      </c>
      <c r="B247" s="3" t="s">
        <v>230</v>
      </c>
      <c r="C247" s="3">
        <v>18.078422292900001</v>
      </c>
      <c r="D247" s="3">
        <v>17.761256989500001</v>
      </c>
      <c r="E247" s="3">
        <v>15.858265169199999</v>
      </c>
      <c r="F247" s="3">
        <v>16.175430472599999</v>
      </c>
      <c r="G247" s="3">
        <v>16.809761079400001</v>
      </c>
      <c r="H247" s="3">
        <v>15.5410998658</v>
      </c>
      <c r="I247" s="3">
        <v>16.175430472599999</v>
      </c>
      <c r="J247" s="3">
        <v>10.7836203151</v>
      </c>
      <c r="K247" s="3">
        <v>8.5634631914000003</v>
      </c>
      <c r="L247" s="3">
        <v>7.6119672812000001</v>
      </c>
      <c r="M247" s="3">
        <v>6.6604713710999999</v>
      </c>
      <c r="N247" s="3">
        <v>5.7089754608999996</v>
      </c>
      <c r="O247" s="3">
        <v>6.6604713710999999</v>
      </c>
      <c r="P247" s="3">
        <v>6.3433060677000004</v>
      </c>
      <c r="Q247" s="3">
        <v>6.6604713710999999</v>
      </c>
      <c r="R247" s="3">
        <v>6.9776366745000002</v>
      </c>
      <c r="S247" s="3">
        <v>7.2948019777999997</v>
      </c>
      <c r="T247" s="3">
        <v>7.2948019777999997</v>
      </c>
      <c r="U247" s="3">
        <v>6.6604713710999999</v>
      </c>
      <c r="V247" s="3">
        <v>5.3918101575000001</v>
      </c>
      <c r="W247" s="3">
        <v>4.7574795508000003</v>
      </c>
      <c r="X247" s="3">
        <v>2.5373224270999999</v>
      </c>
      <c r="Y247" s="3">
        <v>2.8544877304999998</v>
      </c>
      <c r="Z247" s="3">
        <v>2.5373224270999999</v>
      </c>
      <c r="AA247" s="3">
        <v>2.5373224270999999</v>
      </c>
      <c r="AB247" s="3">
        <v>2.2201571237</v>
      </c>
      <c r="AC247" s="3">
        <v>2.5373224270999999</v>
      </c>
      <c r="AD247" s="3">
        <v>2.2201571237</v>
      </c>
      <c r="AE247" s="3">
        <v>2.8544877304999998</v>
      </c>
      <c r="AF247" s="3">
        <v>2.5373224270999999</v>
      </c>
      <c r="AG247" s="3">
        <v>2.5373224270999999</v>
      </c>
      <c r="AH247" s="3">
        <v>2.5373224270999999</v>
      </c>
    </row>
    <row r="248" spans="1:34" x14ac:dyDescent="0.2">
      <c r="A248" t="s">
        <v>745</v>
      </c>
      <c r="B248" s="3" t="s">
        <v>231</v>
      </c>
      <c r="C248" s="3">
        <v>43.1655678013</v>
      </c>
      <c r="D248" s="3">
        <v>36.203379446200003</v>
      </c>
      <c r="E248" s="3">
        <v>35.507160610699998</v>
      </c>
      <c r="F248" s="3">
        <v>35.507160610699998</v>
      </c>
      <c r="G248" s="3">
        <v>36.899598281700001</v>
      </c>
      <c r="H248" s="3">
        <v>41.076911294799999</v>
      </c>
      <c r="I248" s="3">
        <v>43.1655678013</v>
      </c>
      <c r="J248" s="3">
        <v>37.595817117199999</v>
      </c>
      <c r="K248" s="3">
        <v>36.203379446200003</v>
      </c>
      <c r="L248" s="3">
        <v>29.937409926699999</v>
      </c>
      <c r="M248" s="3">
        <v>27.848753420200001</v>
      </c>
      <c r="N248" s="3">
        <v>26.456315749200002</v>
      </c>
      <c r="O248" s="3">
        <v>25.7600969137</v>
      </c>
      <c r="P248" s="3">
        <v>20.190346229599999</v>
      </c>
      <c r="Q248" s="3">
        <v>15.3168143811</v>
      </c>
      <c r="R248" s="3">
        <v>17.4054708876</v>
      </c>
      <c r="S248" s="3">
        <v>17.4054708876</v>
      </c>
      <c r="T248" s="3">
        <v>17.4054708876</v>
      </c>
      <c r="U248" s="3">
        <v>18.7979085586</v>
      </c>
      <c r="V248" s="3">
        <v>12.531939039099999</v>
      </c>
      <c r="W248" s="3">
        <v>12.531939039099999</v>
      </c>
      <c r="X248" s="3">
        <v>11.835720203599999</v>
      </c>
      <c r="Y248" s="3">
        <v>7.6584071905000002</v>
      </c>
      <c r="Z248" s="3">
        <v>6.2659695194999996</v>
      </c>
      <c r="AA248" s="3">
        <v>6.2659695194999996</v>
      </c>
      <c r="AB248" s="3">
        <v>4.177313013</v>
      </c>
      <c r="AC248" s="3">
        <v>4.8735318484999999</v>
      </c>
      <c r="AD248" s="3">
        <v>2.7848753419999999</v>
      </c>
      <c r="AE248" s="3">
        <v>2.7848753419999999</v>
      </c>
      <c r="AF248" s="3">
        <v>4.8735318484999999</v>
      </c>
      <c r="AG248" s="3">
        <v>3.4810941775000002</v>
      </c>
      <c r="AH248" s="3">
        <v>3.4810941775000002</v>
      </c>
    </row>
    <row r="249" spans="1:34" x14ac:dyDescent="0.2">
      <c r="A249" t="s">
        <v>746</v>
      </c>
      <c r="B249" s="3" t="s">
        <v>232</v>
      </c>
      <c r="C249" s="3">
        <v>34.942396431799999</v>
      </c>
      <c r="D249" s="3">
        <v>32.886961347499998</v>
      </c>
      <c r="E249" s="3">
        <v>33.914678889699999</v>
      </c>
      <c r="F249" s="3">
        <v>29.803808721199999</v>
      </c>
      <c r="G249" s="3">
        <v>29.803808721199999</v>
      </c>
      <c r="H249" s="3">
        <v>32.886961347499998</v>
      </c>
      <c r="I249" s="3">
        <v>25.692938552800001</v>
      </c>
      <c r="J249" s="3">
        <v>25.692938552800001</v>
      </c>
      <c r="K249" s="3">
        <v>19.526633300099999</v>
      </c>
      <c r="L249" s="3">
        <v>24.665221010700002</v>
      </c>
      <c r="M249" s="3">
        <v>24.665221010700002</v>
      </c>
      <c r="N249" s="3">
        <v>24.665221010700002</v>
      </c>
      <c r="O249" s="3">
        <v>21.582068384300001</v>
      </c>
      <c r="P249" s="3">
        <v>28.7760911791</v>
      </c>
      <c r="Q249" s="3">
        <v>26.720656094900001</v>
      </c>
      <c r="R249" s="3">
        <v>27.748373637</v>
      </c>
      <c r="S249" s="3">
        <v>26.720656094900001</v>
      </c>
      <c r="T249" s="3">
        <v>26.720656094900001</v>
      </c>
      <c r="U249" s="3">
        <v>26.720656094900001</v>
      </c>
      <c r="V249" s="3">
        <v>21.582068384300001</v>
      </c>
      <c r="W249" s="3">
        <v>13.360328047399999</v>
      </c>
      <c r="X249" s="3">
        <v>11.3048929632</v>
      </c>
      <c r="Y249" s="3">
        <v>11.3048929632</v>
      </c>
      <c r="Z249" s="3">
        <v>4.1108701684</v>
      </c>
      <c r="AA249" s="3">
        <v>4.1108701684</v>
      </c>
      <c r="AB249" s="3">
        <v>4.1108701684</v>
      </c>
      <c r="AC249" s="3">
        <v>7.1940227948000004</v>
      </c>
      <c r="AD249" s="3">
        <v>7.1940227948000004</v>
      </c>
      <c r="AE249" s="3">
        <v>7.1940227948000004</v>
      </c>
      <c r="AF249" s="3">
        <v>5.1385877106000004</v>
      </c>
      <c r="AG249" s="3">
        <v>4.1108701684</v>
      </c>
      <c r="AH249" s="3">
        <v>4.1108701684</v>
      </c>
    </row>
    <row r="250" spans="1:34" x14ac:dyDescent="0.2">
      <c r="A250" t="s">
        <v>747</v>
      </c>
      <c r="B250" s="3" t="s">
        <v>233</v>
      </c>
      <c r="C250" s="3">
        <v>101.0603910145</v>
      </c>
      <c r="D250" s="3">
        <v>72.822928819300003</v>
      </c>
      <c r="E250" s="3">
        <v>67.621291046500005</v>
      </c>
      <c r="F250" s="3">
        <v>60.190379942500002</v>
      </c>
      <c r="G250" s="3">
        <v>65.3920177153</v>
      </c>
      <c r="H250" s="3">
        <v>66.135108825700001</v>
      </c>
      <c r="I250" s="3">
        <v>67.621291046500005</v>
      </c>
      <c r="J250" s="3">
        <v>33.439099968000001</v>
      </c>
      <c r="K250" s="3">
        <v>31.209826636799999</v>
      </c>
      <c r="L250" s="3">
        <v>28.980553305600001</v>
      </c>
      <c r="M250" s="3">
        <v>31.952917747200001</v>
      </c>
      <c r="N250" s="3">
        <v>23.035824422400001</v>
      </c>
      <c r="O250" s="3">
        <v>17.834186649599999</v>
      </c>
      <c r="P250" s="3">
        <v>16.348004428799999</v>
      </c>
      <c r="Q250" s="3">
        <v>19.320368870399999</v>
      </c>
      <c r="R250" s="3">
        <v>16.348004428799999</v>
      </c>
      <c r="S250" s="3">
        <v>16.348004428799999</v>
      </c>
      <c r="T250" s="3">
        <v>13.3756399872</v>
      </c>
      <c r="U250" s="3">
        <v>14.1187310976</v>
      </c>
      <c r="V250" s="3">
        <v>14.861822208</v>
      </c>
      <c r="W250" s="3">
        <v>8.9170933247999997</v>
      </c>
      <c r="X250" s="3">
        <v>5.2016377727999998</v>
      </c>
      <c r="Y250" s="3">
        <v>5.2016377727999998</v>
      </c>
      <c r="Z250" s="3">
        <v>5.2016377727999998</v>
      </c>
      <c r="AA250" s="3">
        <v>5.2016377727999998</v>
      </c>
      <c r="AB250" s="3">
        <v>4.4585466623999999</v>
      </c>
      <c r="AC250" s="3">
        <v>3.7154555519999999</v>
      </c>
      <c r="AD250" s="3">
        <v>3.7154555519999999</v>
      </c>
      <c r="AE250" s="3">
        <v>3.7154555519999999</v>
      </c>
      <c r="AF250" s="3">
        <v>3.7154555519999999</v>
      </c>
      <c r="AG250" s="3">
        <v>3.7154555519999999</v>
      </c>
      <c r="AH250" s="3">
        <v>3.7154555519999999</v>
      </c>
    </row>
    <row r="251" spans="1:34" x14ac:dyDescent="0.2">
      <c r="A251" t="s">
        <v>748</v>
      </c>
      <c r="B251" s="3" t="s">
        <v>234</v>
      </c>
      <c r="C251" s="3">
        <v>13.716394832700001</v>
      </c>
      <c r="D251" s="3">
        <v>13.716394832700001</v>
      </c>
      <c r="E251" s="3">
        <v>12.4694498479</v>
      </c>
      <c r="F251" s="3">
        <v>9.9755598783000003</v>
      </c>
      <c r="G251" s="3">
        <v>9.9755598783000003</v>
      </c>
      <c r="H251" s="3">
        <v>7.4816699086999998</v>
      </c>
      <c r="I251" s="3">
        <v>6.2347249239</v>
      </c>
      <c r="J251" s="3">
        <v>4.9877799391000002</v>
      </c>
      <c r="K251" s="3">
        <v>7.4816699086999998</v>
      </c>
      <c r="L251" s="3">
        <v>6.2347249239</v>
      </c>
      <c r="M251" s="3">
        <v>6.2347249239</v>
      </c>
      <c r="N251" s="3">
        <v>4.9877799391000002</v>
      </c>
      <c r="O251" s="3">
        <v>3.7408349543999999</v>
      </c>
      <c r="P251" s="3">
        <v>3.7408349543999999</v>
      </c>
      <c r="Q251" s="3">
        <v>2.4938899696000001</v>
      </c>
      <c r="R251" s="3">
        <v>0</v>
      </c>
      <c r="S251" s="3">
        <v>0</v>
      </c>
      <c r="T251" s="3">
        <v>0</v>
      </c>
      <c r="U251" s="3">
        <v>0</v>
      </c>
      <c r="V251" s="3">
        <v>2.4938899696000001</v>
      </c>
      <c r="W251" s="3">
        <v>3.7408349543999999</v>
      </c>
      <c r="X251" s="3">
        <v>4.9877799391000002</v>
      </c>
      <c r="Y251" s="3">
        <v>6.2347249239</v>
      </c>
      <c r="Z251" s="3">
        <v>6.2347249239</v>
      </c>
      <c r="AA251" s="3">
        <v>6.2347249239</v>
      </c>
      <c r="AB251" s="3">
        <v>6.2347249239</v>
      </c>
      <c r="AC251" s="3">
        <v>6.2347249239</v>
      </c>
      <c r="AD251" s="3">
        <v>6.2347249239</v>
      </c>
      <c r="AE251" s="3">
        <v>6.2347249239</v>
      </c>
      <c r="AF251" s="3">
        <v>4.9877799391000002</v>
      </c>
      <c r="AG251" s="3">
        <v>6.2347249239</v>
      </c>
      <c r="AH251" s="3">
        <v>6.2347249239</v>
      </c>
    </row>
    <row r="252" spans="1:34" x14ac:dyDescent="0.2">
      <c r="A252" t="s">
        <v>749</v>
      </c>
      <c r="B252" s="3" t="s">
        <v>235</v>
      </c>
      <c r="C252" s="3">
        <v>28.917569706599998</v>
      </c>
      <c r="D252" s="3">
        <v>31.961524412500001</v>
      </c>
      <c r="E252" s="3">
        <v>22.0686716182</v>
      </c>
      <c r="F252" s="3">
        <v>23.590648971099998</v>
      </c>
      <c r="G252" s="3">
        <v>22.829660294699998</v>
      </c>
      <c r="H252" s="3">
        <v>30.439547059500001</v>
      </c>
      <c r="I252" s="3">
        <v>32.722513089000003</v>
      </c>
      <c r="J252" s="3">
        <v>33.483501765500002</v>
      </c>
      <c r="K252" s="3">
        <v>27.395592353600001</v>
      </c>
      <c r="L252" s="3">
        <v>28.1565810301</v>
      </c>
      <c r="M252" s="3">
        <v>28.1565810301</v>
      </c>
      <c r="N252" s="3">
        <v>27.395592353600001</v>
      </c>
      <c r="O252" s="3">
        <v>19.785705588700001</v>
      </c>
      <c r="P252" s="3">
        <v>19.024716912199999</v>
      </c>
      <c r="Q252" s="3">
        <v>15.219773529799999</v>
      </c>
      <c r="R252" s="3">
        <v>24.3516376476</v>
      </c>
      <c r="S252" s="3">
        <v>25.873615000600001</v>
      </c>
      <c r="T252" s="3">
        <v>24.3516376476</v>
      </c>
      <c r="U252" s="3">
        <v>25.112626324099999</v>
      </c>
      <c r="V252" s="3">
        <v>23.590648971099998</v>
      </c>
      <c r="W252" s="3">
        <v>22.829660294699998</v>
      </c>
      <c r="X252" s="3">
        <v>22.0686716182</v>
      </c>
      <c r="Y252" s="3">
        <v>15.219773529799999</v>
      </c>
      <c r="Z252" s="3">
        <v>12.9368075003</v>
      </c>
      <c r="AA252" s="3">
        <v>12.9368075003</v>
      </c>
      <c r="AB252" s="3">
        <v>12.1758188238</v>
      </c>
      <c r="AC252" s="3">
        <v>12.1758188238</v>
      </c>
      <c r="AD252" s="3">
        <v>12.1758188238</v>
      </c>
      <c r="AE252" s="3">
        <v>15.9807622063</v>
      </c>
      <c r="AF252" s="3">
        <v>12.9368075003</v>
      </c>
      <c r="AG252" s="3">
        <v>12.1758188238</v>
      </c>
      <c r="AH252" s="3">
        <v>12.1758188238</v>
      </c>
    </row>
    <row r="253" spans="1:34" x14ac:dyDescent="0.2">
      <c r="A253" t="s">
        <v>917</v>
      </c>
      <c r="B253" s="3" t="s">
        <v>918</v>
      </c>
      <c r="C253" s="3">
        <v>32.668738986699999</v>
      </c>
      <c r="D253" s="3">
        <v>23.759082899399999</v>
      </c>
      <c r="E253" s="3">
        <v>22.769121111899999</v>
      </c>
      <c r="F253" s="3">
        <v>23.759082899399999</v>
      </c>
      <c r="G253" s="3">
        <v>23.759082899399999</v>
      </c>
      <c r="H253" s="3">
        <v>34.648662561599998</v>
      </c>
      <c r="I253" s="3">
        <v>36.628586136599999</v>
      </c>
      <c r="J253" s="3">
        <v>28.708891836799999</v>
      </c>
      <c r="K253" s="3">
        <v>30.688815411699998</v>
      </c>
      <c r="L253" s="3">
        <v>31.678777199199999</v>
      </c>
      <c r="M253" s="3">
        <v>29.6988536243</v>
      </c>
      <c r="N253" s="3">
        <v>30.688815411699998</v>
      </c>
      <c r="O253" s="3">
        <v>19.799235749499999</v>
      </c>
      <c r="P253" s="3">
        <v>19.799235749499999</v>
      </c>
      <c r="Q253" s="3">
        <v>14.849426812100001</v>
      </c>
      <c r="R253" s="3">
        <v>11.8795414497</v>
      </c>
      <c r="S253" s="3">
        <v>7.9196942997999997</v>
      </c>
      <c r="T253" s="3">
        <v>8.9096560873000001</v>
      </c>
      <c r="U253" s="3">
        <v>6.9297325123000002</v>
      </c>
      <c r="V253" s="3">
        <v>6.9297325123000002</v>
      </c>
      <c r="W253" s="3">
        <v>1.9799235749999999</v>
      </c>
      <c r="X253" s="3">
        <v>6.9297325123000002</v>
      </c>
      <c r="Y253" s="3">
        <v>5.9397707248999998</v>
      </c>
      <c r="Z253" s="3">
        <v>6.9297325123000002</v>
      </c>
      <c r="AA253" s="3">
        <v>5.9397707248999998</v>
      </c>
      <c r="AB253" s="3">
        <v>6.9297325123000002</v>
      </c>
      <c r="AC253" s="3">
        <v>6.9297325123000002</v>
      </c>
      <c r="AD253" s="3">
        <v>6.9297325123000002</v>
      </c>
      <c r="AE253" s="3">
        <v>1.9799235749999999</v>
      </c>
      <c r="AF253" s="3">
        <v>1.9799235749999999</v>
      </c>
      <c r="AG253" s="3">
        <v>0.98996178749999997</v>
      </c>
      <c r="AH253" s="3">
        <v>0.98996178749999997</v>
      </c>
    </row>
    <row r="254" spans="1:34" x14ac:dyDescent="0.2">
      <c r="A254" t="s">
        <v>750</v>
      </c>
      <c r="B254" s="3" t="s">
        <v>236</v>
      </c>
      <c r="C254" s="3">
        <v>15.881418740100001</v>
      </c>
      <c r="D254" s="3">
        <v>15.881418740100001</v>
      </c>
      <c r="E254" s="3">
        <v>16.940179989400001</v>
      </c>
      <c r="F254" s="3">
        <v>13.763896241399999</v>
      </c>
      <c r="G254" s="3">
        <v>14.822657490699999</v>
      </c>
      <c r="H254" s="3">
        <v>15.881418740100001</v>
      </c>
      <c r="I254" s="3">
        <v>12.7051349921</v>
      </c>
      <c r="J254" s="3">
        <v>11.6463737427</v>
      </c>
      <c r="K254" s="3">
        <v>10.5876124934</v>
      </c>
      <c r="L254" s="3">
        <v>10.5876124934</v>
      </c>
      <c r="M254" s="3">
        <v>10.5876124934</v>
      </c>
      <c r="N254" s="3">
        <v>11.6463737427</v>
      </c>
      <c r="O254" s="3">
        <v>11.6463737427</v>
      </c>
      <c r="P254" s="3">
        <v>12.7051349921</v>
      </c>
      <c r="Q254" s="3">
        <v>12.7051349921</v>
      </c>
      <c r="R254" s="3">
        <v>13.763896241399999</v>
      </c>
      <c r="S254" s="3">
        <v>12.7051349921</v>
      </c>
      <c r="T254" s="3">
        <v>12.7051349921</v>
      </c>
      <c r="U254" s="3">
        <v>10.5876124934</v>
      </c>
      <c r="V254" s="3">
        <v>6.3525674959999998</v>
      </c>
      <c r="W254" s="3">
        <v>11.6463737427</v>
      </c>
      <c r="X254" s="3">
        <v>13.763896241399999</v>
      </c>
      <c r="Y254" s="3">
        <v>16.940179989400001</v>
      </c>
      <c r="Z254" s="3">
        <v>17.998941238800001</v>
      </c>
      <c r="AA254" s="3">
        <v>20.1164637374</v>
      </c>
      <c r="AB254" s="3">
        <v>20.1164637374</v>
      </c>
      <c r="AC254" s="3">
        <v>17.998941238800001</v>
      </c>
      <c r="AD254" s="3">
        <v>10.5876124934</v>
      </c>
      <c r="AE254" s="3">
        <v>7.4113287453999996</v>
      </c>
      <c r="AF254" s="3">
        <v>6.3525674959999998</v>
      </c>
      <c r="AG254" s="3">
        <v>6.3525674959999998</v>
      </c>
      <c r="AH254" s="3">
        <v>4.2350449974000002</v>
      </c>
    </row>
    <row r="255" spans="1:34" x14ac:dyDescent="0.2">
      <c r="A255" t="s">
        <v>751</v>
      </c>
      <c r="B255" s="3" t="s">
        <v>237</v>
      </c>
      <c r="C255" s="3">
        <v>39.426254130399997</v>
      </c>
      <c r="D255" s="3">
        <v>37.548813457500003</v>
      </c>
      <c r="E255" s="3">
        <v>41.303694803200003</v>
      </c>
      <c r="F255" s="3">
        <v>37.548813457500003</v>
      </c>
      <c r="G255" s="3">
        <v>37.548813457500003</v>
      </c>
      <c r="H255" s="3">
        <v>37.548813457500003</v>
      </c>
      <c r="I255" s="3">
        <v>33.793932111700002</v>
      </c>
      <c r="J255" s="3">
        <v>26.284169420200001</v>
      </c>
      <c r="K255" s="3">
        <v>24.406728747399999</v>
      </c>
      <c r="L255" s="3">
        <v>20.651847401600001</v>
      </c>
      <c r="M255" s="3">
        <v>20.651847401600001</v>
      </c>
      <c r="N255" s="3">
        <v>18.774406728700001</v>
      </c>
      <c r="O255" s="3">
        <v>15.019525383</v>
      </c>
      <c r="P255" s="3">
        <v>7.5097626914999998</v>
      </c>
      <c r="Q255" s="3">
        <v>3.7548813456999999</v>
      </c>
      <c r="R255" s="3">
        <v>3.7548813456999999</v>
      </c>
      <c r="S255" s="3">
        <v>1.8774406728999999</v>
      </c>
      <c r="T255" s="3">
        <v>1.8774406728999999</v>
      </c>
      <c r="U255" s="3">
        <v>1.8774406728999999</v>
      </c>
      <c r="V255" s="3">
        <v>3.7548813456999999</v>
      </c>
      <c r="W255" s="3">
        <v>3.7548813456999999</v>
      </c>
      <c r="X255" s="3">
        <v>1.8774406728999999</v>
      </c>
      <c r="Y255" s="3">
        <v>1.8774406728999999</v>
      </c>
      <c r="Z255" s="3">
        <v>1.8774406728999999</v>
      </c>
      <c r="AA255" s="3">
        <v>1.8774406728999999</v>
      </c>
      <c r="AB255" s="3">
        <v>1.8774406728999999</v>
      </c>
      <c r="AC255" s="3">
        <v>0</v>
      </c>
      <c r="AD255" s="3">
        <v>0</v>
      </c>
      <c r="AE255" s="3">
        <v>0</v>
      </c>
      <c r="AF255" s="3">
        <v>1.8774406728999999</v>
      </c>
      <c r="AG255" s="3">
        <v>1.8774406728999999</v>
      </c>
      <c r="AH255" s="3">
        <v>9.3872033643999995</v>
      </c>
    </row>
    <row r="256" spans="1:34" x14ac:dyDescent="0.2">
      <c r="A256" t="s">
        <v>752</v>
      </c>
      <c r="B256" s="3" t="s">
        <v>238</v>
      </c>
      <c r="C256" s="3">
        <v>82.7606675647</v>
      </c>
      <c r="D256" s="3">
        <v>66.208534051699999</v>
      </c>
      <c r="E256" s="3">
        <v>57.647085683</v>
      </c>
      <c r="F256" s="3">
        <v>61.6424282551</v>
      </c>
      <c r="G256" s="3">
        <v>68.4915869501</v>
      </c>
      <c r="H256" s="3">
        <v>74.1992191959</v>
      </c>
      <c r="I256" s="3">
        <v>71.9161662976</v>
      </c>
      <c r="J256" s="3">
        <v>59.9301385813</v>
      </c>
      <c r="K256" s="3">
        <v>64.496244378</v>
      </c>
      <c r="L256" s="3">
        <v>64.496244378</v>
      </c>
      <c r="M256" s="3">
        <v>65.0670076026</v>
      </c>
      <c r="N256" s="3">
        <v>57.0763224584</v>
      </c>
      <c r="O256" s="3">
        <v>55.364032784599999</v>
      </c>
      <c r="P256" s="3">
        <v>49.0856373142</v>
      </c>
      <c r="Q256" s="3">
        <v>50.797926988</v>
      </c>
      <c r="R256" s="3">
        <v>46.8025844159</v>
      </c>
      <c r="S256" s="3">
        <v>46.8025844159</v>
      </c>
      <c r="T256" s="3">
        <v>40.524188945500001</v>
      </c>
      <c r="U256" s="3">
        <v>40.524188945500001</v>
      </c>
      <c r="V256" s="3">
        <v>35.3873199242</v>
      </c>
      <c r="W256" s="3">
        <v>27.396634779999999</v>
      </c>
      <c r="X256" s="3">
        <v>15.981370288300001</v>
      </c>
      <c r="Y256" s="3">
        <v>16.552133512899999</v>
      </c>
      <c r="Z256" s="3">
        <v>15.410607063800001</v>
      </c>
      <c r="AA256" s="3">
        <v>16.552133512899999</v>
      </c>
      <c r="AB256" s="3">
        <v>16.552133512899999</v>
      </c>
      <c r="AC256" s="3">
        <v>14.8398438392</v>
      </c>
      <c r="AD256" s="3">
        <v>15.981370288300001</v>
      </c>
      <c r="AE256" s="3">
        <v>19.976712860399999</v>
      </c>
      <c r="AF256" s="3">
        <v>15.981370288300001</v>
      </c>
      <c r="AG256" s="3">
        <v>14.8398438392</v>
      </c>
      <c r="AH256" s="3">
        <v>14.2690806146</v>
      </c>
    </row>
    <row r="257" spans="1:34" x14ac:dyDescent="0.2">
      <c r="A257" t="s">
        <v>753</v>
      </c>
      <c r="B257" s="3" t="s">
        <v>239</v>
      </c>
      <c r="C257" s="3">
        <v>31.179743013300001</v>
      </c>
      <c r="D257" s="3">
        <v>26.803638730700001</v>
      </c>
      <c r="E257" s="3">
        <v>24.068573554099999</v>
      </c>
      <c r="F257" s="3">
        <v>25.709612660099999</v>
      </c>
      <c r="G257" s="3">
        <v>24.615586589399999</v>
      </c>
      <c r="H257" s="3">
        <v>25.709612660099999</v>
      </c>
      <c r="I257" s="3">
        <v>33.367795154600003</v>
      </c>
      <c r="J257" s="3">
        <v>29.5387039073</v>
      </c>
      <c r="K257" s="3">
        <v>23.521560518800001</v>
      </c>
      <c r="L257" s="3">
        <v>25.709612660099999</v>
      </c>
      <c r="M257" s="3">
        <v>24.068573554099999</v>
      </c>
      <c r="N257" s="3">
        <v>24.068573554099999</v>
      </c>
      <c r="O257" s="3">
        <v>24.068573554099999</v>
      </c>
      <c r="P257" s="3">
        <v>14.769351953699999</v>
      </c>
      <c r="Q257" s="3">
        <v>20.239482306900001</v>
      </c>
      <c r="R257" s="3">
        <v>24.615586589399999</v>
      </c>
      <c r="S257" s="3">
        <v>20.786495342199999</v>
      </c>
      <c r="T257" s="3">
        <v>17.504417130299998</v>
      </c>
      <c r="U257" s="3">
        <v>18.051430165599999</v>
      </c>
      <c r="V257" s="3">
        <v>19.145456236200001</v>
      </c>
      <c r="W257" s="3">
        <v>18.5984432009</v>
      </c>
      <c r="X257" s="3">
        <v>13.675325882999999</v>
      </c>
      <c r="Y257" s="3">
        <v>6.5641564238000001</v>
      </c>
      <c r="Z257" s="3">
        <v>7.1111694592000001</v>
      </c>
      <c r="AA257" s="3">
        <v>7.1111694592000001</v>
      </c>
      <c r="AB257" s="3">
        <v>6.0171433885000001</v>
      </c>
      <c r="AC257" s="3">
        <v>4.3761042826000001</v>
      </c>
      <c r="AD257" s="3">
        <v>3.2820782119</v>
      </c>
      <c r="AE257" s="3">
        <v>3.8290912472</v>
      </c>
      <c r="AF257" s="3">
        <v>4.3761042826000001</v>
      </c>
      <c r="AG257" s="3">
        <v>3.8290912472</v>
      </c>
      <c r="AH257" s="3">
        <v>3.8290912472</v>
      </c>
    </row>
    <row r="258" spans="1:34" x14ac:dyDescent="0.2">
      <c r="A258" t="s">
        <v>754</v>
      </c>
      <c r="B258" s="3" t="s">
        <v>240</v>
      </c>
      <c r="C258" s="3">
        <v>18.9471949914</v>
      </c>
      <c r="D258" s="3">
        <v>20.594777164500002</v>
      </c>
      <c r="E258" s="3">
        <v>19.770986077900002</v>
      </c>
      <c r="F258" s="3">
        <v>19.770986077900002</v>
      </c>
      <c r="G258" s="3">
        <v>20.594777164500002</v>
      </c>
      <c r="H258" s="3">
        <v>23.066150424300002</v>
      </c>
      <c r="I258" s="3">
        <v>21.418568251100002</v>
      </c>
      <c r="J258" s="3">
        <v>17.2996128182</v>
      </c>
      <c r="K258" s="3">
        <v>15.652030645</v>
      </c>
      <c r="L258" s="3">
        <v>13.1806573853</v>
      </c>
      <c r="M258" s="3">
        <v>14.0044484719</v>
      </c>
      <c r="N258" s="3">
        <v>13.1806573853</v>
      </c>
      <c r="O258" s="3">
        <v>13.1806573853</v>
      </c>
      <c r="P258" s="3">
        <v>10.7092841255</v>
      </c>
      <c r="Q258" s="3">
        <v>12.3568662987</v>
      </c>
      <c r="R258" s="3">
        <v>11.5330752121</v>
      </c>
      <c r="S258" s="3">
        <v>9.0617019524</v>
      </c>
      <c r="T258" s="3">
        <v>8.2379108658</v>
      </c>
      <c r="U258" s="3">
        <v>8.2379108658</v>
      </c>
      <c r="V258" s="3">
        <v>3.2951643463</v>
      </c>
      <c r="W258" s="3">
        <v>4.1189554329</v>
      </c>
      <c r="X258" s="3">
        <v>2.4713732597</v>
      </c>
      <c r="Y258" s="3">
        <v>1.6475821732</v>
      </c>
      <c r="Z258" s="3">
        <v>0.8237910866</v>
      </c>
      <c r="AA258" s="3">
        <v>0.8237910866</v>
      </c>
      <c r="AB258" s="3">
        <v>0.8237910866</v>
      </c>
      <c r="AC258" s="3">
        <v>1.6475821732</v>
      </c>
      <c r="AD258" s="3">
        <v>0.8237910866</v>
      </c>
      <c r="AE258" s="3">
        <v>0.8237910866</v>
      </c>
      <c r="AF258" s="3">
        <v>0.8237910866</v>
      </c>
      <c r="AG258" s="3">
        <v>0.8237910866</v>
      </c>
      <c r="AH258" s="3">
        <v>0.8237910866</v>
      </c>
    </row>
    <row r="259" spans="1:34" x14ac:dyDescent="0.2">
      <c r="A259" t="s">
        <v>755</v>
      </c>
      <c r="B259" s="3" t="s">
        <v>241</v>
      </c>
      <c r="C259" s="3">
        <v>10.8465751939</v>
      </c>
      <c r="D259" s="3">
        <v>14.4621002585</v>
      </c>
      <c r="E259" s="3">
        <v>17.4750378124</v>
      </c>
      <c r="F259" s="3">
        <v>18.077625323100001</v>
      </c>
      <c r="G259" s="3">
        <v>21.090562877</v>
      </c>
      <c r="H259" s="3">
        <v>27.116437984699999</v>
      </c>
      <c r="I259" s="3">
        <v>30.731963049299999</v>
      </c>
      <c r="J259" s="3">
        <v>28.924200516999999</v>
      </c>
      <c r="K259" s="3">
        <v>25.308675452399999</v>
      </c>
      <c r="L259" s="3">
        <v>22.8983254093</v>
      </c>
      <c r="M259" s="3">
        <v>21.090562877</v>
      </c>
      <c r="N259" s="3">
        <v>16.269862790800001</v>
      </c>
      <c r="O259" s="3">
        <v>10.2439876831</v>
      </c>
      <c r="P259" s="3">
        <v>7.8336376400000001</v>
      </c>
      <c r="Q259" s="3">
        <v>8.4362251508000003</v>
      </c>
      <c r="R259" s="3">
        <v>7.2310501292999998</v>
      </c>
      <c r="S259" s="3">
        <v>6.6284626185000004</v>
      </c>
      <c r="T259" s="3">
        <v>5.4232875968999998</v>
      </c>
      <c r="U259" s="3">
        <v>6.6284626185000004</v>
      </c>
      <c r="V259" s="3">
        <v>9.0388126615999997</v>
      </c>
      <c r="W259" s="3">
        <v>7.2310501292999998</v>
      </c>
      <c r="X259" s="3">
        <v>5.4232875968999998</v>
      </c>
      <c r="Y259" s="3">
        <v>5.4232875968999998</v>
      </c>
      <c r="Z259" s="3">
        <v>4.8207000861999996</v>
      </c>
      <c r="AA259" s="3">
        <v>4.2181125754000002</v>
      </c>
      <c r="AB259" s="3">
        <v>3.0129375539000001</v>
      </c>
      <c r="AC259" s="3">
        <v>0.60258751079999995</v>
      </c>
      <c r="AD259" s="3">
        <v>0</v>
      </c>
      <c r="AE259" s="3">
        <v>0</v>
      </c>
      <c r="AF259" s="3">
        <v>0</v>
      </c>
      <c r="AG259" s="3">
        <v>0</v>
      </c>
      <c r="AH259" s="3">
        <v>0.60258751079999995</v>
      </c>
    </row>
    <row r="260" spans="1:34" x14ac:dyDescent="0.2">
      <c r="A260" t="s">
        <v>756</v>
      </c>
      <c r="B260" s="3" t="s">
        <v>242</v>
      </c>
      <c r="C260" s="3">
        <v>41.958377289700003</v>
      </c>
      <c r="D260" s="3">
        <v>44.355998849099997</v>
      </c>
      <c r="E260" s="3">
        <v>46.7536204086</v>
      </c>
      <c r="F260" s="3">
        <v>39.560755730300002</v>
      </c>
      <c r="G260" s="3">
        <v>39.560755730300002</v>
      </c>
      <c r="H260" s="3">
        <v>28.771458713000001</v>
      </c>
      <c r="I260" s="3">
        <v>19.180972475299999</v>
      </c>
      <c r="J260" s="3">
        <v>17.982161695599999</v>
      </c>
      <c r="K260" s="3">
        <v>13.1869185768</v>
      </c>
      <c r="L260" s="3">
        <v>9.5904862377000004</v>
      </c>
      <c r="M260" s="3">
        <v>9.5904862377000004</v>
      </c>
      <c r="N260" s="3">
        <v>9.5904862377000004</v>
      </c>
      <c r="O260" s="3">
        <v>8.3916754578999999</v>
      </c>
      <c r="P260" s="3">
        <v>8.3916754578999999</v>
      </c>
      <c r="Q260" s="3">
        <v>5.9940538984999998</v>
      </c>
      <c r="R260" s="3">
        <v>5.9940538984999998</v>
      </c>
      <c r="S260" s="3">
        <v>5.9940538984999998</v>
      </c>
      <c r="T260" s="3">
        <v>4.7952431188000002</v>
      </c>
      <c r="U260" s="3">
        <v>4.7952431188000002</v>
      </c>
      <c r="V260" s="3">
        <v>3.5964323391000002</v>
      </c>
      <c r="W260" s="3">
        <v>3.5964323391000002</v>
      </c>
      <c r="X260" s="3">
        <v>3.5964323391000002</v>
      </c>
      <c r="Y260" s="3">
        <v>2.3976215594000001</v>
      </c>
      <c r="Z260" s="3">
        <v>2.3976215594000001</v>
      </c>
      <c r="AA260" s="3">
        <v>2.3976215594000001</v>
      </c>
      <c r="AB260" s="3">
        <v>1.1988107797000001</v>
      </c>
      <c r="AC260" s="3">
        <v>1.1988107797000001</v>
      </c>
      <c r="AD260" s="3">
        <v>1.1988107797000001</v>
      </c>
      <c r="AE260" s="3">
        <v>0</v>
      </c>
      <c r="AF260" s="3">
        <v>1.1988107797000001</v>
      </c>
      <c r="AG260" s="3">
        <v>1.1988107797000001</v>
      </c>
      <c r="AH260" s="3">
        <v>1.1988107797000001</v>
      </c>
    </row>
    <row r="261" spans="1:34" x14ac:dyDescent="0.2">
      <c r="A261" t="s">
        <v>757</v>
      </c>
      <c r="B261" s="3" t="s">
        <v>243</v>
      </c>
      <c r="C261" s="3">
        <v>30.848433051299999</v>
      </c>
      <c r="D261" s="3">
        <v>27.308448930699999</v>
      </c>
      <c r="E261" s="3">
        <v>26.2970248962</v>
      </c>
      <c r="F261" s="3">
        <v>26.2970248962</v>
      </c>
      <c r="G261" s="3">
        <v>27.8141609479</v>
      </c>
      <c r="H261" s="3">
        <v>23.768464810000001</v>
      </c>
      <c r="I261" s="3">
        <v>20.734192706599998</v>
      </c>
      <c r="J261" s="3">
        <v>17.699920603199999</v>
      </c>
      <c r="K261" s="3">
        <v>14.159936482599999</v>
      </c>
      <c r="L261" s="3">
        <v>10.619952361899999</v>
      </c>
      <c r="M261" s="3">
        <v>12.642800430899999</v>
      </c>
      <c r="N261" s="3">
        <v>12.137088413600001</v>
      </c>
      <c r="O261" s="3">
        <v>13.1485124481</v>
      </c>
      <c r="P261" s="3">
        <v>14.159936482599999</v>
      </c>
      <c r="Q261" s="3">
        <v>12.137088413600001</v>
      </c>
      <c r="R261" s="3">
        <v>13.6542244653</v>
      </c>
      <c r="S261" s="3">
        <v>13.6542244653</v>
      </c>
      <c r="T261" s="3">
        <v>12.137088413600001</v>
      </c>
      <c r="U261" s="3">
        <v>11.1256643792</v>
      </c>
      <c r="V261" s="3">
        <v>9.1028163101999997</v>
      </c>
      <c r="W261" s="3">
        <v>7.5856802585000001</v>
      </c>
      <c r="X261" s="3">
        <v>7.0799682412999996</v>
      </c>
      <c r="Y261" s="3">
        <v>5.0571201723000003</v>
      </c>
      <c r="Z261" s="3">
        <v>4.0456961379000003</v>
      </c>
      <c r="AA261" s="3">
        <v>3.5399841205999998</v>
      </c>
      <c r="AB261" s="3">
        <v>4.5514081550999999</v>
      </c>
      <c r="AC261" s="3">
        <v>4.0456961379000003</v>
      </c>
      <c r="AD261" s="3">
        <v>3.5399841205999998</v>
      </c>
      <c r="AE261" s="3">
        <v>4.5514081550999999</v>
      </c>
      <c r="AF261" s="3">
        <v>3.5399841205999998</v>
      </c>
      <c r="AG261" s="3">
        <v>3.5399841205999998</v>
      </c>
      <c r="AH261" s="3">
        <v>3.5399841205999998</v>
      </c>
    </row>
    <row r="262" spans="1:34" x14ac:dyDescent="0.2">
      <c r="A262" t="s">
        <v>758</v>
      </c>
      <c r="B262" s="3" t="s">
        <v>244</v>
      </c>
      <c r="C262" s="3">
        <v>13.348419165799999</v>
      </c>
      <c r="D262" s="3">
        <v>11.441502142099999</v>
      </c>
      <c r="E262" s="3">
        <v>10.170224126300001</v>
      </c>
      <c r="F262" s="3">
        <v>10.805863134200001</v>
      </c>
      <c r="G262" s="3">
        <v>12.077141149999999</v>
      </c>
      <c r="H262" s="3">
        <v>15.8909751974</v>
      </c>
      <c r="I262" s="3">
        <v>10.805863134200001</v>
      </c>
      <c r="J262" s="3">
        <v>9.5345851184000008</v>
      </c>
      <c r="K262" s="3">
        <v>8.2633071026000007</v>
      </c>
      <c r="L262" s="3">
        <v>8.8989461105000007</v>
      </c>
      <c r="M262" s="3">
        <v>8.2633071026000007</v>
      </c>
      <c r="N262" s="3">
        <v>6.9920290867999997</v>
      </c>
      <c r="O262" s="3">
        <v>3.1781950394999998</v>
      </c>
      <c r="P262" s="3">
        <v>2.5425560316000002</v>
      </c>
      <c r="Q262" s="3">
        <v>2.5425560316000002</v>
      </c>
      <c r="R262" s="3">
        <v>3.8138340473999999</v>
      </c>
      <c r="S262" s="3">
        <v>2.5425560316000002</v>
      </c>
      <c r="T262" s="3">
        <v>2.5425560316000002</v>
      </c>
      <c r="U262" s="3">
        <v>2.5425560316000002</v>
      </c>
      <c r="V262" s="3">
        <v>2.5425560316000002</v>
      </c>
      <c r="W262" s="3">
        <v>1.2712780158000001</v>
      </c>
      <c r="X262" s="3">
        <v>3.1781950394999998</v>
      </c>
      <c r="Y262" s="3">
        <v>1.9069170236999999</v>
      </c>
      <c r="Z262" s="3">
        <v>1.9069170236999999</v>
      </c>
      <c r="AA262" s="3">
        <v>1.9069170236999999</v>
      </c>
      <c r="AB262" s="3">
        <v>1.9069170236999999</v>
      </c>
      <c r="AC262" s="3">
        <v>4.4494730553000004</v>
      </c>
      <c r="AD262" s="3">
        <v>4.4494730553000004</v>
      </c>
      <c r="AE262" s="3">
        <v>2.5425560316000002</v>
      </c>
      <c r="AF262" s="3">
        <v>3.1781950394999998</v>
      </c>
      <c r="AG262" s="3">
        <v>3.8138340473999999</v>
      </c>
      <c r="AH262" s="3">
        <v>3.8138340473999999</v>
      </c>
    </row>
    <row r="263" spans="1:34" x14ac:dyDescent="0.2">
      <c r="A263" t="s">
        <v>759</v>
      </c>
      <c r="B263" s="3" t="s">
        <v>245</v>
      </c>
      <c r="C263" s="3">
        <v>43.088785576600003</v>
      </c>
      <c r="D263" s="3">
        <v>34.773405903899999</v>
      </c>
      <c r="E263" s="3">
        <v>36.285293117099997</v>
      </c>
      <c r="F263" s="3">
        <v>37.041236723700003</v>
      </c>
      <c r="G263" s="3">
        <v>36.285293117099997</v>
      </c>
      <c r="H263" s="3">
        <v>30.237744264300002</v>
      </c>
      <c r="I263" s="3">
        <v>24.190195411400001</v>
      </c>
      <c r="J263" s="3">
        <v>19.654533771800001</v>
      </c>
      <c r="K263" s="3">
        <v>15.1188721321</v>
      </c>
      <c r="L263" s="3">
        <v>13.6069849189</v>
      </c>
      <c r="M263" s="3">
        <v>13.6069849189</v>
      </c>
      <c r="N263" s="3">
        <v>15.1188721321</v>
      </c>
      <c r="O263" s="3">
        <v>15.1188721321</v>
      </c>
      <c r="P263" s="3">
        <v>17.386702952</v>
      </c>
      <c r="Q263" s="3">
        <v>15.1188721321</v>
      </c>
      <c r="R263" s="3">
        <v>18.898590165200002</v>
      </c>
      <c r="S263" s="3">
        <v>14.362928525499999</v>
      </c>
      <c r="T263" s="3">
        <v>13.6069849189</v>
      </c>
      <c r="U263" s="3">
        <v>12.095097705700001</v>
      </c>
      <c r="V263" s="3">
        <v>10.583210492499999</v>
      </c>
      <c r="W263" s="3">
        <v>6.0475488529000003</v>
      </c>
      <c r="X263" s="3">
        <v>6.8034924595000001</v>
      </c>
      <c r="Y263" s="3">
        <v>3.0237744264000002</v>
      </c>
      <c r="Z263" s="3">
        <v>3.0237744264000002</v>
      </c>
      <c r="AA263" s="3">
        <v>3.0237744264000002</v>
      </c>
      <c r="AB263" s="3">
        <v>3.0237744264000002</v>
      </c>
      <c r="AC263" s="3">
        <v>2.2678308197999999</v>
      </c>
      <c r="AD263" s="3">
        <v>2.2678308197999999</v>
      </c>
      <c r="AE263" s="3">
        <v>0.75594360660000004</v>
      </c>
      <c r="AF263" s="3">
        <v>0.75594360660000004</v>
      </c>
      <c r="AG263" s="3">
        <v>0</v>
      </c>
      <c r="AH263" s="3">
        <v>0</v>
      </c>
    </row>
    <row r="264" spans="1:34" x14ac:dyDescent="0.2">
      <c r="A264" t="s">
        <v>760</v>
      </c>
      <c r="B264" s="3" t="s">
        <v>246</v>
      </c>
      <c r="C264" s="3">
        <v>86.424754519000004</v>
      </c>
      <c r="D264" s="3">
        <v>74.850010610200002</v>
      </c>
      <c r="E264" s="3">
        <v>72.342149429900005</v>
      </c>
      <c r="F264" s="3">
        <v>72.727974226900002</v>
      </c>
      <c r="G264" s="3">
        <v>67.712251866399995</v>
      </c>
      <c r="H264" s="3">
        <v>64.625653490700003</v>
      </c>
      <c r="I264" s="3">
        <v>66.168952678599993</v>
      </c>
      <c r="J264" s="3">
        <v>49.192661612400002</v>
      </c>
      <c r="K264" s="3">
        <v>48.806836815399997</v>
      </c>
      <c r="L264" s="3">
        <v>42.633640063999998</v>
      </c>
      <c r="M264" s="3">
        <v>37.232092906600002</v>
      </c>
      <c r="N264" s="3">
        <v>37.6179177036</v>
      </c>
      <c r="O264" s="3">
        <v>39.161216891400002</v>
      </c>
      <c r="P264" s="3">
        <v>40.704516079199998</v>
      </c>
      <c r="Q264" s="3">
        <v>41.669078071599998</v>
      </c>
      <c r="R264" s="3">
        <v>38.968304492900003</v>
      </c>
      <c r="S264" s="3">
        <v>38.003742500500003</v>
      </c>
      <c r="T264" s="3">
        <v>36.6533557112</v>
      </c>
      <c r="U264" s="3">
        <v>34.338406929400001</v>
      </c>
      <c r="V264" s="3">
        <v>33.952582132499998</v>
      </c>
      <c r="W264" s="3">
        <v>27.2006481857</v>
      </c>
      <c r="X264" s="3">
        <v>23.921137411499998</v>
      </c>
      <c r="Y264" s="3">
        <v>24.114049810000001</v>
      </c>
      <c r="Z264" s="3">
        <v>21.027451434300001</v>
      </c>
      <c r="AA264" s="3">
        <v>21.992013426700002</v>
      </c>
      <c r="AB264" s="3">
        <v>21.6061886297</v>
      </c>
      <c r="AC264" s="3">
        <v>17.940853058599998</v>
      </c>
      <c r="AD264" s="3">
        <v>17.940853058599998</v>
      </c>
      <c r="AE264" s="3">
        <v>15.0471670814</v>
      </c>
      <c r="AF264" s="3">
        <v>13.118043096599999</v>
      </c>
      <c r="AG264" s="3">
        <v>14.082605088999999</v>
      </c>
      <c r="AH264" s="3">
        <v>12.3463935027</v>
      </c>
    </row>
    <row r="265" spans="1:34" x14ac:dyDescent="0.2">
      <c r="A265" t="s">
        <v>761</v>
      </c>
      <c r="B265" s="3" t="s">
        <v>247</v>
      </c>
      <c r="C265" s="3">
        <v>43.913063843700002</v>
      </c>
      <c r="D265" s="3">
        <v>42.15654129</v>
      </c>
      <c r="E265" s="3">
        <v>40.400018736200003</v>
      </c>
      <c r="F265" s="3">
        <v>40.400018736200003</v>
      </c>
      <c r="G265" s="3">
        <v>40.400018736200003</v>
      </c>
      <c r="H265" s="3">
        <v>46.255093915400003</v>
      </c>
      <c r="I265" s="3">
        <v>45.669586397499998</v>
      </c>
      <c r="J265" s="3">
        <v>35.130451075000003</v>
      </c>
      <c r="K265" s="3">
        <v>32.202913485400003</v>
      </c>
      <c r="L265" s="3">
        <v>30.446390931700002</v>
      </c>
      <c r="M265" s="3">
        <v>32.202913485400003</v>
      </c>
      <c r="N265" s="3">
        <v>29.860883413700002</v>
      </c>
      <c r="O265" s="3">
        <v>25.1768232704</v>
      </c>
      <c r="P265" s="3">
        <v>25.762330788300002</v>
      </c>
      <c r="Q265" s="3">
        <v>26.9333458242</v>
      </c>
      <c r="R265" s="3">
        <v>23.420300716700002</v>
      </c>
      <c r="S265" s="3">
        <v>20.492763127100002</v>
      </c>
      <c r="T265" s="3">
        <v>13.4666729121</v>
      </c>
      <c r="U265" s="3">
        <v>12.8811653942</v>
      </c>
      <c r="V265" s="3">
        <v>13.4666729121</v>
      </c>
      <c r="W265" s="3">
        <v>8.1971052508</v>
      </c>
      <c r="X265" s="3">
        <v>7.6115977329</v>
      </c>
      <c r="Y265" s="3">
        <v>7.026090215</v>
      </c>
      <c r="Z265" s="3">
        <v>6.4405826971</v>
      </c>
      <c r="AA265" s="3">
        <v>8.7826127687</v>
      </c>
      <c r="AB265" s="3">
        <v>9.3681202867</v>
      </c>
      <c r="AC265" s="3">
        <v>7.026090215</v>
      </c>
      <c r="AD265" s="3">
        <v>6.4405826971</v>
      </c>
      <c r="AE265" s="3">
        <v>6.4405826971</v>
      </c>
      <c r="AF265" s="3">
        <v>5.8550751792</v>
      </c>
      <c r="AG265" s="3">
        <v>5.2695676612</v>
      </c>
      <c r="AH265" s="3">
        <v>2.9275375896</v>
      </c>
    </row>
    <row r="266" spans="1:34" x14ac:dyDescent="0.2">
      <c r="A266" t="s">
        <v>762</v>
      </c>
      <c r="B266" s="3" t="s">
        <v>248</v>
      </c>
      <c r="C266" s="3">
        <v>59.6123275729</v>
      </c>
      <c r="D266" s="3">
        <v>57.048356494499998</v>
      </c>
      <c r="E266" s="3">
        <v>50.638428798500001</v>
      </c>
      <c r="F266" s="3">
        <v>54.484385416099997</v>
      </c>
      <c r="G266" s="3">
        <v>49.997436028899997</v>
      </c>
      <c r="H266" s="3">
        <v>52.561407107299999</v>
      </c>
      <c r="I266" s="3">
        <v>48.715450489699997</v>
      </c>
      <c r="J266" s="3">
        <v>40.382544484900002</v>
      </c>
      <c r="K266" s="3">
        <v>33.331624019300001</v>
      </c>
      <c r="L266" s="3">
        <v>32.0496384801</v>
      </c>
      <c r="M266" s="3">
        <v>29.485667401699999</v>
      </c>
      <c r="N266" s="3">
        <v>29.485667401699999</v>
      </c>
      <c r="O266" s="3">
        <v>30.126660171299999</v>
      </c>
      <c r="P266" s="3">
        <v>24.9987180145</v>
      </c>
      <c r="Q266" s="3">
        <v>23.716732475299999</v>
      </c>
      <c r="R266" s="3">
        <v>23.075739705699998</v>
      </c>
      <c r="S266" s="3">
        <v>18.588790318400001</v>
      </c>
      <c r="T266" s="3">
        <v>19.870775857600002</v>
      </c>
      <c r="U266" s="3">
        <v>19.229783088000001</v>
      </c>
      <c r="V266" s="3">
        <v>14.1018409312</v>
      </c>
      <c r="W266" s="3">
        <v>15.383826470400001</v>
      </c>
      <c r="X266" s="3">
        <v>10.255884313599999</v>
      </c>
      <c r="Y266" s="3">
        <v>10.8968770832</v>
      </c>
      <c r="Z266" s="3">
        <v>12.178862622400001</v>
      </c>
      <c r="AA266" s="3">
        <v>9.6148915440000007</v>
      </c>
      <c r="AB266" s="3">
        <v>8.9738987744000003</v>
      </c>
      <c r="AC266" s="3">
        <v>5.7689349264000001</v>
      </c>
      <c r="AD266" s="3">
        <v>3.8459566176000002</v>
      </c>
      <c r="AE266" s="3">
        <v>3.8459566176000002</v>
      </c>
      <c r="AF266" s="3">
        <v>2.5639710783999998</v>
      </c>
      <c r="AG266" s="3">
        <v>1.2819855391999999</v>
      </c>
      <c r="AH266" s="3">
        <v>1.2819855391999999</v>
      </c>
    </row>
    <row r="267" spans="1:34" x14ac:dyDescent="0.2">
      <c r="A267" t="s">
        <v>763</v>
      </c>
      <c r="B267" s="3" t="s">
        <v>249</v>
      </c>
      <c r="C267" s="3">
        <v>51.092234347900003</v>
      </c>
      <c r="D267" s="3">
        <v>52.9300845044</v>
      </c>
      <c r="E267" s="3">
        <v>47.4165340351</v>
      </c>
      <c r="F267" s="3">
        <v>51.827374410499999</v>
      </c>
      <c r="G267" s="3">
        <v>52.562514473100002</v>
      </c>
      <c r="H267" s="3">
        <v>49.254384191500002</v>
      </c>
      <c r="I267" s="3">
        <v>52.9300845044</v>
      </c>
      <c r="J267" s="3">
        <v>48.151674097700003</v>
      </c>
      <c r="K267" s="3">
        <v>39.697563378300003</v>
      </c>
      <c r="L267" s="3">
        <v>36.0218630655</v>
      </c>
      <c r="M267" s="3">
        <v>31.6110226901</v>
      </c>
      <c r="N267" s="3">
        <v>31.978592721399998</v>
      </c>
      <c r="O267" s="3">
        <v>26.4650422522</v>
      </c>
      <c r="P267" s="3">
        <v>20.216351720399999</v>
      </c>
      <c r="Q267" s="3">
        <v>20.5839217517</v>
      </c>
      <c r="R267" s="3">
        <v>20.5839217517</v>
      </c>
      <c r="S267" s="3">
        <v>21.319061814299999</v>
      </c>
      <c r="T267" s="3">
        <v>20.951491783000002</v>
      </c>
      <c r="U267" s="3">
        <v>20.216351720399999</v>
      </c>
      <c r="V267" s="3">
        <v>19.1136416266</v>
      </c>
      <c r="W267" s="3">
        <v>16.173081376300001</v>
      </c>
      <c r="X267" s="3">
        <v>12.8649510948</v>
      </c>
      <c r="Y267" s="3">
        <v>13.6000911574</v>
      </c>
      <c r="Z267" s="3">
        <v>11.762241001</v>
      </c>
      <c r="AA267" s="3">
        <v>11.762241001</v>
      </c>
      <c r="AB267" s="3">
        <v>13.2325211261</v>
      </c>
      <c r="AC267" s="3">
        <v>11.762241001</v>
      </c>
      <c r="AD267" s="3">
        <v>11.762241001</v>
      </c>
      <c r="AE267" s="3">
        <v>9.5568208132999999</v>
      </c>
      <c r="AF267" s="3">
        <v>12.129811032199999</v>
      </c>
      <c r="AG267" s="3">
        <v>13.2325211261</v>
      </c>
      <c r="AH267" s="3">
        <v>13.2325211261</v>
      </c>
    </row>
    <row r="268" spans="1:34" x14ac:dyDescent="0.2">
      <c r="A268" t="s">
        <v>764</v>
      </c>
      <c r="B268" s="3" t="s">
        <v>250</v>
      </c>
      <c r="C268" s="3">
        <v>32.2635744245</v>
      </c>
      <c r="D268" s="3">
        <v>29.891252775600002</v>
      </c>
      <c r="E268" s="3">
        <v>28.9423241161</v>
      </c>
      <c r="F268" s="3">
        <v>24.6721451481</v>
      </c>
      <c r="G268" s="3">
        <v>25.1466094779</v>
      </c>
      <c r="H268" s="3">
        <v>27.9933954565</v>
      </c>
      <c r="I268" s="3">
        <v>30.365717105400002</v>
      </c>
      <c r="J268" s="3">
        <v>27.9933954565</v>
      </c>
      <c r="K268" s="3">
        <v>26.095538137399998</v>
      </c>
      <c r="L268" s="3">
        <v>22.774287828999999</v>
      </c>
      <c r="M268" s="3">
        <v>24.6721451481</v>
      </c>
      <c r="N268" s="3">
        <v>24.197680818399999</v>
      </c>
      <c r="O268" s="3">
        <v>19.927501850399999</v>
      </c>
      <c r="P268" s="3">
        <v>19.453037520599999</v>
      </c>
      <c r="Q268" s="3">
        <v>18.029644531300001</v>
      </c>
      <c r="R268" s="3">
        <v>18.978573190900001</v>
      </c>
      <c r="S268" s="3">
        <v>19.927501850399999</v>
      </c>
      <c r="T268" s="3">
        <v>19.927501850399999</v>
      </c>
      <c r="U268" s="3">
        <v>18.978573190900001</v>
      </c>
      <c r="V268" s="3">
        <v>19.927501850399999</v>
      </c>
      <c r="W268" s="3">
        <v>17.555180201599999</v>
      </c>
      <c r="X268" s="3">
        <v>17.555180201599999</v>
      </c>
      <c r="Y268" s="3">
        <v>13.285001233599999</v>
      </c>
      <c r="Z268" s="3">
        <v>13.285001233599999</v>
      </c>
      <c r="AA268" s="3">
        <v>12.336072574099999</v>
      </c>
      <c r="AB268" s="3">
        <v>12.810536903799999</v>
      </c>
      <c r="AC268" s="3">
        <v>11.861608244299999</v>
      </c>
      <c r="AD268" s="3">
        <v>9.4892865953999994</v>
      </c>
      <c r="AE268" s="3">
        <v>8.0658936060999995</v>
      </c>
      <c r="AF268" s="3">
        <v>8.0658936060999995</v>
      </c>
      <c r="AG268" s="3">
        <v>6.1680362869999996</v>
      </c>
      <c r="AH268" s="3">
        <v>4.2701789678999997</v>
      </c>
    </row>
    <row r="269" spans="1:34" x14ac:dyDescent="0.2">
      <c r="A269" t="s">
        <v>765</v>
      </c>
      <c r="B269" s="3" t="s">
        <v>251</v>
      </c>
      <c r="C269" s="3">
        <v>23.9533332707</v>
      </c>
      <c r="D269" s="3">
        <v>19.2566012568</v>
      </c>
      <c r="E269" s="3">
        <v>19.2566012568</v>
      </c>
      <c r="F269" s="3">
        <v>17.377908451300002</v>
      </c>
      <c r="G269" s="3">
        <v>17.377908451300002</v>
      </c>
      <c r="H269" s="3">
        <v>20.195947659600002</v>
      </c>
      <c r="I269" s="3">
        <v>19.726274458199999</v>
      </c>
      <c r="J269" s="3">
        <v>16.908235249899999</v>
      </c>
      <c r="K269" s="3">
        <v>15.4992156458</v>
      </c>
      <c r="L269" s="3">
        <v>16.4385620485</v>
      </c>
      <c r="M269" s="3">
        <v>17.377908451300002</v>
      </c>
      <c r="N269" s="3">
        <v>16.908235249899999</v>
      </c>
      <c r="O269" s="3">
        <v>15.029542444400001</v>
      </c>
      <c r="P269" s="3">
        <v>10.802483631899999</v>
      </c>
      <c r="Q269" s="3">
        <v>11.7418300347</v>
      </c>
      <c r="R269" s="3">
        <v>10.802483631899999</v>
      </c>
      <c r="S269" s="3">
        <v>8.4541176250000003</v>
      </c>
      <c r="T269" s="3">
        <v>7.5147712222000003</v>
      </c>
      <c r="U269" s="3">
        <v>7.5147712222000003</v>
      </c>
      <c r="V269" s="3">
        <v>6.5754248194000002</v>
      </c>
      <c r="W269" s="3">
        <v>6.5754248194000002</v>
      </c>
      <c r="X269" s="3">
        <v>4.6967320139000002</v>
      </c>
      <c r="Y269" s="3">
        <v>2.8180392083000001</v>
      </c>
      <c r="Z269" s="3">
        <v>3.7573856111000001</v>
      </c>
      <c r="AA269" s="3">
        <v>4.2270588125000002</v>
      </c>
      <c r="AB269" s="3">
        <v>4.2270588125000002</v>
      </c>
      <c r="AC269" s="3">
        <v>4.2270588125000002</v>
      </c>
      <c r="AD269" s="3">
        <v>4.6967320139000002</v>
      </c>
      <c r="AE269" s="3">
        <v>7.5147712222000003</v>
      </c>
      <c r="AF269" s="3">
        <v>8.4541176250000003</v>
      </c>
      <c r="AG269" s="3">
        <v>7.5147712222000003</v>
      </c>
      <c r="AH269" s="3">
        <v>7.0450980208000002</v>
      </c>
    </row>
    <row r="270" spans="1:34" x14ac:dyDescent="0.2">
      <c r="A270" t="s">
        <v>766</v>
      </c>
      <c r="B270" s="3" t="s">
        <v>252</v>
      </c>
      <c r="C270" s="3">
        <v>48.458915068899998</v>
      </c>
      <c r="D270" s="3">
        <v>47.544595916699997</v>
      </c>
      <c r="E270" s="3">
        <v>42.0586810032</v>
      </c>
      <c r="F270" s="3">
        <v>40.230042698699997</v>
      </c>
      <c r="G270" s="3">
        <v>44.801638459899998</v>
      </c>
      <c r="H270" s="3">
        <v>39.315723546500003</v>
      </c>
      <c r="I270" s="3">
        <v>29.258212871800001</v>
      </c>
      <c r="J270" s="3">
        <v>23.772297958300001</v>
      </c>
      <c r="K270" s="3">
        <v>20.115021349399999</v>
      </c>
      <c r="L270" s="3">
        <v>17.3720638926</v>
      </c>
      <c r="M270" s="3">
        <v>16.457744740399999</v>
      </c>
      <c r="N270" s="3">
        <v>14.629106435900001</v>
      </c>
      <c r="O270" s="3">
        <v>12.800468131400001</v>
      </c>
      <c r="P270" s="3">
        <v>15.5434255881</v>
      </c>
      <c r="Q270" s="3">
        <v>11.8861489792</v>
      </c>
      <c r="R270" s="3">
        <v>11.8861489792</v>
      </c>
      <c r="S270" s="3">
        <v>11.8861489792</v>
      </c>
      <c r="T270" s="3">
        <v>11.8861489792</v>
      </c>
      <c r="U270" s="3">
        <v>9.1431915224000004</v>
      </c>
      <c r="V270" s="3">
        <v>8.2288723701999995</v>
      </c>
      <c r="W270" s="3">
        <v>1.8286383045000001</v>
      </c>
      <c r="X270" s="3">
        <v>1.8286383045000001</v>
      </c>
      <c r="Y270" s="3">
        <v>4.5715957612000002</v>
      </c>
      <c r="Z270" s="3">
        <v>6.4002340657000003</v>
      </c>
      <c r="AA270" s="3">
        <v>6.4002340657000003</v>
      </c>
      <c r="AB270" s="3">
        <v>5.4859149135000003</v>
      </c>
      <c r="AC270" s="3">
        <v>5.4859149135000003</v>
      </c>
      <c r="AD270" s="3">
        <v>5.4859149135000003</v>
      </c>
      <c r="AE270" s="3">
        <v>5.4859149135000003</v>
      </c>
      <c r="AF270" s="3">
        <v>2.7429574567000001</v>
      </c>
      <c r="AG270" s="3">
        <v>0.91431915220000004</v>
      </c>
      <c r="AH270" s="3">
        <v>0.91431915220000004</v>
      </c>
    </row>
    <row r="271" spans="1:34" x14ac:dyDescent="0.2">
      <c r="A271" t="s">
        <v>767</v>
      </c>
      <c r="B271" s="3" t="s">
        <v>253</v>
      </c>
      <c r="C271" s="3">
        <v>47.568327766499998</v>
      </c>
      <c r="D271" s="3">
        <v>39.295575111399998</v>
      </c>
      <c r="E271" s="3">
        <v>28.954634292600002</v>
      </c>
      <c r="F271" s="3">
        <v>28.954634292600002</v>
      </c>
      <c r="G271" s="3">
        <v>27.9205402107</v>
      </c>
      <c r="H271" s="3">
        <v>34.125104702000002</v>
      </c>
      <c r="I271" s="3">
        <v>32.056916538300001</v>
      </c>
      <c r="J271" s="3">
        <v>31.0228224564</v>
      </c>
      <c r="K271" s="3">
        <v>26.886446128900001</v>
      </c>
      <c r="L271" s="3">
        <v>23.784163883200002</v>
      </c>
      <c r="M271" s="3">
        <v>22.750069801399999</v>
      </c>
      <c r="N271" s="3">
        <v>22.750069801399999</v>
      </c>
      <c r="O271" s="3">
        <v>23.784163883200002</v>
      </c>
      <c r="P271" s="3">
        <v>23.784163883200002</v>
      </c>
      <c r="Q271" s="3">
        <v>19.647787555699999</v>
      </c>
      <c r="R271" s="3">
        <v>21.715975719500001</v>
      </c>
      <c r="S271" s="3">
        <v>22.750069801399999</v>
      </c>
      <c r="T271" s="3">
        <v>22.750069801399999</v>
      </c>
      <c r="U271" s="3">
        <v>22.750069801399999</v>
      </c>
      <c r="V271" s="3">
        <v>14.477317146300001</v>
      </c>
      <c r="W271" s="3">
        <v>9.3068467369000007</v>
      </c>
      <c r="X271" s="3">
        <v>8.2727526549999997</v>
      </c>
      <c r="Y271" s="3">
        <v>8.2727526549999997</v>
      </c>
      <c r="Z271" s="3">
        <v>5.1704704094</v>
      </c>
      <c r="AA271" s="3">
        <v>5.1704704094</v>
      </c>
      <c r="AB271" s="3">
        <v>6.2045644913000002</v>
      </c>
      <c r="AC271" s="3">
        <v>5.1704704094</v>
      </c>
      <c r="AD271" s="3">
        <v>7.2386585732000004</v>
      </c>
      <c r="AE271" s="3">
        <v>6.2045644913000002</v>
      </c>
      <c r="AF271" s="3">
        <v>6.2045644913000002</v>
      </c>
      <c r="AG271" s="3">
        <v>6.2045644913000002</v>
      </c>
      <c r="AH271" s="3">
        <v>6.2045644913000002</v>
      </c>
    </row>
    <row r="272" spans="1:34" x14ac:dyDescent="0.2">
      <c r="A272" t="s">
        <v>768</v>
      </c>
      <c r="B272" s="3" t="s">
        <v>254</v>
      </c>
      <c r="C272" s="3">
        <v>26.2859124288</v>
      </c>
      <c r="D272" s="3">
        <v>23.489538766100001</v>
      </c>
      <c r="E272" s="3">
        <v>16.2189672433</v>
      </c>
      <c r="F272" s="3">
        <v>13.422593580599999</v>
      </c>
      <c r="G272" s="3">
        <v>13.422593580599999</v>
      </c>
      <c r="H272" s="3">
        <v>15.100417778200001</v>
      </c>
      <c r="I272" s="3">
        <v>17.8967914409</v>
      </c>
      <c r="J272" s="3">
        <v>12.3040441156</v>
      </c>
      <c r="K272" s="3">
        <v>8.3891209879000002</v>
      </c>
      <c r="L272" s="3">
        <v>7.8298462553999997</v>
      </c>
      <c r="M272" s="3">
        <v>9.5076704529999994</v>
      </c>
      <c r="N272" s="3">
        <v>8.9483957204000006</v>
      </c>
      <c r="O272" s="3">
        <v>9.5076704529999994</v>
      </c>
      <c r="P272" s="3">
        <v>8.3891209879000002</v>
      </c>
      <c r="Q272" s="3">
        <v>6.7112967902999996</v>
      </c>
      <c r="R272" s="3">
        <v>7.2705715228000001</v>
      </c>
      <c r="S272" s="3">
        <v>6.7112967902999996</v>
      </c>
      <c r="T272" s="3">
        <v>5.0334725926999999</v>
      </c>
      <c r="U272" s="3">
        <v>5.0334725926999999</v>
      </c>
      <c r="V272" s="3">
        <v>4.4741978602000003</v>
      </c>
      <c r="W272" s="3">
        <v>3.9149231276999998</v>
      </c>
      <c r="X272" s="3">
        <v>3.9149231276999998</v>
      </c>
      <c r="Y272" s="3">
        <v>5.0334725926999999</v>
      </c>
      <c r="Z272" s="3">
        <v>6.1520220578</v>
      </c>
      <c r="AA272" s="3">
        <v>6.1520220578</v>
      </c>
      <c r="AB272" s="3">
        <v>6.1520220578</v>
      </c>
      <c r="AC272" s="3">
        <v>5.5927473253000004</v>
      </c>
      <c r="AD272" s="3">
        <v>4.4741978602000003</v>
      </c>
      <c r="AE272" s="3">
        <v>6.7112967902999996</v>
      </c>
      <c r="AF272" s="3">
        <v>7.2705715228000001</v>
      </c>
      <c r="AG272" s="3">
        <v>6.7112967902999996</v>
      </c>
      <c r="AH272" s="3">
        <v>6.7112967902999996</v>
      </c>
    </row>
    <row r="273" spans="1:34" x14ac:dyDescent="0.2">
      <c r="A273" t="s">
        <v>769</v>
      </c>
      <c r="B273" s="3" t="s">
        <v>255</v>
      </c>
      <c r="C273" s="3">
        <v>92.109303039599993</v>
      </c>
      <c r="D273" s="3">
        <v>76.757752533000001</v>
      </c>
      <c r="E273" s="3">
        <v>74.455019957000005</v>
      </c>
      <c r="F273" s="3">
        <v>73.687442431700006</v>
      </c>
      <c r="G273" s="3">
        <v>75.222597482300003</v>
      </c>
      <c r="H273" s="3">
        <v>80.595640159699997</v>
      </c>
      <c r="I273" s="3">
        <v>57.568314399800002</v>
      </c>
      <c r="J273" s="3">
        <v>49.892539146499999</v>
      </c>
      <c r="K273" s="3">
        <v>43.7519189438</v>
      </c>
      <c r="L273" s="3">
        <v>37.611298741200002</v>
      </c>
      <c r="M273" s="3">
        <v>39.914031317199999</v>
      </c>
      <c r="N273" s="3">
        <v>38.378876266500001</v>
      </c>
      <c r="O273" s="3">
        <v>33.7734111145</v>
      </c>
      <c r="P273" s="3">
        <v>35.308566165199998</v>
      </c>
      <c r="Q273" s="3">
        <v>24.5624808106</v>
      </c>
      <c r="R273" s="3">
        <v>24.5624808106</v>
      </c>
      <c r="S273" s="3">
        <v>24.5624808106</v>
      </c>
      <c r="T273" s="3">
        <v>24.5624808106</v>
      </c>
      <c r="U273" s="3">
        <v>25.330058335899999</v>
      </c>
      <c r="V273" s="3">
        <v>21.4921707092</v>
      </c>
      <c r="W273" s="3">
        <v>16.119128031900001</v>
      </c>
      <c r="X273" s="3">
        <v>13.0488179306</v>
      </c>
      <c r="Y273" s="3">
        <v>13.8163954559</v>
      </c>
      <c r="Z273" s="3">
        <v>12.2812404053</v>
      </c>
      <c r="AA273" s="3">
        <v>9.2109303039999997</v>
      </c>
      <c r="AB273" s="3">
        <v>8.4433527785999996</v>
      </c>
      <c r="AC273" s="3">
        <v>7.6757752533000003</v>
      </c>
      <c r="AD273" s="3">
        <v>8.4433527785999996</v>
      </c>
      <c r="AE273" s="3">
        <v>7.6757752533000003</v>
      </c>
      <c r="AF273" s="3">
        <v>6.9081977280000002</v>
      </c>
      <c r="AG273" s="3">
        <v>6.9081977280000002</v>
      </c>
      <c r="AH273" s="3">
        <v>6.9081977280000002</v>
      </c>
    </row>
    <row r="274" spans="1:34" x14ac:dyDescent="0.2">
      <c r="A274" t="s">
        <v>770</v>
      </c>
      <c r="B274" s="3" t="s">
        <v>256</v>
      </c>
      <c r="C274" s="3">
        <v>53.117789400600003</v>
      </c>
      <c r="D274" s="3">
        <v>47.496859305299999</v>
      </c>
      <c r="E274" s="3">
        <v>43.5622082386</v>
      </c>
      <c r="F274" s="3">
        <v>44.405347752899999</v>
      </c>
      <c r="G274" s="3">
        <v>45.529533772000001</v>
      </c>
      <c r="H274" s="3">
        <v>46.372673286199998</v>
      </c>
      <c r="I274" s="3">
        <v>41.313836200499999</v>
      </c>
      <c r="J274" s="3">
        <v>34.568720086100001</v>
      </c>
      <c r="K274" s="3">
        <v>31.196162028900002</v>
      </c>
      <c r="L274" s="3">
        <v>28.9477899908</v>
      </c>
      <c r="M274" s="3">
        <v>27.261510962199999</v>
      </c>
      <c r="N274" s="3">
        <v>24.451045914600002</v>
      </c>
      <c r="O274" s="3">
        <v>21.078487857399999</v>
      </c>
      <c r="P274" s="3">
        <v>18.2680228097</v>
      </c>
      <c r="Q274" s="3">
        <v>18.2680228097</v>
      </c>
      <c r="R274" s="3">
        <v>17.424883295400001</v>
      </c>
      <c r="S274" s="3">
        <v>16.581743781099998</v>
      </c>
      <c r="T274" s="3">
        <v>15.738604266799999</v>
      </c>
      <c r="U274" s="3">
        <v>15.738604266799999</v>
      </c>
      <c r="V274" s="3">
        <v>14.0523252383</v>
      </c>
      <c r="W274" s="3">
        <v>13.209185723999999</v>
      </c>
      <c r="X274" s="3">
        <v>9.8366276668000001</v>
      </c>
      <c r="Y274" s="3">
        <v>8.9934881524999994</v>
      </c>
      <c r="Z274" s="3">
        <v>8.1503486382000006</v>
      </c>
      <c r="AA274" s="3">
        <v>8.1503486382000006</v>
      </c>
      <c r="AB274" s="3">
        <v>7.0261626191</v>
      </c>
      <c r="AC274" s="3">
        <v>6.7451161144</v>
      </c>
      <c r="AD274" s="3">
        <v>6.1830231048000002</v>
      </c>
      <c r="AE274" s="3">
        <v>7.0261626191</v>
      </c>
      <c r="AF274" s="3">
        <v>7.0261626191</v>
      </c>
      <c r="AG274" s="3">
        <v>7.5882556286999998</v>
      </c>
      <c r="AH274" s="3">
        <v>7.5882556286999998</v>
      </c>
    </row>
    <row r="275" spans="1:34" x14ac:dyDescent="0.2">
      <c r="A275" t="s">
        <v>771</v>
      </c>
      <c r="B275" s="3" t="s">
        <v>257</v>
      </c>
      <c r="C275" s="3">
        <v>24.8407530297</v>
      </c>
      <c r="D275" s="3">
        <v>32.529557538900001</v>
      </c>
      <c r="E275" s="3">
        <v>31.938111038199999</v>
      </c>
      <c r="F275" s="3">
        <v>31.938111038199999</v>
      </c>
      <c r="G275" s="3">
        <v>33.712450540299997</v>
      </c>
      <c r="H275" s="3">
        <v>38.444022545899998</v>
      </c>
      <c r="I275" s="3">
        <v>38.444022545899998</v>
      </c>
      <c r="J275" s="3">
        <v>31.938111038199999</v>
      </c>
      <c r="K275" s="3">
        <v>19.5177345233</v>
      </c>
      <c r="L275" s="3">
        <v>18.3348415219</v>
      </c>
      <c r="M275" s="3">
        <v>16.560502019800001</v>
      </c>
      <c r="N275" s="3">
        <v>17.743395021200001</v>
      </c>
      <c r="O275" s="3">
        <v>11.828930014099999</v>
      </c>
      <c r="P275" s="3">
        <v>10.646037012700001</v>
      </c>
      <c r="Q275" s="3">
        <v>10.054590512000001</v>
      </c>
      <c r="R275" s="3">
        <v>11.828930014099999</v>
      </c>
      <c r="S275" s="3">
        <v>10.646037012700001</v>
      </c>
      <c r="T275" s="3">
        <v>10.646037012700001</v>
      </c>
      <c r="U275" s="3">
        <v>7.6888045091999997</v>
      </c>
      <c r="V275" s="3">
        <v>7.6888045091999997</v>
      </c>
      <c r="W275" s="3">
        <v>7.0973580084999996</v>
      </c>
      <c r="X275" s="3">
        <v>5.9144650070999996</v>
      </c>
      <c r="Y275" s="3">
        <v>3.5486790041999998</v>
      </c>
      <c r="Z275" s="3">
        <v>2.9572325035000002</v>
      </c>
      <c r="AA275" s="3">
        <v>2.9572325035000002</v>
      </c>
      <c r="AB275" s="3">
        <v>2.9572325035000002</v>
      </c>
      <c r="AC275" s="3">
        <v>2.3657860028000002</v>
      </c>
      <c r="AD275" s="3">
        <v>2.3657860028000002</v>
      </c>
      <c r="AE275" s="3">
        <v>2.3657860028000002</v>
      </c>
      <c r="AF275" s="3">
        <v>2.3657860028000002</v>
      </c>
      <c r="AG275" s="3">
        <v>1.7743395020999999</v>
      </c>
      <c r="AH275" s="3">
        <v>1.7743395020999999</v>
      </c>
    </row>
    <row r="276" spans="1:34" x14ac:dyDescent="0.2">
      <c r="A276" t="s">
        <v>772</v>
      </c>
      <c r="B276" s="3" t="s">
        <v>258</v>
      </c>
      <c r="C276" s="3">
        <v>39.728015891200002</v>
      </c>
      <c r="D276" s="3">
        <v>35.908014363200003</v>
      </c>
      <c r="E276" s="3">
        <v>27.504011001599999</v>
      </c>
      <c r="F276" s="3">
        <v>26.740010695999999</v>
      </c>
      <c r="G276" s="3">
        <v>27.504011001599999</v>
      </c>
      <c r="H276" s="3">
        <v>28.268011307199998</v>
      </c>
      <c r="I276" s="3">
        <v>28.268011307199998</v>
      </c>
      <c r="J276" s="3">
        <v>22.1560088624</v>
      </c>
      <c r="K276" s="3">
        <v>22.1560088624</v>
      </c>
      <c r="L276" s="3">
        <v>19.864007945600001</v>
      </c>
      <c r="M276" s="3">
        <v>18.336007334400001</v>
      </c>
      <c r="N276" s="3">
        <v>18.336007334400001</v>
      </c>
      <c r="O276" s="3">
        <v>16.044006417599999</v>
      </c>
      <c r="P276" s="3">
        <v>11.460004584</v>
      </c>
      <c r="Q276" s="3">
        <v>9.9320039728000005</v>
      </c>
      <c r="R276" s="3">
        <v>4.5840018336000004</v>
      </c>
      <c r="S276" s="3">
        <v>3.0560012223999999</v>
      </c>
      <c r="T276" s="3">
        <v>3.0560012223999999</v>
      </c>
      <c r="U276" s="3">
        <v>3.8200015280000001</v>
      </c>
      <c r="V276" s="3">
        <v>5.3480021392000001</v>
      </c>
      <c r="W276" s="3">
        <v>5.3480021392000001</v>
      </c>
      <c r="X276" s="3">
        <v>5.3480021392000001</v>
      </c>
      <c r="Y276" s="3">
        <v>6.8760027503999996</v>
      </c>
      <c r="Z276" s="3">
        <v>8.4040033615999992</v>
      </c>
      <c r="AA276" s="3">
        <v>8.4040033615999992</v>
      </c>
      <c r="AB276" s="3">
        <v>6.8760027503999996</v>
      </c>
      <c r="AC276" s="3">
        <v>5.3480021392000001</v>
      </c>
      <c r="AD276" s="3">
        <v>6.1120024447999999</v>
      </c>
      <c r="AE276" s="3">
        <v>5.3480021392000001</v>
      </c>
      <c r="AF276" s="3">
        <v>3.8200015280000001</v>
      </c>
      <c r="AG276" s="3">
        <v>2.2920009168000002</v>
      </c>
      <c r="AH276" s="3">
        <v>2.2920009168000002</v>
      </c>
    </row>
    <row r="277" spans="1:34" x14ac:dyDescent="0.2">
      <c r="A277" t="s">
        <v>773</v>
      </c>
      <c r="B277" s="3" t="s">
        <v>259</v>
      </c>
      <c r="C277" s="3">
        <v>58.228509574100002</v>
      </c>
      <c r="D277" s="3">
        <v>60.468067634699999</v>
      </c>
      <c r="E277" s="3">
        <v>51.509835392500001</v>
      </c>
      <c r="F277" s="3">
        <v>47.777238624900001</v>
      </c>
      <c r="G277" s="3">
        <v>47.777238624900001</v>
      </c>
      <c r="H277" s="3">
        <v>48.523757978399999</v>
      </c>
      <c r="I277" s="3">
        <v>35.086409615199997</v>
      </c>
      <c r="J277" s="3">
        <v>23.142099958900001</v>
      </c>
      <c r="K277" s="3">
        <v>15.6769064238</v>
      </c>
      <c r="L277" s="3">
        <v>15.6769064238</v>
      </c>
      <c r="M277" s="3">
        <v>15.6769064238</v>
      </c>
      <c r="N277" s="3">
        <v>17.9164644843</v>
      </c>
      <c r="O277" s="3">
        <v>23.888619312500001</v>
      </c>
      <c r="P277" s="3">
        <v>15.6769064238</v>
      </c>
      <c r="Q277" s="3">
        <v>16.4234257773</v>
      </c>
      <c r="R277" s="3">
        <v>17.169945130799999</v>
      </c>
      <c r="S277" s="3">
        <v>15.6769064238</v>
      </c>
      <c r="T277" s="3">
        <v>16.4234257773</v>
      </c>
      <c r="U277" s="3">
        <v>14.9303870703</v>
      </c>
      <c r="V277" s="3">
        <v>14.9303870703</v>
      </c>
      <c r="W277" s="3">
        <v>14.1838677168</v>
      </c>
      <c r="X277" s="3">
        <v>14.1838677168</v>
      </c>
      <c r="Y277" s="3">
        <v>13.4373483633</v>
      </c>
      <c r="Z277" s="3">
        <v>13.4373483633</v>
      </c>
      <c r="AA277" s="3">
        <v>12.6908290097</v>
      </c>
      <c r="AB277" s="3">
        <v>12.6908290097</v>
      </c>
      <c r="AC277" s="3">
        <v>5.2256354745999998</v>
      </c>
      <c r="AD277" s="3">
        <v>2.9860774140999999</v>
      </c>
      <c r="AE277" s="3">
        <v>2.2395580604999998</v>
      </c>
      <c r="AF277" s="3">
        <v>2.2395580604999998</v>
      </c>
      <c r="AG277" s="3">
        <v>2.2395580604999998</v>
      </c>
      <c r="AH277" s="3">
        <v>2.2395580604999998</v>
      </c>
    </row>
    <row r="278" spans="1:34" x14ac:dyDescent="0.2">
      <c r="A278" t="s">
        <v>774</v>
      </c>
      <c r="B278" s="3" t="s">
        <v>260</v>
      </c>
      <c r="C278" s="3">
        <v>33.182272776799998</v>
      </c>
      <c r="D278" s="3">
        <v>30.629790255500001</v>
      </c>
      <c r="E278" s="3">
        <v>26.6850445408</v>
      </c>
      <c r="F278" s="3">
        <v>26.6850445408</v>
      </c>
      <c r="G278" s="3">
        <v>28.773439330999999</v>
      </c>
      <c r="H278" s="3">
        <v>28.541395465400001</v>
      </c>
      <c r="I278" s="3">
        <v>25.756869078499999</v>
      </c>
      <c r="J278" s="3">
        <v>24.1325620195</v>
      </c>
      <c r="K278" s="3">
        <v>20.4198601704</v>
      </c>
      <c r="L278" s="3">
        <v>20.187816304799998</v>
      </c>
      <c r="M278" s="3">
        <v>23.668474288399999</v>
      </c>
      <c r="N278" s="3">
        <v>25.0607374818</v>
      </c>
      <c r="O278" s="3">
        <v>26.917088406400001</v>
      </c>
      <c r="P278" s="3">
        <v>26.6850445408</v>
      </c>
      <c r="Q278" s="3">
        <v>22.5082549605</v>
      </c>
      <c r="R278" s="3">
        <v>24.364605885100001</v>
      </c>
      <c r="S278" s="3">
        <v>23.436430422800001</v>
      </c>
      <c r="T278" s="3">
        <v>19.0275969769</v>
      </c>
      <c r="U278" s="3">
        <v>16.4751144556</v>
      </c>
      <c r="V278" s="3">
        <v>12.9944564721</v>
      </c>
      <c r="W278" s="3">
        <v>11.6021932786</v>
      </c>
      <c r="X278" s="3">
        <v>11.370149413</v>
      </c>
      <c r="Y278" s="3">
        <v>9.2817546228999994</v>
      </c>
      <c r="Z278" s="3">
        <v>10.2099300852</v>
      </c>
      <c r="AA278" s="3">
        <v>9.9778862196000002</v>
      </c>
      <c r="AB278" s="3">
        <v>9.9778862196000002</v>
      </c>
      <c r="AC278" s="3">
        <v>9.7458423540000005</v>
      </c>
      <c r="AD278" s="3">
        <v>8.1215352949999993</v>
      </c>
      <c r="AE278" s="3">
        <v>9.7458423540000005</v>
      </c>
      <c r="AF278" s="3">
        <v>8.3535791606000007</v>
      </c>
      <c r="AG278" s="3">
        <v>6.9613159672</v>
      </c>
      <c r="AH278" s="3">
        <v>6.7292721016000003</v>
      </c>
    </row>
    <row r="279" spans="1:34" x14ac:dyDescent="0.2">
      <c r="A279" t="s">
        <v>775</v>
      </c>
      <c r="B279" s="3" t="s">
        <v>261</v>
      </c>
      <c r="C279" s="3">
        <v>33.282703281700002</v>
      </c>
      <c r="D279" s="3">
        <v>32.072423162299998</v>
      </c>
      <c r="E279" s="3">
        <v>30.257002983300001</v>
      </c>
      <c r="F279" s="3">
        <v>26.626162625300001</v>
      </c>
      <c r="G279" s="3">
        <v>27.836442744700001</v>
      </c>
      <c r="H279" s="3">
        <v>30.257002983300001</v>
      </c>
      <c r="I279" s="3">
        <v>26.626162625300001</v>
      </c>
      <c r="J279" s="3">
        <v>23.600462326999999</v>
      </c>
      <c r="K279" s="3">
        <v>19.3644819093</v>
      </c>
      <c r="L279" s="3">
        <v>16.338781611000002</v>
      </c>
      <c r="M279" s="3">
        <v>16.9439216707</v>
      </c>
      <c r="N279" s="3">
        <v>13.9182213723</v>
      </c>
      <c r="O279" s="3">
        <v>9.0771008949999992</v>
      </c>
      <c r="P279" s="3">
        <v>7.2616807159999999</v>
      </c>
      <c r="Q279" s="3">
        <v>6.6565406562999998</v>
      </c>
      <c r="R279" s="3">
        <v>10.892521073999999</v>
      </c>
      <c r="S279" s="3">
        <v>11.497661133699999</v>
      </c>
      <c r="T279" s="3">
        <v>11.497661133699999</v>
      </c>
      <c r="U279" s="3">
        <v>10.892521073999999</v>
      </c>
      <c r="V279" s="3">
        <v>8.4719608353000009</v>
      </c>
      <c r="W279" s="3">
        <v>6.6565406562999998</v>
      </c>
      <c r="X279" s="3">
        <v>6.6565406562999998</v>
      </c>
      <c r="Y279" s="3">
        <v>2.4205602386999998</v>
      </c>
      <c r="Z279" s="3">
        <v>1.815420179</v>
      </c>
      <c r="AA279" s="3">
        <v>1.815420179</v>
      </c>
      <c r="AB279" s="3">
        <v>3.0257002982999999</v>
      </c>
      <c r="AC279" s="3">
        <v>3.0257002982999999</v>
      </c>
      <c r="AD279" s="3">
        <v>4.2359804177000004</v>
      </c>
      <c r="AE279" s="3">
        <v>4.2359804177000004</v>
      </c>
      <c r="AF279" s="3">
        <v>4.2359804177000004</v>
      </c>
      <c r="AG279" s="3">
        <v>4.2359804177000004</v>
      </c>
      <c r="AH279" s="3">
        <v>3.6308403579999999</v>
      </c>
    </row>
    <row r="280" spans="1:34" x14ac:dyDescent="0.2">
      <c r="A280" t="s">
        <v>776</v>
      </c>
      <c r="B280" s="3" t="s">
        <v>262</v>
      </c>
      <c r="C280" s="3">
        <v>26.530384271700001</v>
      </c>
      <c r="D280" s="3">
        <v>23.179177837400001</v>
      </c>
      <c r="E280" s="3">
        <v>25.1340482574</v>
      </c>
      <c r="F280" s="3">
        <v>24.575513851699998</v>
      </c>
      <c r="G280" s="3">
        <v>27.926720285999998</v>
      </c>
      <c r="H280" s="3">
        <v>29.043789097400001</v>
      </c>
      <c r="I280" s="3">
        <v>27.088918677399999</v>
      </c>
      <c r="J280" s="3">
        <v>23.737712243099999</v>
      </c>
      <c r="K280" s="3">
        <v>24.2962466488</v>
      </c>
      <c r="L280" s="3">
        <v>19.827971402999999</v>
      </c>
      <c r="M280" s="3">
        <v>20.386505808799999</v>
      </c>
      <c r="N280" s="3">
        <v>16.4767649687</v>
      </c>
      <c r="O280" s="3">
        <v>11.449955317200001</v>
      </c>
      <c r="P280" s="3">
        <v>9.4950848971999999</v>
      </c>
      <c r="Q280" s="3">
        <v>8.0987488829000007</v>
      </c>
      <c r="R280" s="3">
        <v>6.9816800714999996</v>
      </c>
      <c r="S280" s="3">
        <v>6.7024128685999997</v>
      </c>
      <c r="T280" s="3">
        <v>4.7475424486</v>
      </c>
      <c r="U280" s="3">
        <v>4.7475424486</v>
      </c>
      <c r="V280" s="3">
        <v>3.90974084</v>
      </c>
      <c r="W280" s="3">
        <v>3.6304736372000002</v>
      </c>
      <c r="X280" s="3">
        <v>3.0719392315</v>
      </c>
      <c r="Y280" s="3">
        <v>2.5134048256999999</v>
      </c>
      <c r="Z280" s="3">
        <v>1.95487042</v>
      </c>
      <c r="AA280" s="3">
        <v>2.2341376229000001</v>
      </c>
      <c r="AB280" s="3">
        <v>1.3963360143000001</v>
      </c>
      <c r="AC280" s="3">
        <v>1.6756032171999999</v>
      </c>
      <c r="AD280" s="3">
        <v>1.95487042</v>
      </c>
      <c r="AE280" s="3">
        <v>1.95487042</v>
      </c>
      <c r="AF280" s="3">
        <v>1.95487042</v>
      </c>
      <c r="AG280" s="3">
        <v>1.95487042</v>
      </c>
      <c r="AH280" s="3">
        <v>1.6756032171999999</v>
      </c>
    </row>
    <row r="281" spans="1:34" x14ac:dyDescent="0.2">
      <c r="A281" t="s">
        <v>777</v>
      </c>
      <c r="B281" s="3" t="s">
        <v>263</v>
      </c>
      <c r="C281" s="3">
        <v>69.421224424800002</v>
      </c>
      <c r="D281" s="3">
        <v>64.007642703599998</v>
      </c>
      <c r="E281" s="3">
        <v>55.4096011464</v>
      </c>
      <c r="F281" s="3">
        <v>54.454263195599999</v>
      </c>
      <c r="G281" s="3">
        <v>57.320277048000001</v>
      </c>
      <c r="H281" s="3">
        <v>60.186290900400003</v>
      </c>
      <c r="I281" s="3">
        <v>62.096966801999997</v>
      </c>
      <c r="J281" s="3">
        <v>52.225141310399998</v>
      </c>
      <c r="K281" s="3">
        <v>45.537775654800001</v>
      </c>
      <c r="L281" s="3">
        <v>42.034869835199999</v>
      </c>
      <c r="M281" s="3">
        <v>41.079531884399998</v>
      </c>
      <c r="N281" s="3">
        <v>38.213518032000003</v>
      </c>
      <c r="O281" s="3">
        <v>29.297030491200001</v>
      </c>
      <c r="P281" s="3">
        <v>24.201894753600001</v>
      </c>
      <c r="Q281" s="3">
        <v>20.380542950399999</v>
      </c>
      <c r="R281" s="3">
        <v>21.335880901199999</v>
      </c>
      <c r="S281" s="3">
        <v>21.6543268848</v>
      </c>
      <c r="T281" s="3">
        <v>20.380542950399999</v>
      </c>
      <c r="U281" s="3">
        <v>20.062096966799999</v>
      </c>
      <c r="V281" s="3">
        <v>20.062096966799999</v>
      </c>
      <c r="W281" s="3">
        <v>18.788313032400001</v>
      </c>
      <c r="X281" s="3">
        <v>17.832975081600001</v>
      </c>
      <c r="Y281" s="3">
        <v>18.151421065200001</v>
      </c>
      <c r="Z281" s="3">
        <v>16.5591911472</v>
      </c>
      <c r="AA281" s="3">
        <v>15.603853196399999</v>
      </c>
      <c r="AB281" s="3">
        <v>17.1960831144</v>
      </c>
      <c r="AC281" s="3">
        <v>17.514529098000001</v>
      </c>
      <c r="AD281" s="3">
        <v>15.285407212799999</v>
      </c>
      <c r="AE281" s="3">
        <v>16.8776371308</v>
      </c>
      <c r="AF281" s="3">
        <v>17.1960831144</v>
      </c>
      <c r="AG281" s="3">
        <v>17.514529098000001</v>
      </c>
      <c r="AH281" s="3">
        <v>16.2407451636</v>
      </c>
    </row>
    <row r="282" spans="1:34" x14ac:dyDescent="0.2">
      <c r="A282" t="s">
        <v>778</v>
      </c>
      <c r="B282" s="3" t="s">
        <v>264</v>
      </c>
      <c r="C282" s="3">
        <v>42.4983354819</v>
      </c>
      <c r="D282" s="3">
        <v>36.831890750900001</v>
      </c>
      <c r="E282" s="3">
        <v>40.373418707799999</v>
      </c>
      <c r="F282" s="3">
        <v>42.4983354819</v>
      </c>
      <c r="G282" s="3">
        <v>36.831890750900001</v>
      </c>
      <c r="H282" s="3">
        <v>36.831890750900001</v>
      </c>
      <c r="I282" s="3">
        <v>29.0405292459</v>
      </c>
      <c r="J282" s="3">
        <v>20.540862149599999</v>
      </c>
      <c r="K282" s="3">
        <v>17.7076397841</v>
      </c>
      <c r="L282" s="3">
        <v>12.041195053199999</v>
      </c>
      <c r="M282" s="3">
        <v>9.9162782791000001</v>
      </c>
      <c r="N282" s="3">
        <v>11.332889461800001</v>
      </c>
      <c r="O282" s="3">
        <v>12.749500644599999</v>
      </c>
      <c r="P282" s="3">
        <v>6.3747503222999997</v>
      </c>
      <c r="Q282" s="3">
        <v>7.7913615050000002</v>
      </c>
      <c r="R282" s="3">
        <v>8.4996670963999996</v>
      </c>
      <c r="S282" s="3">
        <v>10.6245838705</v>
      </c>
      <c r="T282" s="3">
        <v>10.6245838705</v>
      </c>
      <c r="U282" s="3">
        <v>8.4996670963999996</v>
      </c>
      <c r="V282" s="3">
        <v>6.3747503222999997</v>
      </c>
      <c r="W282" s="3">
        <v>9.9162782791000001</v>
      </c>
      <c r="X282" s="3">
        <v>8.4996670963999996</v>
      </c>
      <c r="Y282" s="3">
        <v>10.6245838705</v>
      </c>
      <c r="Z282" s="3">
        <v>9.9162782791000001</v>
      </c>
      <c r="AA282" s="3">
        <v>9.9162782791000001</v>
      </c>
      <c r="AB282" s="3">
        <v>9.9162782791000001</v>
      </c>
      <c r="AC282" s="3">
        <v>11.332889461800001</v>
      </c>
      <c r="AD282" s="3">
        <v>8.4996670963999996</v>
      </c>
      <c r="AE282" s="3">
        <v>10.6245838705</v>
      </c>
      <c r="AF282" s="3">
        <v>7.0830559136</v>
      </c>
      <c r="AG282" s="3">
        <v>7.7913615050000002</v>
      </c>
      <c r="AH282" s="3">
        <v>7.7913615050000002</v>
      </c>
    </row>
    <row r="283" spans="1:34" x14ac:dyDescent="0.2">
      <c r="A283" t="s">
        <v>779</v>
      </c>
      <c r="B283" s="3" t="s">
        <v>265</v>
      </c>
      <c r="C283" s="3">
        <v>19.310441682499999</v>
      </c>
      <c r="D283" s="3">
        <v>16.677199634899999</v>
      </c>
      <c r="E283" s="3">
        <v>14.0439575872</v>
      </c>
      <c r="F283" s="3">
        <v>13.166210238</v>
      </c>
      <c r="G283" s="3">
        <v>13.166210238</v>
      </c>
      <c r="H283" s="3">
        <v>13.166210238</v>
      </c>
      <c r="I283" s="3">
        <v>8.7774734920000004</v>
      </c>
      <c r="J283" s="3">
        <v>8.7774734920000004</v>
      </c>
      <c r="K283" s="3">
        <v>8.7774734920000004</v>
      </c>
      <c r="L283" s="3">
        <v>7.8997261427999996</v>
      </c>
      <c r="M283" s="3">
        <v>8.7774734920000004</v>
      </c>
      <c r="N283" s="3">
        <v>9.6552208412000002</v>
      </c>
      <c r="O283" s="3">
        <v>7.8997261427999996</v>
      </c>
      <c r="P283" s="3">
        <v>7.8997261427999996</v>
      </c>
      <c r="Q283" s="3">
        <v>7.8997261427999996</v>
      </c>
      <c r="R283" s="3">
        <v>6.1442314443999999</v>
      </c>
      <c r="S283" s="3">
        <v>7.0219787935999998</v>
      </c>
      <c r="T283" s="3">
        <v>6.1442314443999999</v>
      </c>
      <c r="U283" s="3">
        <v>5.2664840952</v>
      </c>
      <c r="V283" s="3">
        <v>3.5109893967999999</v>
      </c>
      <c r="W283" s="3">
        <v>3.5109893967999999</v>
      </c>
      <c r="X283" s="3">
        <v>2.6332420476</v>
      </c>
      <c r="Y283" s="3">
        <v>2.6332420476</v>
      </c>
      <c r="Z283" s="3">
        <v>1.7554946983999999</v>
      </c>
      <c r="AA283" s="3">
        <v>1.7554946983999999</v>
      </c>
      <c r="AB283" s="3">
        <v>1.7554946983999999</v>
      </c>
      <c r="AC283" s="3">
        <v>0.87774734919999997</v>
      </c>
      <c r="AD283" s="3">
        <v>0.87774734919999997</v>
      </c>
      <c r="AE283" s="3">
        <v>0</v>
      </c>
      <c r="AF283" s="3">
        <v>0</v>
      </c>
      <c r="AG283" s="3">
        <v>0.87774734919999997</v>
      </c>
      <c r="AH283" s="3">
        <v>0.87774734919999997</v>
      </c>
    </row>
    <row r="284" spans="1:34" x14ac:dyDescent="0.2">
      <c r="A284" t="s">
        <v>780</v>
      </c>
      <c r="B284" s="3" t="s">
        <v>266</v>
      </c>
      <c r="C284" s="3">
        <v>18.948932626600001</v>
      </c>
      <c r="D284" s="3">
        <v>15.458339774300001</v>
      </c>
      <c r="E284" s="3">
        <v>12.9650591655</v>
      </c>
      <c r="F284" s="3">
        <v>13.463715287299999</v>
      </c>
      <c r="G284" s="3">
        <v>12.4664030438</v>
      </c>
      <c r="H284" s="3">
        <v>13.962371409099999</v>
      </c>
      <c r="I284" s="3">
        <v>11.4690908003</v>
      </c>
      <c r="J284" s="3">
        <v>9.9731224350000005</v>
      </c>
      <c r="K284" s="3">
        <v>7.9784979480000002</v>
      </c>
      <c r="L284" s="3">
        <v>4.4879050958000004</v>
      </c>
      <c r="M284" s="3">
        <v>3.9892489740000001</v>
      </c>
      <c r="N284" s="3">
        <v>3.9892489740000001</v>
      </c>
      <c r="O284" s="3">
        <v>1.9946244870000001</v>
      </c>
      <c r="P284" s="3">
        <v>0.49865612180000002</v>
      </c>
      <c r="Q284" s="3">
        <v>1.4959683653</v>
      </c>
      <c r="R284" s="3">
        <v>3.4905928522999998</v>
      </c>
      <c r="S284" s="3">
        <v>4.4879050958000004</v>
      </c>
      <c r="T284" s="3">
        <v>4.4879050958000004</v>
      </c>
      <c r="U284" s="3">
        <v>4.4879050958000004</v>
      </c>
      <c r="V284" s="3">
        <v>5.4852173393000001</v>
      </c>
      <c r="W284" s="3">
        <v>4.9865612175000003</v>
      </c>
      <c r="X284" s="3">
        <v>3.9892489740000001</v>
      </c>
      <c r="Y284" s="3">
        <v>2.9919367305</v>
      </c>
      <c r="Z284" s="3">
        <v>1.9946244870000001</v>
      </c>
      <c r="AA284" s="3">
        <v>1.9946244870000001</v>
      </c>
      <c r="AB284" s="3">
        <v>1.9946244870000001</v>
      </c>
      <c r="AC284" s="3">
        <v>1.4959683653</v>
      </c>
      <c r="AD284" s="3">
        <v>1.4959683653</v>
      </c>
      <c r="AE284" s="3">
        <v>1.4959683653</v>
      </c>
      <c r="AF284" s="3">
        <v>0.49865612180000002</v>
      </c>
      <c r="AG284" s="3">
        <v>0.49865612180000002</v>
      </c>
      <c r="AH284" s="3">
        <v>0.49865612180000002</v>
      </c>
    </row>
    <row r="285" spans="1:34" x14ac:dyDescent="0.2">
      <c r="A285" t="s">
        <v>781</v>
      </c>
      <c r="B285" s="3" t="s">
        <v>267</v>
      </c>
      <c r="C285" s="3">
        <v>10.1152122677</v>
      </c>
      <c r="D285" s="3">
        <v>8.0921698142</v>
      </c>
      <c r="E285" s="3">
        <v>6.0691273605999996</v>
      </c>
      <c r="F285" s="3">
        <v>6.0691273605999996</v>
      </c>
      <c r="G285" s="3">
        <v>6.0691273605999996</v>
      </c>
      <c r="H285" s="3">
        <v>10.1152122677</v>
      </c>
      <c r="I285" s="3">
        <v>8.0921698142</v>
      </c>
      <c r="J285" s="3">
        <v>5.0576061339000002</v>
      </c>
      <c r="K285" s="3">
        <v>5.0576061339000002</v>
      </c>
      <c r="L285" s="3">
        <v>7.0806485873999998</v>
      </c>
      <c r="M285" s="3">
        <v>7.0806485873999998</v>
      </c>
      <c r="N285" s="3">
        <v>7.0806485873999998</v>
      </c>
      <c r="O285" s="3">
        <v>3.0345636802999998</v>
      </c>
      <c r="P285" s="3">
        <v>2.0230424535</v>
      </c>
      <c r="Q285" s="3">
        <v>2.0230424535</v>
      </c>
      <c r="R285" s="3">
        <v>3.0345636802999998</v>
      </c>
      <c r="S285" s="3">
        <v>3.0345636802999998</v>
      </c>
      <c r="T285" s="3">
        <v>3.0345636802999998</v>
      </c>
      <c r="U285" s="3">
        <v>3.0345636802999998</v>
      </c>
      <c r="V285" s="3">
        <v>5.0576061339000002</v>
      </c>
      <c r="W285" s="3">
        <v>5.0576061339000002</v>
      </c>
      <c r="X285" s="3">
        <v>5.0576061339000002</v>
      </c>
      <c r="Y285" s="3">
        <v>5.0576061339000002</v>
      </c>
      <c r="Z285" s="3">
        <v>3.0345636802999998</v>
      </c>
      <c r="AA285" s="3">
        <v>3.0345636802999998</v>
      </c>
      <c r="AB285" s="3">
        <v>3.0345636802999998</v>
      </c>
      <c r="AC285" s="3">
        <v>1.0115212268</v>
      </c>
      <c r="AD285" s="3">
        <v>1.0115212268</v>
      </c>
      <c r="AE285" s="3">
        <v>1.0115212268</v>
      </c>
      <c r="AF285" s="3">
        <v>0</v>
      </c>
      <c r="AG285" s="3">
        <v>0</v>
      </c>
      <c r="AH285" s="3">
        <v>0</v>
      </c>
    </row>
    <row r="286" spans="1:34" x14ac:dyDescent="0.2">
      <c r="A286" t="s">
        <v>782</v>
      </c>
      <c r="B286" s="3" t="s">
        <v>268</v>
      </c>
      <c r="C286" s="3">
        <v>38.981415610100001</v>
      </c>
      <c r="D286" s="3">
        <v>36.382654569400003</v>
      </c>
      <c r="E286" s="3">
        <v>34.1087386588</v>
      </c>
      <c r="F286" s="3">
        <v>34.1087386588</v>
      </c>
      <c r="G286" s="3">
        <v>34.1087386588</v>
      </c>
      <c r="H286" s="3">
        <v>42.229866911000002</v>
      </c>
      <c r="I286" s="3">
        <v>43.854092561400002</v>
      </c>
      <c r="J286" s="3">
        <v>37.357189959700001</v>
      </c>
      <c r="K286" s="3">
        <v>36.707499699499998</v>
      </c>
      <c r="L286" s="3">
        <v>37.682035089800003</v>
      </c>
      <c r="M286" s="3">
        <v>37.682035089800003</v>
      </c>
      <c r="N286" s="3">
        <v>35.083274049099998</v>
      </c>
      <c r="O286" s="3">
        <v>31.509977618200001</v>
      </c>
      <c r="P286" s="3">
        <v>28.586371447400001</v>
      </c>
      <c r="Q286" s="3">
        <v>32.809358138500002</v>
      </c>
      <c r="R286" s="3">
        <v>25.9876104067</v>
      </c>
      <c r="S286" s="3">
        <v>21.114933455500001</v>
      </c>
      <c r="T286" s="3">
        <v>21.114933455500001</v>
      </c>
      <c r="U286" s="3">
        <v>21.764623715599999</v>
      </c>
      <c r="V286" s="3">
        <v>18.191327284700002</v>
      </c>
      <c r="W286" s="3">
        <v>13.968340593600001</v>
      </c>
      <c r="X286" s="3">
        <v>12.019269813099999</v>
      </c>
      <c r="Y286" s="3">
        <v>12.668960073299999</v>
      </c>
      <c r="Z286" s="3">
        <v>10.0701990326</v>
      </c>
      <c r="AA286" s="3">
        <v>10.0701990326</v>
      </c>
      <c r="AB286" s="3">
        <v>10.0701990326</v>
      </c>
      <c r="AC286" s="3">
        <v>9.7453539024999998</v>
      </c>
      <c r="AD286" s="3">
        <v>8.7708185123</v>
      </c>
      <c r="AE286" s="3">
        <v>6.4969026016999996</v>
      </c>
      <c r="AF286" s="3">
        <v>6.1720574715999996</v>
      </c>
      <c r="AG286" s="3">
        <v>6.1720574715999996</v>
      </c>
      <c r="AH286" s="3">
        <v>6.1720574715999996</v>
      </c>
    </row>
    <row r="287" spans="1:34" x14ac:dyDescent="0.2">
      <c r="A287" t="s">
        <v>783</v>
      </c>
      <c r="B287" s="3" t="s">
        <v>269</v>
      </c>
      <c r="C287" s="3">
        <v>17.044486108699999</v>
      </c>
      <c r="D287" s="3">
        <v>17.044486108699999</v>
      </c>
      <c r="E287" s="3">
        <v>15.150654318899999</v>
      </c>
      <c r="F287" s="3">
        <v>15.150654318899999</v>
      </c>
      <c r="G287" s="3">
        <v>15.150654318899999</v>
      </c>
      <c r="H287" s="3">
        <v>15.150654318899999</v>
      </c>
      <c r="I287" s="3">
        <v>13.256822529000001</v>
      </c>
      <c r="J287" s="3">
        <v>9.4691589493000006</v>
      </c>
      <c r="K287" s="3">
        <v>5.6814953696000003</v>
      </c>
      <c r="L287" s="3">
        <v>5.6814953696000003</v>
      </c>
      <c r="M287" s="3">
        <v>3.7876635796999998</v>
      </c>
      <c r="N287" s="3">
        <v>3.7876635796999998</v>
      </c>
      <c r="O287" s="3">
        <v>3.7876635796999998</v>
      </c>
      <c r="P287" s="3">
        <v>9.4691589493000006</v>
      </c>
      <c r="Q287" s="3">
        <v>11.362990739200001</v>
      </c>
      <c r="R287" s="3">
        <v>13.256822529000001</v>
      </c>
      <c r="S287" s="3">
        <v>15.150654318899999</v>
      </c>
      <c r="T287" s="3">
        <v>15.150654318899999</v>
      </c>
      <c r="U287" s="3">
        <v>15.150654318899999</v>
      </c>
      <c r="V287" s="3">
        <v>15.150654318899999</v>
      </c>
      <c r="W287" s="3">
        <v>9.4691589493000006</v>
      </c>
      <c r="X287" s="3">
        <v>11.362990739200001</v>
      </c>
      <c r="Y287" s="3">
        <v>11.362990739200001</v>
      </c>
      <c r="Z287" s="3">
        <v>7.5753271593999996</v>
      </c>
      <c r="AA287" s="3">
        <v>7.5753271593999996</v>
      </c>
      <c r="AB287" s="3">
        <v>11.362990739200001</v>
      </c>
      <c r="AC287" s="3">
        <v>11.362990739200001</v>
      </c>
      <c r="AD287" s="3">
        <v>11.362990739200001</v>
      </c>
      <c r="AE287" s="3">
        <v>7.5753271593999996</v>
      </c>
      <c r="AF287" s="3">
        <v>5.6814953696000003</v>
      </c>
      <c r="AG287" s="3">
        <v>5.6814953696000003</v>
      </c>
      <c r="AH287" s="3">
        <v>5.6814953696000003</v>
      </c>
    </row>
    <row r="288" spans="1:34" x14ac:dyDescent="0.2">
      <c r="A288" t="s">
        <v>784</v>
      </c>
      <c r="B288" s="3" t="s">
        <v>270</v>
      </c>
      <c r="C288" s="3">
        <v>21.281455028700002</v>
      </c>
      <c r="D288" s="3">
        <v>20.243335271199999</v>
      </c>
      <c r="E288" s="3">
        <v>20.243335271199999</v>
      </c>
      <c r="F288" s="3">
        <v>20.243335271199999</v>
      </c>
      <c r="G288" s="3">
        <v>20.762395149900001</v>
      </c>
      <c r="H288" s="3">
        <v>24.3958143011</v>
      </c>
      <c r="I288" s="3">
        <v>21.8005149074</v>
      </c>
      <c r="J288" s="3">
        <v>17.648035877400002</v>
      </c>
      <c r="K288" s="3">
        <v>14.0146167262</v>
      </c>
      <c r="L288" s="3">
        <v>12.457437089900001</v>
      </c>
      <c r="M288" s="3">
        <v>11.938377211200001</v>
      </c>
      <c r="N288" s="3">
        <v>12.976496968699999</v>
      </c>
      <c r="O288" s="3">
        <v>19.724275392399999</v>
      </c>
      <c r="P288" s="3">
        <v>19.205215513700001</v>
      </c>
      <c r="Q288" s="3">
        <v>18.6861556349</v>
      </c>
      <c r="R288" s="3">
        <v>20.762395149900001</v>
      </c>
      <c r="S288" s="3">
        <v>20.243335271199999</v>
      </c>
      <c r="T288" s="3">
        <v>20.243335271199999</v>
      </c>
      <c r="U288" s="3">
        <v>18.6861556349</v>
      </c>
      <c r="V288" s="3">
        <v>10.381197575</v>
      </c>
      <c r="W288" s="3">
        <v>9.3430778174999993</v>
      </c>
      <c r="X288" s="3">
        <v>9.3430778174999993</v>
      </c>
      <c r="Y288" s="3">
        <v>7.2668383025000001</v>
      </c>
      <c r="Z288" s="3">
        <v>6.7477784236999998</v>
      </c>
      <c r="AA288" s="3">
        <v>7.2668383025000001</v>
      </c>
      <c r="AB288" s="3">
        <v>7.2668383025000001</v>
      </c>
      <c r="AC288" s="3">
        <v>2.0762395150000001</v>
      </c>
      <c r="AD288" s="3">
        <v>1.5571796362000001</v>
      </c>
      <c r="AE288" s="3">
        <v>1.5571796362000001</v>
      </c>
      <c r="AF288" s="3">
        <v>2.0762395150000001</v>
      </c>
      <c r="AG288" s="3">
        <v>2.0762395150000001</v>
      </c>
      <c r="AH288" s="3">
        <v>1.5571796362000001</v>
      </c>
    </row>
    <row r="289" spans="1:34" x14ac:dyDescent="0.2">
      <c r="A289" t="s">
        <v>785</v>
      </c>
      <c r="B289" s="3" t="s">
        <v>271</v>
      </c>
      <c r="C289" s="3">
        <v>33.382541672499997</v>
      </c>
      <c r="D289" s="3">
        <v>22.996862041100002</v>
      </c>
      <c r="E289" s="3">
        <v>18.5458564847</v>
      </c>
      <c r="F289" s="3">
        <v>19.287690744100001</v>
      </c>
      <c r="G289" s="3">
        <v>21.5131935223</v>
      </c>
      <c r="H289" s="3">
        <v>23.738696300499999</v>
      </c>
      <c r="I289" s="3">
        <v>22.996862041100002</v>
      </c>
      <c r="J289" s="3">
        <v>21.5131935223</v>
      </c>
      <c r="K289" s="3">
        <v>20.771359262899999</v>
      </c>
      <c r="L289" s="3">
        <v>18.5458564847</v>
      </c>
      <c r="M289" s="3">
        <v>18.5458564847</v>
      </c>
      <c r="N289" s="3">
        <v>16.320353706599999</v>
      </c>
      <c r="O289" s="3">
        <v>15.5785194472</v>
      </c>
      <c r="P289" s="3">
        <v>9.6438453720999995</v>
      </c>
      <c r="Q289" s="3">
        <v>8.9020111127000003</v>
      </c>
      <c r="R289" s="3">
        <v>7.4183425939000003</v>
      </c>
      <c r="S289" s="3">
        <v>6.6765083345000003</v>
      </c>
      <c r="T289" s="3">
        <v>5.9346740751000002</v>
      </c>
      <c r="U289" s="3">
        <v>5.9346740751000002</v>
      </c>
      <c r="V289" s="3">
        <v>3.7091712969000001</v>
      </c>
      <c r="W289" s="3">
        <v>2.9673370376000001</v>
      </c>
      <c r="X289" s="3">
        <v>0.74183425940000003</v>
      </c>
      <c r="Y289" s="3">
        <v>1.4836685188000001</v>
      </c>
      <c r="Z289" s="3">
        <v>2.9673370376000001</v>
      </c>
      <c r="AA289" s="3">
        <v>2.9673370376000001</v>
      </c>
      <c r="AB289" s="3">
        <v>3.7091712969000001</v>
      </c>
      <c r="AC289" s="3">
        <v>2.9673370376000001</v>
      </c>
      <c r="AD289" s="3">
        <v>3.7091712969000001</v>
      </c>
      <c r="AE289" s="3">
        <v>5.1928398157000002</v>
      </c>
      <c r="AF289" s="3">
        <v>5.1928398157000002</v>
      </c>
      <c r="AG289" s="3">
        <v>4.4510055563000002</v>
      </c>
      <c r="AH289" s="3">
        <v>4.4510055563000002</v>
      </c>
    </row>
    <row r="290" spans="1:34" x14ac:dyDescent="0.2">
      <c r="A290" t="s">
        <v>786</v>
      </c>
      <c r="B290" s="3" t="s">
        <v>272</v>
      </c>
      <c r="C290" s="3">
        <v>24.175875595600001</v>
      </c>
      <c r="D290" s="3">
        <v>25.735609504999999</v>
      </c>
      <c r="E290" s="3">
        <v>22.616141686199999</v>
      </c>
      <c r="F290" s="3">
        <v>24.955742550299998</v>
      </c>
      <c r="G290" s="3">
        <v>24.955742550299998</v>
      </c>
      <c r="H290" s="3">
        <v>27.295343414400001</v>
      </c>
      <c r="I290" s="3">
        <v>22.616141686199999</v>
      </c>
      <c r="J290" s="3">
        <v>21.836274731500001</v>
      </c>
      <c r="K290" s="3">
        <v>17.157073003299999</v>
      </c>
      <c r="L290" s="3">
        <v>17.936939958</v>
      </c>
      <c r="M290" s="3">
        <v>17.157073003299999</v>
      </c>
      <c r="N290" s="3">
        <v>17.157073003299999</v>
      </c>
      <c r="O290" s="3">
        <v>17.936939958</v>
      </c>
      <c r="P290" s="3">
        <v>11.698004320500001</v>
      </c>
      <c r="Q290" s="3">
        <v>9.3584034563999996</v>
      </c>
      <c r="R290" s="3">
        <v>10.138270411100001</v>
      </c>
      <c r="S290" s="3">
        <v>10.138270411100001</v>
      </c>
      <c r="T290" s="3">
        <v>9.3584034563999996</v>
      </c>
      <c r="U290" s="3">
        <v>8.5785365017000004</v>
      </c>
      <c r="V290" s="3">
        <v>4.6792017281999998</v>
      </c>
      <c r="W290" s="3">
        <v>5.4590686828999999</v>
      </c>
      <c r="X290" s="3">
        <v>3.8993347735000001</v>
      </c>
      <c r="Y290" s="3">
        <v>3.1194678188</v>
      </c>
      <c r="Z290" s="3">
        <v>1.5597339094</v>
      </c>
      <c r="AA290" s="3">
        <v>0.7798669547</v>
      </c>
      <c r="AB290" s="3">
        <v>1.5597339094</v>
      </c>
      <c r="AC290" s="3">
        <v>1.5597339094</v>
      </c>
      <c r="AD290" s="3">
        <v>1.5597339094</v>
      </c>
      <c r="AE290" s="3">
        <v>1.5597339094</v>
      </c>
      <c r="AF290" s="3">
        <v>1.5597339094</v>
      </c>
      <c r="AG290" s="3">
        <v>1.5597339094</v>
      </c>
      <c r="AH290" s="3">
        <v>2.3396008640999999</v>
      </c>
    </row>
    <row r="291" spans="1:34" x14ac:dyDescent="0.2">
      <c r="A291" t="s">
        <v>787</v>
      </c>
      <c r="B291" s="3" t="s">
        <v>273</v>
      </c>
      <c r="C291" s="3">
        <v>80.980016989899994</v>
      </c>
      <c r="D291" s="3">
        <v>73.040799637999996</v>
      </c>
      <c r="E291" s="3">
        <v>62.719817080399999</v>
      </c>
      <c r="F291" s="3">
        <v>70.659034432400006</v>
      </c>
      <c r="G291" s="3">
        <v>70.659034432400006</v>
      </c>
      <c r="H291" s="3">
        <v>76.216486578800001</v>
      </c>
      <c r="I291" s="3">
        <v>74.628643108399999</v>
      </c>
      <c r="J291" s="3">
        <v>68.277269226800001</v>
      </c>
      <c r="K291" s="3">
        <v>66.689425756399999</v>
      </c>
      <c r="L291" s="3">
        <v>65.895504021199997</v>
      </c>
      <c r="M291" s="3">
        <v>59.544130139700002</v>
      </c>
      <c r="N291" s="3">
        <v>59.544130139700002</v>
      </c>
      <c r="O291" s="3">
        <v>57.956286669299999</v>
      </c>
      <c r="P291" s="3">
        <v>55.574521463700002</v>
      </c>
      <c r="Q291" s="3">
        <v>53.986677993299999</v>
      </c>
      <c r="R291" s="3">
        <v>54.7805997285</v>
      </c>
      <c r="S291" s="3">
        <v>53.986677993299999</v>
      </c>
      <c r="T291" s="3">
        <v>50.017069317299999</v>
      </c>
      <c r="U291" s="3">
        <v>49.223147582099998</v>
      </c>
      <c r="V291" s="3">
        <v>42.077851965400001</v>
      </c>
      <c r="W291" s="3">
        <v>28.581182467000001</v>
      </c>
      <c r="X291" s="3">
        <v>28.581182467000001</v>
      </c>
      <c r="Y291" s="3">
        <v>26.199417261400001</v>
      </c>
      <c r="Z291" s="3">
        <v>19.848043379899998</v>
      </c>
      <c r="AA291" s="3">
        <v>16.6723564391</v>
      </c>
      <c r="AB291" s="3">
        <v>15.8784347039</v>
      </c>
      <c r="AC291" s="3">
        <v>15.8784347039</v>
      </c>
      <c r="AD291" s="3">
        <v>16.6723564391</v>
      </c>
      <c r="AE291" s="3">
        <v>11.1149042927</v>
      </c>
      <c r="AF291" s="3">
        <v>10.320982557500001</v>
      </c>
      <c r="AG291" s="3">
        <v>8.7331390870999996</v>
      </c>
      <c r="AH291" s="3">
        <v>8.7331390870999996</v>
      </c>
    </row>
    <row r="292" spans="1:34" x14ac:dyDescent="0.2">
      <c r="A292" t="s">
        <v>788</v>
      </c>
      <c r="B292" s="3" t="s">
        <v>274</v>
      </c>
      <c r="C292" s="3">
        <v>33.217021034299997</v>
      </c>
      <c r="D292" s="3">
        <v>28.1553797338</v>
      </c>
      <c r="E292" s="3">
        <v>27.206321989999999</v>
      </c>
      <c r="F292" s="3">
        <v>27.522674571300001</v>
      </c>
      <c r="G292" s="3">
        <v>27.522674571300001</v>
      </c>
      <c r="H292" s="3">
        <v>28.788084896400001</v>
      </c>
      <c r="I292" s="3">
        <v>30.369847802799999</v>
      </c>
      <c r="J292" s="3">
        <v>29.4207900589</v>
      </c>
      <c r="K292" s="3">
        <v>26.573616827399999</v>
      </c>
      <c r="L292" s="3">
        <v>25.9409116649</v>
      </c>
      <c r="M292" s="3">
        <v>23.726443595900001</v>
      </c>
      <c r="N292" s="3">
        <v>23.093738433399999</v>
      </c>
      <c r="O292" s="3">
        <v>23.093738433399999</v>
      </c>
      <c r="P292" s="3">
        <v>21.828328108200001</v>
      </c>
      <c r="Q292" s="3">
        <v>19.6138600393</v>
      </c>
      <c r="R292" s="3">
        <v>19.297507457999998</v>
      </c>
      <c r="S292" s="3">
        <v>18.9811548767</v>
      </c>
      <c r="T292" s="3">
        <v>18.032097132899999</v>
      </c>
      <c r="U292" s="3">
        <v>16.766686807799999</v>
      </c>
      <c r="V292" s="3">
        <v>14.2358661575</v>
      </c>
      <c r="W292" s="3">
        <v>13.9195135763</v>
      </c>
      <c r="X292" s="3">
        <v>12.3377506699</v>
      </c>
      <c r="Y292" s="3">
        <v>11.388692925999999</v>
      </c>
      <c r="Z292" s="3">
        <v>12.0213980886</v>
      </c>
      <c r="AA292" s="3">
        <v>12.970455832400001</v>
      </c>
      <c r="AB292" s="3">
        <v>13.603160995</v>
      </c>
      <c r="AC292" s="3">
        <v>14.2358661575</v>
      </c>
      <c r="AD292" s="3">
        <v>11.705045507299999</v>
      </c>
      <c r="AE292" s="3">
        <v>10.7559877635</v>
      </c>
      <c r="AF292" s="3">
        <v>10.7559877635</v>
      </c>
      <c r="AG292" s="3">
        <v>9.4905774384000008</v>
      </c>
      <c r="AH292" s="3">
        <v>8.5415196944999998</v>
      </c>
    </row>
    <row r="293" spans="1:34" x14ac:dyDescent="0.2">
      <c r="A293" t="s">
        <v>789</v>
      </c>
      <c r="B293" s="3" t="s">
        <v>275</v>
      </c>
      <c r="C293" s="3">
        <v>37.2846809674</v>
      </c>
      <c r="D293" s="3">
        <v>22.370808580399999</v>
      </c>
      <c r="E293" s="3">
        <v>32.313390171800002</v>
      </c>
      <c r="F293" s="3">
        <v>32.313390171800002</v>
      </c>
      <c r="G293" s="3">
        <v>32.313390171800002</v>
      </c>
      <c r="H293" s="3">
        <v>37.2846809674</v>
      </c>
      <c r="I293" s="3">
        <v>22.370808580399999</v>
      </c>
      <c r="J293" s="3">
        <v>22.370808580399999</v>
      </c>
      <c r="K293" s="3">
        <v>22.370808580399999</v>
      </c>
      <c r="L293" s="3">
        <v>9.9425815912999997</v>
      </c>
      <c r="M293" s="3">
        <v>9.9425815912999997</v>
      </c>
      <c r="N293" s="3">
        <v>9.9425815912999997</v>
      </c>
      <c r="O293" s="3">
        <v>4.9712907956999999</v>
      </c>
      <c r="P293" s="3">
        <v>2.4856453977999999</v>
      </c>
      <c r="Q293" s="3">
        <v>2.4856453977999999</v>
      </c>
      <c r="R293" s="3">
        <v>0</v>
      </c>
      <c r="S293" s="3">
        <v>0</v>
      </c>
      <c r="T293" s="3">
        <v>0</v>
      </c>
      <c r="U293" s="3">
        <v>0</v>
      </c>
      <c r="V293" s="3">
        <v>0</v>
      </c>
      <c r="W293" s="3">
        <v>2.4856453977999999</v>
      </c>
      <c r="X293" s="3">
        <v>2.4856453977999999</v>
      </c>
      <c r="Y293" s="3">
        <v>2.4856453977999999</v>
      </c>
      <c r="Z293" s="3">
        <v>4.9712907956999999</v>
      </c>
      <c r="AA293" s="3">
        <v>4.9712907956999999</v>
      </c>
      <c r="AB293" s="3">
        <v>7.4569361934999998</v>
      </c>
      <c r="AC293" s="3">
        <v>7.4569361934999998</v>
      </c>
      <c r="AD293" s="3">
        <v>4.9712907956999999</v>
      </c>
      <c r="AE293" s="3">
        <v>4.9712907956999999</v>
      </c>
      <c r="AF293" s="3">
        <v>4.9712907956999999</v>
      </c>
      <c r="AG293" s="3">
        <v>2.4856453977999999</v>
      </c>
      <c r="AH293" s="3">
        <v>2.4856453977999999</v>
      </c>
    </row>
    <row r="294" spans="1:34" x14ac:dyDescent="0.2">
      <c r="A294" t="s">
        <v>790</v>
      </c>
      <c r="B294" s="3" t="s">
        <v>276</v>
      </c>
      <c r="C294" s="3">
        <v>9.3250237010999992</v>
      </c>
      <c r="D294" s="3">
        <v>9.3250237010999992</v>
      </c>
      <c r="E294" s="3">
        <v>6.9937677758000003</v>
      </c>
      <c r="F294" s="3">
        <v>6.2166824674000001</v>
      </c>
      <c r="G294" s="3">
        <v>5.4395971589999998</v>
      </c>
      <c r="H294" s="3">
        <v>5.4395971589999998</v>
      </c>
      <c r="I294" s="3">
        <v>5.4395971589999998</v>
      </c>
      <c r="J294" s="3">
        <v>6.2166824674000001</v>
      </c>
      <c r="K294" s="3">
        <v>4.6625118505999996</v>
      </c>
      <c r="L294" s="3">
        <v>3.1083412337</v>
      </c>
      <c r="M294" s="3">
        <v>3.1083412337</v>
      </c>
      <c r="N294" s="3">
        <v>3.1083412337</v>
      </c>
      <c r="O294" s="3">
        <v>3.1083412337</v>
      </c>
      <c r="P294" s="3">
        <v>1.5541706169</v>
      </c>
      <c r="Q294" s="3">
        <v>0.77708530840000001</v>
      </c>
      <c r="R294" s="3">
        <v>0</v>
      </c>
      <c r="S294" s="3">
        <v>0.77708530840000001</v>
      </c>
      <c r="T294" s="3">
        <v>0.77708530840000001</v>
      </c>
      <c r="U294" s="3">
        <v>0.77708530840000001</v>
      </c>
      <c r="V294" s="3">
        <v>0.77708530840000001</v>
      </c>
      <c r="W294" s="3">
        <v>1.5541706169</v>
      </c>
      <c r="X294" s="3">
        <v>2.3312559252999998</v>
      </c>
      <c r="Y294" s="3">
        <v>2.3312559252999998</v>
      </c>
      <c r="Z294" s="3">
        <v>2.3312559252999998</v>
      </c>
      <c r="AA294" s="3">
        <v>2.3312559252999998</v>
      </c>
      <c r="AB294" s="3">
        <v>3.8854265420999998</v>
      </c>
      <c r="AC294" s="3">
        <v>3.8854265420999998</v>
      </c>
      <c r="AD294" s="3">
        <v>3.1083412337</v>
      </c>
      <c r="AE294" s="3">
        <v>2.3312559252999998</v>
      </c>
      <c r="AF294" s="3">
        <v>2.3312559252999998</v>
      </c>
      <c r="AG294" s="3">
        <v>1.5541706169</v>
      </c>
      <c r="AH294" s="3">
        <v>1.5541706169</v>
      </c>
    </row>
    <row r="295" spans="1:34" x14ac:dyDescent="0.2">
      <c r="A295" t="s">
        <v>791</v>
      </c>
      <c r="B295" s="3" t="s">
        <v>277</v>
      </c>
      <c r="C295" s="3">
        <v>29.9444364346</v>
      </c>
      <c r="D295" s="3">
        <v>21.0720108244</v>
      </c>
      <c r="E295" s="3">
        <v>18.853904421799999</v>
      </c>
      <c r="F295" s="3">
        <v>18.853904421799999</v>
      </c>
      <c r="G295" s="3">
        <v>17.744851220499999</v>
      </c>
      <c r="H295" s="3">
        <v>19.962957623099999</v>
      </c>
      <c r="I295" s="3">
        <v>18.2993778212</v>
      </c>
      <c r="J295" s="3">
        <v>19.962957623099999</v>
      </c>
      <c r="K295" s="3">
        <v>17.1903246199</v>
      </c>
      <c r="L295" s="3">
        <v>17.744851220499999</v>
      </c>
      <c r="M295" s="3">
        <v>16.635798019199999</v>
      </c>
      <c r="N295" s="3">
        <v>17.1903246199</v>
      </c>
      <c r="O295" s="3">
        <v>14.9722182173</v>
      </c>
      <c r="P295" s="3">
        <v>13.863165016</v>
      </c>
      <c r="Q295" s="3">
        <v>7.2088458083000004</v>
      </c>
      <c r="R295" s="3">
        <v>4.9907394058000003</v>
      </c>
      <c r="S295" s="3">
        <v>2.7726330032000002</v>
      </c>
      <c r="T295" s="3">
        <v>2.7726330032000002</v>
      </c>
      <c r="U295" s="3">
        <v>1.6635798019000001</v>
      </c>
      <c r="V295" s="3">
        <v>1.6635798019000001</v>
      </c>
      <c r="W295" s="3">
        <v>1.6635798019000001</v>
      </c>
      <c r="X295" s="3">
        <v>2.2181064026000001</v>
      </c>
      <c r="Y295" s="3">
        <v>2.7726330032000002</v>
      </c>
      <c r="Z295" s="3">
        <v>2.7726330032000002</v>
      </c>
      <c r="AA295" s="3">
        <v>2.7726330032000002</v>
      </c>
      <c r="AB295" s="3">
        <v>1.6635798019000001</v>
      </c>
      <c r="AC295" s="3">
        <v>1.6635798019000001</v>
      </c>
      <c r="AD295" s="3">
        <v>1.6635798019000001</v>
      </c>
      <c r="AE295" s="3">
        <v>1.6635798019000001</v>
      </c>
      <c r="AF295" s="3">
        <v>1.1090532013000001</v>
      </c>
      <c r="AG295" s="3">
        <v>1.1090532013000001</v>
      </c>
      <c r="AH295" s="3">
        <v>1.1090532013000001</v>
      </c>
    </row>
    <row r="296" spans="1:34" x14ac:dyDescent="0.2">
      <c r="A296" t="s">
        <v>792</v>
      </c>
      <c r="B296" s="3" t="s">
        <v>278</v>
      </c>
      <c r="C296" s="3">
        <v>20.317131959800001</v>
      </c>
      <c r="D296" s="3">
        <v>18.008366964299999</v>
      </c>
      <c r="E296" s="3">
        <v>17.546613965300001</v>
      </c>
      <c r="F296" s="3">
        <v>20.317131959800001</v>
      </c>
      <c r="G296" s="3">
        <v>20.317131959800001</v>
      </c>
      <c r="H296" s="3">
        <v>18.931872962500002</v>
      </c>
      <c r="I296" s="3">
        <v>18.470119963399998</v>
      </c>
      <c r="J296" s="3">
        <v>14.7760959707</v>
      </c>
      <c r="K296" s="3">
        <v>15.6996019689</v>
      </c>
      <c r="L296" s="3">
        <v>15.2378489698</v>
      </c>
      <c r="M296" s="3">
        <v>12.929083974399999</v>
      </c>
      <c r="N296" s="3">
        <v>14.3143429717</v>
      </c>
      <c r="O296" s="3">
        <v>10.158565979900001</v>
      </c>
      <c r="P296" s="3">
        <v>10.158565979900001</v>
      </c>
      <c r="Q296" s="3">
        <v>6.4645419871999996</v>
      </c>
      <c r="R296" s="3">
        <v>5.0792829899000003</v>
      </c>
      <c r="S296" s="3">
        <v>6.9262949863000003</v>
      </c>
      <c r="T296" s="3">
        <v>6.4645419871999996</v>
      </c>
      <c r="U296" s="3">
        <v>5.5410359890000001</v>
      </c>
      <c r="V296" s="3">
        <v>5.5410359890000001</v>
      </c>
      <c r="W296" s="3">
        <v>5.5410359890000001</v>
      </c>
      <c r="X296" s="3">
        <v>4.6175299908999996</v>
      </c>
      <c r="Y296" s="3">
        <v>5.0792829899000003</v>
      </c>
      <c r="Z296" s="3">
        <v>2.7705179945</v>
      </c>
      <c r="AA296" s="3">
        <v>2.7705179945</v>
      </c>
      <c r="AB296" s="3">
        <v>2.3087649953999998</v>
      </c>
      <c r="AC296" s="3">
        <v>1.8470119963</v>
      </c>
      <c r="AD296" s="3">
        <v>0.46175299910000001</v>
      </c>
      <c r="AE296" s="3">
        <v>0.46175299910000001</v>
      </c>
      <c r="AF296" s="3">
        <v>0</v>
      </c>
      <c r="AG296" s="3">
        <v>0</v>
      </c>
      <c r="AH296" s="3">
        <v>0</v>
      </c>
    </row>
    <row r="297" spans="1:34" x14ac:dyDescent="0.2">
      <c r="A297" t="s">
        <v>793</v>
      </c>
      <c r="B297" s="3" t="s">
        <v>279</v>
      </c>
      <c r="C297" s="3">
        <v>22.322014758800002</v>
      </c>
      <c r="D297" s="3">
        <v>11.817537225200001</v>
      </c>
      <c r="E297" s="3">
        <v>10.504477533499999</v>
      </c>
      <c r="F297" s="3">
        <v>10.504477533499999</v>
      </c>
      <c r="G297" s="3">
        <v>10.504477533499999</v>
      </c>
      <c r="H297" s="3">
        <v>11.817537225200001</v>
      </c>
      <c r="I297" s="3">
        <v>9.1914178418999999</v>
      </c>
      <c r="J297" s="3">
        <v>6.5652984585</v>
      </c>
      <c r="K297" s="3">
        <v>9.1914178418999999</v>
      </c>
      <c r="L297" s="3">
        <v>9.1914178418999999</v>
      </c>
      <c r="M297" s="3">
        <v>9.1914178418999999</v>
      </c>
      <c r="N297" s="3">
        <v>9.1914178418999999</v>
      </c>
      <c r="O297" s="3">
        <v>3.9391790751000002</v>
      </c>
      <c r="P297" s="3">
        <v>3.9391790751000002</v>
      </c>
      <c r="Q297" s="3">
        <v>2.6261193833999998</v>
      </c>
      <c r="R297" s="3">
        <v>0</v>
      </c>
      <c r="S297" s="3">
        <v>0</v>
      </c>
      <c r="T297" s="3">
        <v>0</v>
      </c>
      <c r="U297" s="3">
        <v>0</v>
      </c>
      <c r="V297" s="3">
        <v>1.3130596916999999</v>
      </c>
      <c r="W297" s="3">
        <v>1.3130596916999999</v>
      </c>
      <c r="X297" s="3">
        <v>1.3130596916999999</v>
      </c>
      <c r="Y297" s="3">
        <v>1.3130596916999999</v>
      </c>
      <c r="Z297" s="3">
        <v>1.3130596916999999</v>
      </c>
      <c r="AA297" s="3">
        <v>1.3130596916999999</v>
      </c>
      <c r="AB297" s="3">
        <v>1.3130596916999999</v>
      </c>
      <c r="AC297" s="3">
        <v>0</v>
      </c>
      <c r="AD297" s="3">
        <v>0</v>
      </c>
      <c r="AE297" s="3">
        <v>0</v>
      </c>
      <c r="AF297" s="3">
        <v>0</v>
      </c>
      <c r="AG297" s="3">
        <v>0</v>
      </c>
      <c r="AH297" s="3">
        <v>0</v>
      </c>
    </row>
    <row r="298" spans="1:34" x14ac:dyDescent="0.2">
      <c r="A298" t="s">
        <v>794</v>
      </c>
      <c r="B298" s="3" t="s">
        <v>280</v>
      </c>
      <c r="C298" s="3">
        <v>39.322444041099999</v>
      </c>
      <c r="D298" s="3">
        <v>41.915132659199998</v>
      </c>
      <c r="E298" s="3">
        <v>40.186673580499999</v>
      </c>
      <c r="F298" s="3">
        <v>40.618788350199999</v>
      </c>
      <c r="G298" s="3">
        <v>41.483017889599999</v>
      </c>
      <c r="H298" s="3">
        <v>52.718001901299999</v>
      </c>
      <c r="I298" s="3">
        <v>46.236280356100004</v>
      </c>
      <c r="J298" s="3">
        <v>43.643591737999998</v>
      </c>
      <c r="K298" s="3">
        <v>34.137066804900002</v>
      </c>
      <c r="L298" s="3">
        <v>32.408607726200003</v>
      </c>
      <c r="M298" s="3">
        <v>33.704952035300003</v>
      </c>
      <c r="N298" s="3">
        <v>33.272837265600003</v>
      </c>
      <c r="O298" s="3">
        <v>26.791115720299999</v>
      </c>
      <c r="P298" s="3">
        <v>25.4947714113</v>
      </c>
      <c r="Q298" s="3">
        <v>26.3590009507</v>
      </c>
      <c r="R298" s="3">
        <v>28.951689568700001</v>
      </c>
      <c r="S298" s="3">
        <v>27.655345259699999</v>
      </c>
      <c r="T298" s="3">
        <v>25.4947714113</v>
      </c>
      <c r="U298" s="3">
        <v>24.1984271022</v>
      </c>
      <c r="V298" s="3">
        <v>26.3590009507</v>
      </c>
      <c r="W298" s="3">
        <v>27.223230489999999</v>
      </c>
      <c r="X298" s="3">
        <v>21.1736237145</v>
      </c>
      <c r="Y298" s="3">
        <v>22.037853253800002</v>
      </c>
      <c r="Z298" s="3">
        <v>21.605738484100002</v>
      </c>
      <c r="AA298" s="3">
        <v>21.605738484100002</v>
      </c>
      <c r="AB298" s="3">
        <v>22.469968023500002</v>
      </c>
      <c r="AC298" s="3">
        <v>15.988246478300001</v>
      </c>
      <c r="AD298" s="3">
        <v>10.8028692421</v>
      </c>
      <c r="AE298" s="3">
        <v>10.8028692421</v>
      </c>
      <c r="AF298" s="3">
        <v>7.7780658543000003</v>
      </c>
      <c r="AG298" s="3">
        <v>6.4817215452000001</v>
      </c>
      <c r="AH298" s="3">
        <v>6.4817215452000001</v>
      </c>
    </row>
    <row r="299" spans="1:34" x14ac:dyDescent="0.2">
      <c r="A299" t="s">
        <v>795</v>
      </c>
      <c r="B299" s="3" t="s">
        <v>281</v>
      </c>
      <c r="C299" s="3">
        <v>53.254106171899998</v>
      </c>
      <c r="D299" s="3">
        <v>48.349122708700001</v>
      </c>
      <c r="E299" s="3">
        <v>48.699478670300003</v>
      </c>
      <c r="F299" s="3">
        <v>49.750546555299998</v>
      </c>
      <c r="G299" s="3">
        <v>50.100902517000002</v>
      </c>
      <c r="H299" s="3">
        <v>54.305174056799999</v>
      </c>
      <c r="I299" s="3">
        <v>52.5533942486</v>
      </c>
      <c r="J299" s="3">
        <v>45.195919053799997</v>
      </c>
      <c r="K299" s="3">
        <v>39.239867705599998</v>
      </c>
      <c r="L299" s="3">
        <v>31.181680587500001</v>
      </c>
      <c r="M299" s="3">
        <v>36.437020012300003</v>
      </c>
      <c r="N299" s="3">
        <v>39.5902236672</v>
      </c>
      <c r="O299" s="3">
        <v>38.5391557823</v>
      </c>
      <c r="P299" s="3">
        <v>39.5902236672</v>
      </c>
      <c r="Q299" s="3">
        <v>36.787375974</v>
      </c>
      <c r="R299" s="3">
        <v>37.838443859000002</v>
      </c>
      <c r="S299" s="3">
        <v>38.889511743900002</v>
      </c>
      <c r="T299" s="3">
        <v>31.532036549099999</v>
      </c>
      <c r="U299" s="3">
        <v>28.378832894199999</v>
      </c>
      <c r="V299" s="3">
        <v>23.824205392700001</v>
      </c>
      <c r="W299" s="3">
        <v>15.7660182746</v>
      </c>
      <c r="X299" s="3">
        <v>12.9631705813</v>
      </c>
      <c r="Y299" s="3">
        <v>10.5106788497</v>
      </c>
      <c r="Z299" s="3">
        <v>8.7588990413999994</v>
      </c>
      <c r="AA299" s="3">
        <v>8.7588990413999994</v>
      </c>
      <c r="AB299" s="3">
        <v>8.0581871180999993</v>
      </c>
      <c r="AC299" s="3">
        <v>4.5546275014999997</v>
      </c>
      <c r="AD299" s="3">
        <v>4.5546275014999997</v>
      </c>
      <c r="AE299" s="3">
        <v>3.5035596166</v>
      </c>
      <c r="AF299" s="3">
        <v>2.8028476932999999</v>
      </c>
      <c r="AG299" s="3">
        <v>2.1021357698999998</v>
      </c>
      <c r="AH299" s="3">
        <v>2.4524917315999999</v>
      </c>
    </row>
    <row r="300" spans="1:34" x14ac:dyDescent="0.2">
      <c r="A300" t="s">
        <v>796</v>
      </c>
      <c r="B300" s="3" t="s">
        <v>282</v>
      </c>
      <c r="C300" s="3">
        <v>42.661490839999999</v>
      </c>
      <c r="D300" s="3">
        <v>40.219039074299999</v>
      </c>
      <c r="E300" s="3">
        <v>38.427907779500003</v>
      </c>
      <c r="F300" s="3">
        <v>37.450927073300001</v>
      </c>
      <c r="G300" s="3">
        <v>39.242058368099997</v>
      </c>
      <c r="H300" s="3">
        <v>42.335830604599998</v>
      </c>
      <c r="I300" s="3">
        <v>42.010170369199997</v>
      </c>
      <c r="J300" s="3">
        <v>34.6828150722</v>
      </c>
      <c r="K300" s="3">
        <v>30.6120621295</v>
      </c>
      <c r="L300" s="3">
        <v>24.750177891900002</v>
      </c>
      <c r="M300" s="3">
        <v>26.704139304400002</v>
      </c>
      <c r="N300" s="3">
        <v>25.564328480499999</v>
      </c>
      <c r="O300" s="3">
        <v>24.424517656500001</v>
      </c>
      <c r="P300" s="3">
        <v>22.633386361700001</v>
      </c>
      <c r="Q300" s="3">
        <v>18.8882936543</v>
      </c>
      <c r="R300" s="3">
        <v>18.7254635366</v>
      </c>
      <c r="S300" s="3">
        <v>19.865274360600001</v>
      </c>
      <c r="T300" s="3">
        <v>18.399803301199999</v>
      </c>
      <c r="U300" s="3">
        <v>17.911312948100001</v>
      </c>
      <c r="V300" s="3">
        <v>15.6316913001</v>
      </c>
      <c r="W300" s="3">
        <v>13.8405600053</v>
      </c>
      <c r="X300" s="3">
        <v>10.5839576511</v>
      </c>
      <c r="Y300" s="3">
        <v>9.4441468272000009</v>
      </c>
      <c r="Z300" s="3">
        <v>8.7928263563000009</v>
      </c>
      <c r="AA300" s="3">
        <v>6.8388649438</v>
      </c>
      <c r="AB300" s="3">
        <v>6.3503745907000004</v>
      </c>
      <c r="AC300" s="3">
        <v>6.0247143553000004</v>
      </c>
      <c r="AD300" s="3">
        <v>6.187544473</v>
      </c>
      <c r="AE300" s="3">
        <v>6.6760348261000004</v>
      </c>
      <c r="AF300" s="3">
        <v>5.5362240021</v>
      </c>
      <c r="AG300" s="3">
        <v>4.5592432959</v>
      </c>
      <c r="AH300" s="3">
        <v>4.5592432959</v>
      </c>
    </row>
    <row r="301" spans="1:34" x14ac:dyDescent="0.2">
      <c r="A301" t="s">
        <v>797</v>
      </c>
      <c r="B301" s="3" t="s">
        <v>283</v>
      </c>
      <c r="C301" s="3">
        <v>29.711923524100001</v>
      </c>
      <c r="D301" s="3">
        <v>27.1282780003</v>
      </c>
      <c r="E301" s="3">
        <v>25.836455238300001</v>
      </c>
      <c r="F301" s="3">
        <v>23.2528097145</v>
      </c>
      <c r="G301" s="3">
        <v>23.2528097145</v>
      </c>
      <c r="H301" s="3">
        <v>21.960986952599999</v>
      </c>
      <c r="I301" s="3">
        <v>21.960986952599999</v>
      </c>
      <c r="J301" s="3">
        <v>20.669164190699998</v>
      </c>
      <c r="K301" s="3">
        <v>20.669164190699998</v>
      </c>
      <c r="L301" s="3">
        <v>23.2528097145</v>
      </c>
      <c r="M301" s="3">
        <v>23.2528097145</v>
      </c>
      <c r="N301" s="3">
        <v>23.2528097145</v>
      </c>
      <c r="O301" s="3">
        <v>18.085518666799999</v>
      </c>
      <c r="P301" s="3">
        <v>15.501873142999999</v>
      </c>
      <c r="Q301" s="3">
        <v>14.2100503811</v>
      </c>
      <c r="R301" s="3">
        <v>11.626404857300001</v>
      </c>
      <c r="S301" s="3">
        <v>6.4591138095999998</v>
      </c>
      <c r="T301" s="3">
        <v>7.7509365714999996</v>
      </c>
      <c r="U301" s="3">
        <v>6.4591138095999998</v>
      </c>
      <c r="V301" s="3">
        <v>3.8754682857999998</v>
      </c>
      <c r="W301" s="3">
        <v>2.5836455238</v>
      </c>
      <c r="X301" s="3">
        <v>1.2918227619</v>
      </c>
      <c r="Y301" s="3">
        <v>1.2918227619</v>
      </c>
      <c r="Z301" s="3">
        <v>1.2918227619</v>
      </c>
      <c r="AA301" s="3">
        <v>0</v>
      </c>
      <c r="AB301" s="3">
        <v>0</v>
      </c>
      <c r="AC301" s="3">
        <v>0</v>
      </c>
      <c r="AD301" s="3">
        <v>0</v>
      </c>
      <c r="AE301" s="3">
        <v>0</v>
      </c>
      <c r="AF301" s="3">
        <v>0</v>
      </c>
      <c r="AG301" s="3">
        <v>0</v>
      </c>
      <c r="AH301" s="3">
        <v>0</v>
      </c>
    </row>
    <row r="302" spans="1:34" x14ac:dyDescent="0.2">
      <c r="A302" t="s">
        <v>798</v>
      </c>
      <c r="B302" s="3" t="s">
        <v>284</v>
      </c>
      <c r="C302" s="3">
        <v>28.740512365000001</v>
      </c>
      <c r="D302" s="3">
        <v>32.659673142000003</v>
      </c>
      <c r="E302" s="3">
        <v>30.700092753500002</v>
      </c>
      <c r="F302" s="3">
        <v>33.3128666048</v>
      </c>
      <c r="G302" s="3">
        <v>33.3128666048</v>
      </c>
      <c r="H302" s="3">
        <v>40.497994696100001</v>
      </c>
      <c r="I302" s="3">
        <v>42.457575084600002</v>
      </c>
      <c r="J302" s="3">
        <v>34.619253530500004</v>
      </c>
      <c r="K302" s="3">
        <v>27.434125439300001</v>
      </c>
      <c r="L302" s="3">
        <v>26.127738513600001</v>
      </c>
      <c r="M302" s="3">
        <v>23.514964662200001</v>
      </c>
      <c r="N302" s="3">
        <v>23.514964662200001</v>
      </c>
      <c r="O302" s="3">
        <v>27.434125439300001</v>
      </c>
      <c r="P302" s="3">
        <v>28.740512365000001</v>
      </c>
      <c r="Q302" s="3">
        <v>28.087318902100002</v>
      </c>
      <c r="R302" s="3">
        <v>28.740512365000001</v>
      </c>
      <c r="S302" s="3">
        <v>25.4745450508</v>
      </c>
      <c r="T302" s="3">
        <v>26.127738513600001</v>
      </c>
      <c r="U302" s="3">
        <v>26.127738513600001</v>
      </c>
      <c r="V302" s="3">
        <v>15.023449645299999</v>
      </c>
      <c r="W302" s="3">
        <v>11.104288868299999</v>
      </c>
      <c r="X302" s="3">
        <v>9.7979019425999994</v>
      </c>
      <c r="Y302" s="3">
        <v>7.8383215541000002</v>
      </c>
      <c r="Z302" s="3">
        <v>7.8383215541000002</v>
      </c>
      <c r="AA302" s="3">
        <v>7.1851280912000002</v>
      </c>
      <c r="AB302" s="3">
        <v>6.5319346284000002</v>
      </c>
      <c r="AC302" s="3">
        <v>6.5319346284000002</v>
      </c>
      <c r="AD302" s="3">
        <v>4.5723542399000001</v>
      </c>
      <c r="AE302" s="3">
        <v>4.5723542399000001</v>
      </c>
      <c r="AF302" s="3">
        <v>5.2255477027000001</v>
      </c>
      <c r="AG302" s="3">
        <v>3.9191607770000001</v>
      </c>
      <c r="AH302" s="3">
        <v>3.9191607770000001</v>
      </c>
    </row>
    <row r="303" spans="1:34" x14ac:dyDescent="0.2">
      <c r="A303" t="s">
        <v>799</v>
      </c>
      <c r="B303" s="3" t="s">
        <v>285</v>
      </c>
      <c r="C303" s="3">
        <v>49.981965270300002</v>
      </c>
      <c r="D303" s="3">
        <v>55.134745195000001</v>
      </c>
      <c r="E303" s="3">
        <v>44.829185345500001</v>
      </c>
      <c r="F303" s="3">
        <v>44.313907352999998</v>
      </c>
      <c r="G303" s="3">
        <v>42.2527953831</v>
      </c>
      <c r="H303" s="3">
        <v>46.375019322900002</v>
      </c>
      <c r="I303" s="3">
        <v>47.920853300399997</v>
      </c>
      <c r="J303" s="3">
        <v>38.130571443299999</v>
      </c>
      <c r="K303" s="3">
        <v>32.462513526000002</v>
      </c>
      <c r="L303" s="3">
        <v>35.038903488400003</v>
      </c>
      <c r="M303" s="3">
        <v>37.1000154583</v>
      </c>
      <c r="N303" s="3">
        <v>38.645849435800002</v>
      </c>
      <c r="O303" s="3">
        <v>34.008347503499998</v>
      </c>
      <c r="P303" s="3">
        <v>34.008347503499998</v>
      </c>
      <c r="Q303" s="3">
        <v>34.523625496000001</v>
      </c>
      <c r="R303" s="3">
        <v>29.8861235637</v>
      </c>
      <c r="S303" s="3">
        <v>23.7027876539</v>
      </c>
      <c r="T303" s="3">
        <v>23.7027876539</v>
      </c>
      <c r="U303" s="3">
        <v>21.126397691600001</v>
      </c>
      <c r="V303" s="3">
        <v>19.580563714099998</v>
      </c>
      <c r="W303" s="3">
        <v>13.3972278044</v>
      </c>
      <c r="X303" s="3">
        <v>11.851393827000001</v>
      </c>
      <c r="Y303" s="3">
        <v>10.820837842</v>
      </c>
      <c r="Z303" s="3">
        <v>10.3055598495</v>
      </c>
      <c r="AA303" s="3">
        <v>8.7597258721000006</v>
      </c>
      <c r="AB303" s="3">
        <v>8.7597258721000006</v>
      </c>
      <c r="AC303" s="3">
        <v>9.2750038646000004</v>
      </c>
      <c r="AD303" s="3">
        <v>5.1527799247999999</v>
      </c>
      <c r="AE303" s="3">
        <v>6.1833359097000002</v>
      </c>
      <c r="AF303" s="3">
        <v>6.1833359097000002</v>
      </c>
      <c r="AG303" s="3">
        <v>6.1833359097000002</v>
      </c>
      <c r="AH303" s="3">
        <v>5.6680579171999996</v>
      </c>
    </row>
    <row r="304" spans="1:34" x14ac:dyDescent="0.2">
      <c r="A304" t="s">
        <v>800</v>
      </c>
      <c r="B304" s="3" t="s">
        <v>286</v>
      </c>
      <c r="C304" s="3">
        <v>67.362445885499994</v>
      </c>
      <c r="D304" s="3">
        <v>62.871616159799999</v>
      </c>
      <c r="E304" s="3">
        <v>57.482620488999999</v>
      </c>
      <c r="F304" s="3">
        <v>60.177118324399999</v>
      </c>
      <c r="G304" s="3">
        <v>55.686288598700003</v>
      </c>
      <c r="H304" s="3">
        <v>63.769782104900003</v>
      </c>
      <c r="I304" s="3">
        <v>46.704629147299997</v>
      </c>
      <c r="J304" s="3">
        <v>38.621135641000002</v>
      </c>
      <c r="K304" s="3">
        <v>32.333974025000003</v>
      </c>
      <c r="L304" s="3">
        <v>26.9449783542</v>
      </c>
      <c r="M304" s="3">
        <v>24.2504805188</v>
      </c>
      <c r="N304" s="3">
        <v>24.2504805188</v>
      </c>
      <c r="O304" s="3">
        <v>21.5559826834</v>
      </c>
      <c r="P304" s="3">
        <v>21.5559826834</v>
      </c>
      <c r="Q304" s="3">
        <v>20.657816738200001</v>
      </c>
      <c r="R304" s="3">
        <v>22.4541486285</v>
      </c>
      <c r="S304" s="3">
        <v>20.657816738200001</v>
      </c>
      <c r="T304" s="3">
        <v>16.166987012500002</v>
      </c>
      <c r="U304" s="3">
        <v>16.166987012500002</v>
      </c>
      <c r="V304" s="3">
        <v>13.4724891771</v>
      </c>
      <c r="W304" s="3">
        <v>14.370655122200001</v>
      </c>
      <c r="X304" s="3">
        <v>12.574323231999999</v>
      </c>
      <c r="Y304" s="3">
        <v>9.8798253964999994</v>
      </c>
      <c r="Z304" s="3">
        <v>8.0834935063</v>
      </c>
      <c r="AA304" s="3">
        <v>8.9816594514000005</v>
      </c>
      <c r="AB304" s="3">
        <v>8.9816594514000005</v>
      </c>
      <c r="AC304" s="3">
        <v>6.2871616159999997</v>
      </c>
      <c r="AD304" s="3">
        <v>6.2871616159999997</v>
      </c>
      <c r="AE304" s="3">
        <v>6.2871616159999997</v>
      </c>
      <c r="AF304" s="3">
        <v>6.2871616159999997</v>
      </c>
      <c r="AG304" s="3">
        <v>6.2871616159999997</v>
      </c>
      <c r="AH304" s="3">
        <v>5.3889956708</v>
      </c>
    </row>
    <row r="305" spans="1:34" x14ac:dyDescent="0.2">
      <c r="A305" t="s">
        <v>801</v>
      </c>
      <c r="B305" s="3" t="s">
        <v>287</v>
      </c>
      <c r="C305" s="3">
        <v>52.428566078700001</v>
      </c>
      <c r="D305" s="3">
        <v>51.024229487299998</v>
      </c>
      <c r="E305" s="3">
        <v>49.619892895900001</v>
      </c>
      <c r="F305" s="3">
        <v>47.045275811700002</v>
      </c>
      <c r="G305" s="3">
        <v>50.088005093100001</v>
      </c>
      <c r="H305" s="3">
        <v>50.5561172902</v>
      </c>
      <c r="I305" s="3">
        <v>45.640939220299998</v>
      </c>
      <c r="J305" s="3">
        <v>40.491705051899999</v>
      </c>
      <c r="K305" s="3">
        <v>30.661348912099999</v>
      </c>
      <c r="L305" s="3">
        <v>34.406246489200001</v>
      </c>
      <c r="M305" s="3">
        <v>34.640302587699999</v>
      </c>
      <c r="N305" s="3">
        <v>31.597573306400001</v>
      </c>
      <c r="O305" s="3">
        <v>37.683031869099999</v>
      </c>
      <c r="P305" s="3">
        <v>33.001909897799997</v>
      </c>
      <c r="Q305" s="3">
        <v>33.938134292000001</v>
      </c>
      <c r="R305" s="3">
        <v>36.278695277700002</v>
      </c>
      <c r="S305" s="3">
        <v>33.001909897799997</v>
      </c>
      <c r="T305" s="3">
        <v>33.001909897799997</v>
      </c>
      <c r="U305" s="3">
        <v>33.470022094900003</v>
      </c>
      <c r="V305" s="3">
        <v>26.214283039400001</v>
      </c>
      <c r="W305" s="3">
        <v>27.618619630800001</v>
      </c>
      <c r="X305" s="3">
        <v>24.1077781523</v>
      </c>
      <c r="Y305" s="3">
        <v>20.596936673799998</v>
      </c>
      <c r="Z305" s="3">
        <v>16.383926899599999</v>
      </c>
      <c r="AA305" s="3">
        <v>15.681758603900001</v>
      </c>
      <c r="AB305" s="3">
        <v>13.575253716800001</v>
      </c>
      <c r="AC305" s="3">
        <v>13.575253716800001</v>
      </c>
      <c r="AD305" s="3">
        <v>11.234692731199999</v>
      </c>
      <c r="AE305" s="3">
        <v>12.170917125400001</v>
      </c>
      <c r="AF305" s="3">
        <v>12.639029322500001</v>
      </c>
      <c r="AG305" s="3">
        <v>12.639029322500001</v>
      </c>
      <c r="AH305" s="3">
        <v>11.936861026900001</v>
      </c>
    </row>
    <row r="306" spans="1:34" x14ac:dyDescent="0.2">
      <c r="A306" t="s">
        <v>802</v>
      </c>
      <c r="B306" s="3" t="s">
        <v>288</v>
      </c>
      <c r="C306" s="3">
        <v>20.795481907900001</v>
      </c>
      <c r="D306" s="3">
        <v>15.322986669000001</v>
      </c>
      <c r="E306" s="3">
        <v>14.9581536531</v>
      </c>
      <c r="F306" s="3">
        <v>14.9581536531</v>
      </c>
      <c r="G306" s="3">
        <v>13.4988215894</v>
      </c>
      <c r="H306" s="3">
        <v>15.322986669000001</v>
      </c>
      <c r="I306" s="3">
        <v>15.687819684899999</v>
      </c>
      <c r="J306" s="3">
        <v>16.052652700900001</v>
      </c>
      <c r="K306" s="3">
        <v>14.228487621199999</v>
      </c>
      <c r="L306" s="3">
        <v>12.404322541599999</v>
      </c>
      <c r="M306" s="3">
        <v>12.039489525600001</v>
      </c>
      <c r="N306" s="3">
        <v>10.944990477899999</v>
      </c>
      <c r="O306" s="3">
        <v>8.0263263503999998</v>
      </c>
      <c r="P306" s="3">
        <v>5.1076622230000002</v>
      </c>
      <c r="Q306" s="3">
        <v>5.1076622230000002</v>
      </c>
      <c r="R306" s="3">
        <v>4.0131631751999999</v>
      </c>
      <c r="S306" s="3">
        <v>3.2834971434</v>
      </c>
      <c r="T306" s="3">
        <v>3.2834971434</v>
      </c>
      <c r="U306" s="3">
        <v>3.2834971434</v>
      </c>
      <c r="V306" s="3">
        <v>3.2834971434</v>
      </c>
      <c r="W306" s="3">
        <v>3.6483301592999999</v>
      </c>
      <c r="X306" s="3">
        <v>2.5538311115000001</v>
      </c>
      <c r="Y306" s="3">
        <v>2.5538311115000001</v>
      </c>
      <c r="Z306" s="3">
        <v>1.4593320637</v>
      </c>
      <c r="AA306" s="3">
        <v>1.4593320637</v>
      </c>
      <c r="AB306" s="3">
        <v>1.4593320637</v>
      </c>
      <c r="AC306" s="3">
        <v>1.0944990478000001</v>
      </c>
      <c r="AD306" s="3">
        <v>0.72966603190000001</v>
      </c>
      <c r="AE306" s="3">
        <v>0.3648330159</v>
      </c>
      <c r="AF306" s="3">
        <v>0.3648330159</v>
      </c>
      <c r="AG306" s="3">
        <v>1.0944990478000001</v>
      </c>
      <c r="AH306" s="3">
        <v>1.0944990478000001</v>
      </c>
    </row>
    <row r="307" spans="1:34" x14ac:dyDescent="0.2">
      <c r="A307" t="s">
        <v>803</v>
      </c>
      <c r="B307" s="3" t="s">
        <v>289</v>
      </c>
      <c r="C307" s="3">
        <v>53.303789794899998</v>
      </c>
      <c r="D307" s="3">
        <v>46.6843649184</v>
      </c>
      <c r="E307" s="3">
        <v>44.594020220600001</v>
      </c>
      <c r="F307" s="3">
        <v>41.110112390899999</v>
      </c>
      <c r="G307" s="3">
        <v>40.064940041900002</v>
      </c>
      <c r="H307" s="3">
        <v>43.548847871699998</v>
      </c>
      <c r="I307" s="3">
        <v>39.716549258999997</v>
      </c>
      <c r="J307" s="3">
        <v>26.477699506</v>
      </c>
      <c r="K307" s="3">
        <v>24.038964025199999</v>
      </c>
      <c r="L307" s="3">
        <v>23.3421824592</v>
      </c>
      <c r="M307" s="3">
        <v>26.826090289</v>
      </c>
      <c r="N307" s="3">
        <v>23.690573242199999</v>
      </c>
      <c r="O307" s="3">
        <v>25.432527157100001</v>
      </c>
      <c r="P307" s="3">
        <v>24.3873548081</v>
      </c>
      <c r="Q307" s="3">
        <v>29.613216552699999</v>
      </c>
      <c r="R307" s="3">
        <v>28.2196534208</v>
      </c>
      <c r="S307" s="3">
        <v>29.613216552699999</v>
      </c>
      <c r="T307" s="3">
        <v>26.826090289</v>
      </c>
      <c r="U307" s="3">
        <v>26.826090289</v>
      </c>
      <c r="V307" s="3">
        <v>21.6002285444</v>
      </c>
      <c r="W307" s="3">
        <v>19.1614930635</v>
      </c>
      <c r="X307" s="3">
        <v>17.767929931600001</v>
      </c>
      <c r="Y307" s="3">
        <v>15.6775852338</v>
      </c>
      <c r="Z307" s="3">
        <v>15.6775852338</v>
      </c>
      <c r="AA307" s="3">
        <v>15.329194450799999</v>
      </c>
      <c r="AB307" s="3">
        <v>13.935631318900001</v>
      </c>
      <c r="AC307" s="3">
        <v>12.890458969999999</v>
      </c>
      <c r="AD307" s="3">
        <v>12.890458969999999</v>
      </c>
      <c r="AE307" s="3">
        <v>9.7549419233000005</v>
      </c>
      <c r="AF307" s="3">
        <v>9.7549419233000005</v>
      </c>
      <c r="AG307" s="3">
        <v>8.3613787914</v>
      </c>
      <c r="AH307" s="3">
        <v>8.0129880084000007</v>
      </c>
    </row>
    <row r="308" spans="1:34" x14ac:dyDescent="0.2">
      <c r="A308" t="s">
        <v>804</v>
      </c>
      <c r="B308" s="3" t="s">
        <v>290</v>
      </c>
      <c r="C308" s="3">
        <v>44.834950012199997</v>
      </c>
      <c r="D308" s="3">
        <v>44.409974182699997</v>
      </c>
      <c r="E308" s="3">
        <v>40.372703802499998</v>
      </c>
      <c r="F308" s="3">
        <v>39.947727972999999</v>
      </c>
      <c r="G308" s="3">
        <v>40.160215887699998</v>
      </c>
      <c r="H308" s="3">
        <v>41.435143376200003</v>
      </c>
      <c r="I308" s="3">
        <v>42.285095035200001</v>
      </c>
      <c r="J308" s="3">
        <v>36.972897166499997</v>
      </c>
      <c r="K308" s="3">
        <v>29.323332235500001</v>
      </c>
      <c r="L308" s="3">
        <v>27.198453088000001</v>
      </c>
      <c r="M308" s="3">
        <v>23.1611827077</v>
      </c>
      <c r="N308" s="3">
        <v>20.611327730700001</v>
      </c>
      <c r="O308" s="3">
        <v>21.6737673045</v>
      </c>
      <c r="P308" s="3">
        <v>17.424009009500001</v>
      </c>
      <c r="Q308" s="3">
        <v>19.123912327500001</v>
      </c>
      <c r="R308" s="3">
        <v>19.123912327500001</v>
      </c>
      <c r="S308" s="3">
        <v>18.273960668499999</v>
      </c>
      <c r="T308" s="3">
        <v>17.636496924199999</v>
      </c>
      <c r="U308" s="3">
        <v>18.486448583200001</v>
      </c>
      <c r="V308" s="3">
        <v>14.8741540325</v>
      </c>
      <c r="W308" s="3">
        <v>12.1118111407</v>
      </c>
      <c r="X308" s="3">
        <v>8.0745407604999997</v>
      </c>
      <c r="Y308" s="3">
        <v>7.2245891015000003</v>
      </c>
      <c r="Z308" s="3">
        <v>7.6495649309999996</v>
      </c>
      <c r="AA308" s="3">
        <v>7.6495649309999996</v>
      </c>
      <c r="AB308" s="3">
        <v>6.5871253571999997</v>
      </c>
      <c r="AC308" s="3">
        <v>5.5246857834999998</v>
      </c>
      <c r="AD308" s="3">
        <v>6.5871253571999997</v>
      </c>
      <c r="AE308" s="3">
        <v>8.7120045046999994</v>
      </c>
      <c r="AF308" s="3">
        <v>8.2870286752000002</v>
      </c>
      <c r="AG308" s="3">
        <v>7.4370770161999999</v>
      </c>
      <c r="AH308" s="3">
        <v>7.4370770161999999</v>
      </c>
    </row>
    <row r="309" spans="1:34" x14ac:dyDescent="0.2">
      <c r="A309" t="s">
        <v>805</v>
      </c>
      <c r="B309" s="3" t="s">
        <v>291</v>
      </c>
      <c r="C309" s="3">
        <v>54.498824535200001</v>
      </c>
      <c r="D309" s="3">
        <v>63.047659756400002</v>
      </c>
      <c r="E309" s="3">
        <v>62.513357554999999</v>
      </c>
      <c r="F309" s="3">
        <v>60.910450951100003</v>
      </c>
      <c r="G309" s="3">
        <v>60.910450951100003</v>
      </c>
      <c r="H309" s="3">
        <v>71.596494977600003</v>
      </c>
      <c r="I309" s="3">
        <v>63.047659756400002</v>
      </c>
      <c r="J309" s="3">
        <v>51.293011327199999</v>
      </c>
      <c r="K309" s="3">
        <v>41.141269502</v>
      </c>
      <c r="L309" s="3">
        <v>33.126736482200002</v>
      </c>
      <c r="M309" s="3">
        <v>35.2639452875</v>
      </c>
      <c r="N309" s="3">
        <v>33.661038683500003</v>
      </c>
      <c r="O309" s="3">
        <v>29.9209232742</v>
      </c>
      <c r="P309" s="3">
        <v>28.852318871600001</v>
      </c>
      <c r="Q309" s="3">
        <v>25.646505663599999</v>
      </c>
      <c r="R309" s="3">
        <v>28.852318871600001</v>
      </c>
      <c r="S309" s="3">
        <v>28.852318871600001</v>
      </c>
      <c r="T309" s="3">
        <v>25.646505663599999</v>
      </c>
      <c r="U309" s="3">
        <v>26.1808078649</v>
      </c>
      <c r="V309" s="3">
        <v>19.769181449000001</v>
      </c>
      <c r="W309" s="3">
        <v>16.563368241100001</v>
      </c>
      <c r="X309" s="3">
        <v>14.426159435800001</v>
      </c>
      <c r="Y309" s="3">
        <v>8.0145330199</v>
      </c>
      <c r="Z309" s="3">
        <v>6.4116264158999998</v>
      </c>
      <c r="AA309" s="3">
        <v>6.9459286171999999</v>
      </c>
      <c r="AB309" s="3">
        <v>6.4116264158999998</v>
      </c>
      <c r="AC309" s="3">
        <v>4.8087198118999996</v>
      </c>
      <c r="AD309" s="3">
        <v>4.2744176105999996</v>
      </c>
      <c r="AE309" s="3">
        <v>4.8087198118999996</v>
      </c>
      <c r="AF309" s="3">
        <v>4.8087198118999996</v>
      </c>
      <c r="AG309" s="3">
        <v>5.3430220132999997</v>
      </c>
      <c r="AH309" s="3">
        <v>4.8087198118999996</v>
      </c>
    </row>
    <row r="310" spans="1:34" x14ac:dyDescent="0.2">
      <c r="A310" t="s">
        <v>806</v>
      </c>
      <c r="B310" s="3" t="s">
        <v>292</v>
      </c>
      <c r="C310" s="3">
        <v>31.988212828199998</v>
      </c>
      <c r="D310" s="3">
        <v>31.988212828199998</v>
      </c>
      <c r="E310" s="3">
        <v>28.110853697500001</v>
      </c>
      <c r="F310" s="3">
        <v>28.110853697500001</v>
      </c>
      <c r="G310" s="3">
        <v>25.202834349500002</v>
      </c>
      <c r="H310" s="3">
        <v>29.080193480199998</v>
      </c>
      <c r="I310" s="3">
        <v>20.356135436199999</v>
      </c>
      <c r="J310" s="3">
        <v>13.5707569574</v>
      </c>
      <c r="K310" s="3">
        <v>17.448116088100001</v>
      </c>
      <c r="L310" s="3">
        <v>17.448116088100001</v>
      </c>
      <c r="M310" s="3">
        <v>15.5094365228</v>
      </c>
      <c r="N310" s="3">
        <v>15.5094365228</v>
      </c>
      <c r="O310" s="3">
        <v>15.5094365228</v>
      </c>
      <c r="P310" s="3">
        <v>12.6014171748</v>
      </c>
      <c r="Q310" s="3">
        <v>17.448116088100001</v>
      </c>
      <c r="R310" s="3">
        <v>14.540096740099999</v>
      </c>
      <c r="S310" s="3">
        <v>14.540096740099999</v>
      </c>
      <c r="T310" s="3">
        <v>15.5094365228</v>
      </c>
      <c r="U310" s="3">
        <v>15.5094365228</v>
      </c>
      <c r="V310" s="3">
        <v>15.5094365228</v>
      </c>
      <c r="W310" s="3">
        <v>16.478776305499999</v>
      </c>
      <c r="X310" s="3">
        <v>14.540096740099999</v>
      </c>
      <c r="Y310" s="3">
        <v>13.5707569574</v>
      </c>
      <c r="Z310" s="3">
        <v>13.5707569574</v>
      </c>
      <c r="AA310" s="3">
        <v>14.540096740099999</v>
      </c>
      <c r="AB310" s="3">
        <v>13.5707569574</v>
      </c>
      <c r="AC310" s="3">
        <v>9.6933978267000001</v>
      </c>
      <c r="AD310" s="3">
        <v>9.6933978267000001</v>
      </c>
      <c r="AE310" s="3">
        <v>7.7547182613999999</v>
      </c>
      <c r="AF310" s="3">
        <v>5.8160386959999997</v>
      </c>
      <c r="AG310" s="3">
        <v>3.8773591306999999</v>
      </c>
      <c r="AH310" s="3">
        <v>2.9080193479999998</v>
      </c>
    </row>
    <row r="311" spans="1:34" x14ac:dyDescent="0.2">
      <c r="A311" t="s">
        <v>807</v>
      </c>
      <c r="B311" s="3" t="s">
        <v>293</v>
      </c>
      <c r="C311" s="3">
        <v>33.1837710179</v>
      </c>
      <c r="D311" s="3">
        <v>29.300563771099998</v>
      </c>
      <c r="E311" s="3">
        <v>27.535469568</v>
      </c>
      <c r="F311" s="3">
        <v>26.476413046200001</v>
      </c>
      <c r="G311" s="3">
        <v>25.770375364900001</v>
      </c>
      <c r="H311" s="3">
        <v>33.536789858500001</v>
      </c>
      <c r="I311" s="3">
        <v>28.5945260899</v>
      </c>
      <c r="J311" s="3">
        <v>22.5932057994</v>
      </c>
      <c r="K311" s="3">
        <v>21.887168118200002</v>
      </c>
      <c r="L311" s="3">
        <v>20.828111596300001</v>
      </c>
      <c r="M311" s="3">
        <v>21.181130436899998</v>
      </c>
      <c r="N311" s="3">
        <v>21.887168118200002</v>
      </c>
      <c r="O311" s="3">
        <v>18.356979712000001</v>
      </c>
      <c r="P311" s="3">
        <v>18.709998552599998</v>
      </c>
      <c r="Q311" s="3">
        <v>18.709998552599998</v>
      </c>
      <c r="R311" s="3">
        <v>19.416036233900002</v>
      </c>
      <c r="S311" s="3">
        <v>16.9449043495</v>
      </c>
      <c r="T311" s="3">
        <v>17.6509420308</v>
      </c>
      <c r="U311" s="3">
        <v>17.297923190199999</v>
      </c>
      <c r="V311" s="3">
        <v>13.767734784</v>
      </c>
      <c r="W311" s="3">
        <v>11.2966028997</v>
      </c>
      <c r="X311" s="3">
        <v>12.708678262199999</v>
      </c>
      <c r="Y311" s="3">
        <v>12.0026405809</v>
      </c>
      <c r="Z311" s="3">
        <v>10.237546377899999</v>
      </c>
      <c r="AA311" s="3">
        <v>8.4724521748000008</v>
      </c>
      <c r="AB311" s="3">
        <v>7.4133956529000002</v>
      </c>
      <c r="AC311" s="3">
        <v>5.2952826092</v>
      </c>
      <c r="AD311" s="3">
        <v>3.8832072468000001</v>
      </c>
      <c r="AE311" s="3">
        <v>2.8241507249</v>
      </c>
      <c r="AF311" s="3">
        <v>1.7650942031000001</v>
      </c>
      <c r="AG311" s="3">
        <v>1.7650942031000001</v>
      </c>
      <c r="AH311" s="3">
        <v>1.7650942031000001</v>
      </c>
    </row>
    <row r="312" spans="1:34" x14ac:dyDescent="0.2">
      <c r="A312" t="s">
        <v>808</v>
      </c>
      <c r="B312" s="3" t="s">
        <v>294</v>
      </c>
      <c r="C312" s="3">
        <v>42.946007570900001</v>
      </c>
      <c r="D312" s="3">
        <v>43.61012109</v>
      </c>
      <c r="E312" s="3">
        <v>42.281894051800002</v>
      </c>
      <c r="F312" s="3">
        <v>42.503265224800003</v>
      </c>
      <c r="G312" s="3">
        <v>41.175038186499997</v>
      </c>
      <c r="H312" s="3">
        <v>43.388749916999998</v>
      </c>
      <c r="I312" s="3">
        <v>43.61012109</v>
      </c>
      <c r="J312" s="3">
        <v>36.747614725600002</v>
      </c>
      <c r="K312" s="3">
        <v>32.098820091599997</v>
      </c>
      <c r="L312" s="3">
        <v>31.2133353995</v>
      </c>
      <c r="M312" s="3">
        <v>30.549221880299999</v>
      </c>
      <c r="N312" s="3">
        <v>28.1141389768</v>
      </c>
      <c r="O312" s="3">
        <v>25.9004272464</v>
      </c>
      <c r="P312" s="3">
        <v>22.358488477600002</v>
      </c>
      <c r="Q312" s="3">
        <v>23.022601996799999</v>
      </c>
      <c r="R312" s="3">
        <v>21.694374958499999</v>
      </c>
      <c r="S312" s="3">
        <v>19.259292055</v>
      </c>
      <c r="T312" s="3">
        <v>16.8242091515</v>
      </c>
      <c r="U312" s="3">
        <v>17.488322670599999</v>
      </c>
      <c r="V312" s="3">
        <v>15.7173532863</v>
      </c>
      <c r="W312" s="3">
        <v>10.625816306200001</v>
      </c>
      <c r="X312" s="3">
        <v>9.7403316140000005</v>
      </c>
      <c r="Y312" s="3">
        <v>8.8548469218000001</v>
      </c>
      <c r="Z312" s="3">
        <v>8.6334757488000005</v>
      </c>
      <c r="AA312" s="3">
        <v>8.4121045757000008</v>
      </c>
      <c r="AB312" s="3">
        <v>7.0838775375000003</v>
      </c>
      <c r="AC312" s="3">
        <v>6.8625063643999997</v>
      </c>
      <c r="AD312" s="3">
        <v>7.7479910566000001</v>
      </c>
      <c r="AE312" s="3">
        <v>7.3052487104999999</v>
      </c>
      <c r="AF312" s="3">
        <v>8.1907334026999994</v>
      </c>
      <c r="AG312" s="3">
        <v>8.1907334026999994</v>
      </c>
      <c r="AH312" s="3">
        <v>7.9693622296999997</v>
      </c>
    </row>
    <row r="313" spans="1:34" x14ac:dyDescent="0.2">
      <c r="A313" t="s">
        <v>809</v>
      </c>
      <c r="B313" s="3" t="s">
        <v>295</v>
      </c>
      <c r="C313" s="3">
        <v>17.988994006399999</v>
      </c>
      <c r="D313" s="3">
        <v>17.171312460599999</v>
      </c>
      <c r="E313" s="3">
        <v>18.8066755521</v>
      </c>
      <c r="F313" s="3">
        <v>19.624357097899999</v>
      </c>
      <c r="G313" s="3">
        <v>22.8950832809</v>
      </c>
      <c r="H313" s="3">
        <v>20.4420386436</v>
      </c>
      <c r="I313" s="3">
        <v>22.0774017351</v>
      </c>
      <c r="J313" s="3">
        <v>17.988994006399999</v>
      </c>
      <c r="K313" s="3">
        <v>27.801172555299999</v>
      </c>
      <c r="L313" s="3">
        <v>22.8950832809</v>
      </c>
      <c r="M313" s="3">
        <v>22.0774017351</v>
      </c>
      <c r="N313" s="3">
        <v>26.983491009600002</v>
      </c>
      <c r="O313" s="3">
        <v>26.165809463799999</v>
      </c>
      <c r="P313" s="3">
        <v>22.8950832809</v>
      </c>
      <c r="Q313" s="3">
        <v>24.5304463724</v>
      </c>
      <c r="R313" s="3">
        <v>16.353630914899998</v>
      </c>
      <c r="S313" s="3">
        <v>18.8066755521</v>
      </c>
      <c r="T313" s="3">
        <v>18.8066755521</v>
      </c>
      <c r="U313" s="3">
        <v>11.447541640400001</v>
      </c>
      <c r="V313" s="3">
        <v>13.082904731899999</v>
      </c>
      <c r="W313" s="3">
        <v>12.2652231862</v>
      </c>
      <c r="X313" s="3">
        <v>12.2652231862</v>
      </c>
      <c r="Y313" s="3">
        <v>13.082904731899999</v>
      </c>
      <c r="Z313" s="3">
        <v>9.8121785489000004</v>
      </c>
      <c r="AA313" s="3">
        <v>9.8121785489000004</v>
      </c>
      <c r="AB313" s="3">
        <v>8.9944970031999993</v>
      </c>
      <c r="AC313" s="3">
        <v>7.3591339116999999</v>
      </c>
      <c r="AD313" s="3">
        <v>9.8121785489000004</v>
      </c>
      <c r="AE313" s="3">
        <v>11.447541640400001</v>
      </c>
      <c r="AF313" s="3">
        <v>7.3591339116999999</v>
      </c>
      <c r="AG313" s="3">
        <v>7.3591339116999999</v>
      </c>
      <c r="AH313" s="3">
        <v>7.3591339116999999</v>
      </c>
    </row>
    <row r="314" spans="1:34" x14ac:dyDescent="0.2">
      <c r="A314" t="s">
        <v>810</v>
      </c>
      <c r="B314" s="3" t="s">
        <v>296</v>
      </c>
      <c r="C314" s="3">
        <v>33.0078142809</v>
      </c>
      <c r="D314" s="3">
        <v>30.089996443899999</v>
      </c>
      <c r="E314" s="3">
        <v>27.354542221700001</v>
      </c>
      <c r="F314" s="3">
        <v>25.348542458800001</v>
      </c>
      <c r="G314" s="3">
        <v>24.436724384800002</v>
      </c>
      <c r="H314" s="3">
        <v>26.625087762500002</v>
      </c>
      <c r="I314" s="3">
        <v>24.2543607699</v>
      </c>
      <c r="J314" s="3">
        <v>20.424724858899999</v>
      </c>
      <c r="K314" s="3">
        <v>19.695270399599998</v>
      </c>
      <c r="L314" s="3">
        <v>18.783452325599999</v>
      </c>
      <c r="M314" s="3">
        <v>21.5189065478</v>
      </c>
      <c r="N314" s="3">
        <v>20.607088473699999</v>
      </c>
      <c r="O314" s="3">
        <v>19.330543169999999</v>
      </c>
      <c r="P314" s="3">
        <v>19.330543169999999</v>
      </c>
      <c r="Q314" s="3">
        <v>19.695270399599998</v>
      </c>
      <c r="R314" s="3">
        <v>20.0599976293</v>
      </c>
      <c r="S314" s="3">
        <v>21.8836337774</v>
      </c>
      <c r="T314" s="3">
        <v>19.512906784799998</v>
      </c>
      <c r="U314" s="3">
        <v>19.330543169999999</v>
      </c>
      <c r="V314" s="3">
        <v>17.506907021899998</v>
      </c>
      <c r="W314" s="3">
        <v>17.506907021899998</v>
      </c>
      <c r="X314" s="3">
        <v>16.047998103400001</v>
      </c>
      <c r="Y314" s="3">
        <v>15.3185436442</v>
      </c>
      <c r="Z314" s="3">
        <v>12.7654530368</v>
      </c>
      <c r="AA314" s="3">
        <v>12.9478166516</v>
      </c>
      <c r="AB314" s="3">
        <v>11.4889077331</v>
      </c>
      <c r="AC314" s="3">
        <v>9.8476351997999991</v>
      </c>
      <c r="AD314" s="3">
        <v>7.6592718221</v>
      </c>
      <c r="AE314" s="3">
        <v>6.9298173627999997</v>
      </c>
      <c r="AF314" s="3">
        <v>5.8356356739999997</v>
      </c>
      <c r="AG314" s="3">
        <v>5.1061812147000003</v>
      </c>
      <c r="AH314" s="3">
        <v>3.829635911</v>
      </c>
    </row>
    <row r="315" spans="1:34" x14ac:dyDescent="0.2">
      <c r="A315" t="s">
        <v>811</v>
      </c>
      <c r="B315" s="3" t="s">
        <v>297</v>
      </c>
      <c r="C315" s="3">
        <v>44.628708548699997</v>
      </c>
      <c r="D315" s="3">
        <v>28.458886610699999</v>
      </c>
      <c r="E315" s="3">
        <v>29.752472365799999</v>
      </c>
      <c r="F315" s="3">
        <v>40.747951283600003</v>
      </c>
      <c r="G315" s="3">
        <v>42.041537038599998</v>
      </c>
      <c r="H315" s="3">
        <v>40.747951283600003</v>
      </c>
      <c r="I315" s="3">
        <v>38.807572651000001</v>
      </c>
      <c r="J315" s="3">
        <v>34.280022508400002</v>
      </c>
      <c r="K315" s="3">
        <v>31.046058120800001</v>
      </c>
      <c r="L315" s="3">
        <v>31.046058120800001</v>
      </c>
      <c r="M315" s="3">
        <v>20.697372080499999</v>
      </c>
      <c r="N315" s="3">
        <v>24.578129345600001</v>
      </c>
      <c r="O315" s="3">
        <v>26.518507978199999</v>
      </c>
      <c r="P315" s="3">
        <v>25.2249222232</v>
      </c>
      <c r="Q315" s="3">
        <v>24.578129345600001</v>
      </c>
      <c r="R315" s="3">
        <v>23.9313364681</v>
      </c>
      <c r="S315" s="3">
        <v>23.284543590599998</v>
      </c>
      <c r="T315" s="3">
        <v>21.9909578356</v>
      </c>
      <c r="U315" s="3">
        <v>14.8762361829</v>
      </c>
      <c r="V315" s="3">
        <v>13.582650427900001</v>
      </c>
      <c r="W315" s="3">
        <v>14.2294433054</v>
      </c>
      <c r="X315" s="3">
        <v>13.582650427900001</v>
      </c>
      <c r="Y315" s="3">
        <v>12.9358575503</v>
      </c>
      <c r="Z315" s="3">
        <v>10.9954789178</v>
      </c>
      <c r="AA315" s="3">
        <v>10.9954789178</v>
      </c>
      <c r="AB315" s="3">
        <v>12.2890646728</v>
      </c>
      <c r="AC315" s="3">
        <v>9.0551002852</v>
      </c>
      <c r="AD315" s="3">
        <v>7.1147216527000001</v>
      </c>
      <c r="AE315" s="3">
        <v>4.5275501426</v>
      </c>
      <c r="AF315" s="3">
        <v>3.8807572651000002</v>
      </c>
      <c r="AG315" s="3">
        <v>3.8807572651000002</v>
      </c>
      <c r="AH315" s="3">
        <v>3.8807572651000002</v>
      </c>
    </row>
    <row r="316" spans="1:34" x14ac:dyDescent="0.2">
      <c r="A316" t="s">
        <v>812</v>
      </c>
      <c r="B316" s="3" t="s">
        <v>298</v>
      </c>
      <c r="C316" s="3">
        <v>37.452310724299998</v>
      </c>
      <c r="D316" s="3">
        <v>32.125759865799999</v>
      </c>
      <c r="E316" s="3">
        <v>30.627667436799999</v>
      </c>
      <c r="F316" s="3">
        <v>29.795393865099999</v>
      </c>
      <c r="G316" s="3">
        <v>33.457397580399999</v>
      </c>
      <c r="H316" s="3">
        <v>40.115586153599999</v>
      </c>
      <c r="I316" s="3">
        <v>39.616222010599998</v>
      </c>
      <c r="J316" s="3">
        <v>37.618765438700002</v>
      </c>
      <c r="K316" s="3">
        <v>38.451039010300001</v>
      </c>
      <c r="L316" s="3">
        <v>36.453582438399998</v>
      </c>
      <c r="M316" s="3">
        <v>35.621308866699998</v>
      </c>
      <c r="N316" s="3">
        <v>32.958033437399997</v>
      </c>
      <c r="O316" s="3">
        <v>26.133390149899999</v>
      </c>
      <c r="P316" s="3">
        <v>23.137205291899999</v>
      </c>
      <c r="Q316" s="3">
        <v>21.13974872</v>
      </c>
      <c r="R316" s="3">
        <v>18.642928005000002</v>
      </c>
      <c r="S316" s="3">
        <v>17.477745004700001</v>
      </c>
      <c r="T316" s="3">
        <v>18.975837433700001</v>
      </c>
      <c r="U316" s="3">
        <v>18.4764732907</v>
      </c>
      <c r="V316" s="3">
        <v>15.6467431471</v>
      </c>
      <c r="W316" s="3">
        <v>12.484103574800001</v>
      </c>
      <c r="X316" s="3">
        <v>11.651830003100001</v>
      </c>
      <c r="Y316" s="3">
        <v>10.320192288499999</v>
      </c>
      <c r="Z316" s="3">
        <v>9.8208281455000002</v>
      </c>
      <c r="AA316" s="3">
        <v>7.8233715735000002</v>
      </c>
      <c r="AB316" s="3">
        <v>6.6581885732000003</v>
      </c>
      <c r="AC316" s="3">
        <v>6.3252791445999996</v>
      </c>
      <c r="AD316" s="3">
        <v>4.8271867155999999</v>
      </c>
      <c r="AE316" s="3">
        <v>3.9949131438999999</v>
      </c>
      <c r="AF316" s="3">
        <v>3.1626395722999998</v>
      </c>
      <c r="AG316" s="3">
        <v>2.3303660006000002</v>
      </c>
      <c r="AH316" s="3">
        <v>2.1639112862999998</v>
      </c>
    </row>
    <row r="317" spans="1:34" x14ac:dyDescent="0.2">
      <c r="A317" t="s">
        <v>813</v>
      </c>
      <c r="B317" s="3" t="s">
        <v>299</v>
      </c>
      <c r="C317" s="3">
        <v>26.370314560200001</v>
      </c>
      <c r="D317" s="3">
        <v>21.347397501100001</v>
      </c>
      <c r="E317" s="3">
        <v>20.091668236299999</v>
      </c>
      <c r="F317" s="3">
        <v>20.091668236299999</v>
      </c>
      <c r="G317" s="3">
        <v>21.347397501100001</v>
      </c>
      <c r="H317" s="3">
        <v>26.370314560200001</v>
      </c>
      <c r="I317" s="3">
        <v>26.370314560200001</v>
      </c>
      <c r="J317" s="3">
        <v>25.114585295400001</v>
      </c>
      <c r="K317" s="3">
        <v>23.858856030599998</v>
      </c>
      <c r="L317" s="3">
        <v>23.858856030599998</v>
      </c>
      <c r="M317" s="3">
        <v>23.858856030599998</v>
      </c>
      <c r="N317" s="3">
        <v>22.603126765900001</v>
      </c>
      <c r="O317" s="3">
        <v>17.580209706800002</v>
      </c>
      <c r="P317" s="3">
        <v>12.557292647700001</v>
      </c>
      <c r="Q317" s="3">
        <v>8.7901048534000008</v>
      </c>
      <c r="R317" s="3">
        <v>8.7901048534000008</v>
      </c>
      <c r="S317" s="3">
        <v>8.7901048534000008</v>
      </c>
      <c r="T317" s="3">
        <v>8.7901048534000008</v>
      </c>
      <c r="U317" s="3">
        <v>8.7901048534000008</v>
      </c>
      <c r="V317" s="3">
        <v>10.0458341182</v>
      </c>
      <c r="W317" s="3">
        <v>11.3015633829</v>
      </c>
      <c r="X317" s="3">
        <v>10.0458341182</v>
      </c>
      <c r="Y317" s="3">
        <v>11.3015633829</v>
      </c>
      <c r="Z317" s="3">
        <v>11.3015633829</v>
      </c>
      <c r="AA317" s="3">
        <v>11.3015633829</v>
      </c>
      <c r="AB317" s="3">
        <v>11.3015633829</v>
      </c>
      <c r="AC317" s="3">
        <v>6.2786463239000003</v>
      </c>
      <c r="AD317" s="3">
        <v>6.2786463239000003</v>
      </c>
      <c r="AE317" s="3">
        <v>8.7901048534000008</v>
      </c>
      <c r="AF317" s="3">
        <v>5.0229170591000001</v>
      </c>
      <c r="AG317" s="3">
        <v>5.0229170591000001</v>
      </c>
      <c r="AH317" s="3">
        <v>5.0229170591000001</v>
      </c>
    </row>
    <row r="318" spans="1:34" x14ac:dyDescent="0.2">
      <c r="A318" t="s">
        <v>814</v>
      </c>
      <c r="B318" s="3" t="s">
        <v>300</v>
      </c>
      <c r="C318" s="3">
        <v>44.0591021384</v>
      </c>
      <c r="D318" s="3">
        <v>39.338484052200002</v>
      </c>
      <c r="E318" s="3">
        <v>40.912023414300002</v>
      </c>
      <c r="F318" s="3">
        <v>39.338484052200002</v>
      </c>
      <c r="G318" s="3">
        <v>36.191405328000002</v>
      </c>
      <c r="H318" s="3">
        <v>44.0591021384</v>
      </c>
      <c r="I318" s="3">
        <v>42.485562776400002</v>
      </c>
      <c r="J318" s="3">
        <v>26.7501691555</v>
      </c>
      <c r="K318" s="3">
        <v>28.3237085176</v>
      </c>
      <c r="L318" s="3">
        <v>28.3237085176</v>
      </c>
      <c r="M318" s="3">
        <v>28.3237085176</v>
      </c>
      <c r="N318" s="3">
        <v>29.8972478797</v>
      </c>
      <c r="O318" s="3">
        <v>25.1766297934</v>
      </c>
      <c r="P318" s="3">
        <v>28.3237085176</v>
      </c>
      <c r="Q318" s="3">
        <v>31.470787241699998</v>
      </c>
      <c r="R318" s="3">
        <v>33.044326603800002</v>
      </c>
      <c r="S318" s="3">
        <v>28.3237085176</v>
      </c>
      <c r="T318" s="3">
        <v>25.1766297934</v>
      </c>
      <c r="U318" s="3">
        <v>23.6030904313</v>
      </c>
      <c r="V318" s="3">
        <v>15.7353936209</v>
      </c>
      <c r="W318" s="3">
        <v>12.5883148967</v>
      </c>
      <c r="X318" s="3">
        <v>7.8676968104</v>
      </c>
      <c r="Y318" s="3">
        <v>4.7206180863</v>
      </c>
      <c r="Z318" s="3">
        <v>4.7206180863</v>
      </c>
      <c r="AA318" s="3">
        <v>4.7206180863</v>
      </c>
      <c r="AB318" s="3">
        <v>4.7206180863</v>
      </c>
      <c r="AC318" s="3">
        <v>6.2941574483</v>
      </c>
      <c r="AD318" s="3">
        <v>4.7206180863</v>
      </c>
      <c r="AE318" s="3">
        <v>4.7206180863</v>
      </c>
      <c r="AF318" s="3">
        <v>4.7206180863</v>
      </c>
      <c r="AG318" s="3">
        <v>3.1470787242</v>
      </c>
      <c r="AH318" s="3">
        <v>3.1470787242</v>
      </c>
    </row>
    <row r="319" spans="1:34" x14ac:dyDescent="0.2">
      <c r="A319" t="s">
        <v>815</v>
      </c>
      <c r="B319" s="3" t="s">
        <v>301</v>
      </c>
      <c r="C319" s="3">
        <v>35.204530669999997</v>
      </c>
      <c r="D319" s="3">
        <v>33.291240959699998</v>
      </c>
      <c r="E319" s="3">
        <v>28.6993456549</v>
      </c>
      <c r="F319" s="3">
        <v>25.6380821184</v>
      </c>
      <c r="G319" s="3">
        <v>27.168713886700001</v>
      </c>
      <c r="H319" s="3">
        <v>31.7606091914</v>
      </c>
      <c r="I319" s="3">
        <v>27.551371828699999</v>
      </c>
      <c r="J319" s="3">
        <v>29.847319481100001</v>
      </c>
      <c r="K319" s="3">
        <v>27.934029770799999</v>
      </c>
      <c r="L319" s="3">
        <v>28.316687712899999</v>
      </c>
      <c r="M319" s="3">
        <v>29.082003597</v>
      </c>
      <c r="N319" s="3">
        <v>27.934029770799999</v>
      </c>
      <c r="O319" s="3">
        <v>25.6380821184</v>
      </c>
      <c r="P319" s="3">
        <v>24.490108292199999</v>
      </c>
      <c r="Q319" s="3">
        <v>18.3675812191</v>
      </c>
      <c r="R319" s="3">
        <v>17.602265334999998</v>
      </c>
      <c r="S319" s="3">
        <v>15.3063176826</v>
      </c>
      <c r="T319" s="3">
        <v>13.010370030200001</v>
      </c>
      <c r="U319" s="3">
        <v>14.1583438564</v>
      </c>
      <c r="V319" s="3">
        <v>12.627712088199999</v>
      </c>
      <c r="W319" s="3">
        <v>13.010370030200001</v>
      </c>
      <c r="X319" s="3">
        <v>15.3063176826</v>
      </c>
      <c r="Y319" s="3">
        <v>15.688975624699999</v>
      </c>
      <c r="Z319" s="3">
        <v>15.688975624699999</v>
      </c>
      <c r="AA319" s="3">
        <v>16.836949450900001</v>
      </c>
      <c r="AB319" s="3">
        <v>16.071633566799999</v>
      </c>
      <c r="AC319" s="3">
        <v>14.1583438564</v>
      </c>
      <c r="AD319" s="3">
        <v>10.7144223778</v>
      </c>
      <c r="AE319" s="3">
        <v>6.5051850151000004</v>
      </c>
      <c r="AF319" s="3">
        <v>5.7398691309999998</v>
      </c>
      <c r="AG319" s="3">
        <v>5.3572111889</v>
      </c>
      <c r="AH319" s="3">
        <v>4.5918953048000004</v>
      </c>
    </row>
    <row r="320" spans="1:34" x14ac:dyDescent="0.2">
      <c r="A320" t="s">
        <v>816</v>
      </c>
      <c r="B320" s="3" t="s">
        <v>302</v>
      </c>
      <c r="C320" s="3">
        <v>16.253089282000001</v>
      </c>
      <c r="D320" s="3">
        <v>15.775057244299999</v>
      </c>
      <c r="E320" s="3">
        <v>15.775057244299999</v>
      </c>
      <c r="F320" s="3">
        <v>13.8629290935</v>
      </c>
      <c r="G320" s="3">
        <v>12.428832980399999</v>
      </c>
      <c r="H320" s="3">
        <v>13.3848970558</v>
      </c>
      <c r="I320" s="3">
        <v>10.9947368673</v>
      </c>
      <c r="J320" s="3">
        <v>10.0386727919</v>
      </c>
      <c r="K320" s="3">
        <v>6.6924485278999999</v>
      </c>
      <c r="L320" s="3">
        <v>5.2583524148</v>
      </c>
      <c r="M320" s="3">
        <v>5.2583524148</v>
      </c>
      <c r="N320" s="3">
        <v>5.7363844525000003</v>
      </c>
      <c r="O320" s="3">
        <v>4.7803203770999998</v>
      </c>
      <c r="P320" s="3">
        <v>4.3022883394000004</v>
      </c>
      <c r="Q320" s="3">
        <v>4.3022883394000004</v>
      </c>
      <c r="R320" s="3">
        <v>2.8681922262000001</v>
      </c>
      <c r="S320" s="3">
        <v>2.3901601884999999</v>
      </c>
      <c r="T320" s="3">
        <v>2.3901601884999999</v>
      </c>
      <c r="U320" s="3">
        <v>2.3901601884999999</v>
      </c>
      <c r="V320" s="3">
        <v>2.3901601884999999</v>
      </c>
      <c r="W320" s="3">
        <v>1.9121281508000001</v>
      </c>
      <c r="X320" s="3">
        <v>1.4340961131000001</v>
      </c>
      <c r="Y320" s="3">
        <v>2.8681922262000001</v>
      </c>
      <c r="Z320" s="3">
        <v>2.8681922262000001</v>
      </c>
      <c r="AA320" s="3">
        <v>2.3901601884999999</v>
      </c>
      <c r="AB320" s="3">
        <v>1.9121281508000001</v>
      </c>
      <c r="AC320" s="3">
        <v>3.3462242639999999</v>
      </c>
      <c r="AD320" s="3">
        <v>3.3462242639999999</v>
      </c>
      <c r="AE320" s="3">
        <v>3.8242563017000002</v>
      </c>
      <c r="AF320" s="3">
        <v>2.3901601884999999</v>
      </c>
      <c r="AG320" s="3">
        <v>2.3901601884999999</v>
      </c>
      <c r="AH320" s="3">
        <v>2.3901601884999999</v>
      </c>
    </row>
    <row r="321" spans="1:34" x14ac:dyDescent="0.2">
      <c r="A321" t="s">
        <v>817</v>
      </c>
      <c r="B321" s="3" t="s">
        <v>303</v>
      </c>
      <c r="C321" s="3">
        <v>18.5361965578</v>
      </c>
      <c r="D321" s="3">
        <v>15.2923621602</v>
      </c>
      <c r="E321" s="3">
        <v>7.8778835370999998</v>
      </c>
      <c r="F321" s="3">
        <v>7.8778835370999998</v>
      </c>
      <c r="G321" s="3">
        <v>7.8778835370999998</v>
      </c>
      <c r="H321" s="3">
        <v>8.8046933650000003</v>
      </c>
      <c r="I321" s="3">
        <v>6.0242638812999996</v>
      </c>
      <c r="J321" s="3">
        <v>6.4876687952000003</v>
      </c>
      <c r="K321" s="3">
        <v>5.5608589672999997</v>
      </c>
      <c r="L321" s="3">
        <v>5.0974540533999999</v>
      </c>
      <c r="M321" s="3">
        <v>4.1706442255000002</v>
      </c>
      <c r="N321" s="3">
        <v>4.1706442255000002</v>
      </c>
      <c r="O321" s="3">
        <v>4.1706442255000002</v>
      </c>
      <c r="P321" s="3">
        <v>3.7072393116</v>
      </c>
      <c r="Q321" s="3">
        <v>2.3170245697</v>
      </c>
      <c r="R321" s="3">
        <v>1.8536196558</v>
      </c>
      <c r="S321" s="3">
        <v>1.8536196558</v>
      </c>
      <c r="T321" s="3">
        <v>1.8536196558</v>
      </c>
      <c r="U321" s="3">
        <v>1.8536196558</v>
      </c>
      <c r="V321" s="3">
        <v>0.46340491389999999</v>
      </c>
      <c r="W321" s="3">
        <v>0.46340491389999999</v>
      </c>
      <c r="X321" s="3">
        <v>0</v>
      </c>
      <c r="Y321" s="3">
        <v>0</v>
      </c>
      <c r="Z321" s="3">
        <v>0</v>
      </c>
      <c r="AA321" s="3">
        <v>0.92680982789999999</v>
      </c>
      <c r="AB321" s="3">
        <v>1.3902147417999999</v>
      </c>
      <c r="AC321" s="3">
        <v>1.3902147417999999</v>
      </c>
      <c r="AD321" s="3">
        <v>1.3902147417999999</v>
      </c>
      <c r="AE321" s="3">
        <v>1.3902147417999999</v>
      </c>
      <c r="AF321" s="3">
        <v>1.3902147417999999</v>
      </c>
      <c r="AG321" s="3">
        <v>1.3902147417999999</v>
      </c>
      <c r="AH321" s="3">
        <v>0.46340491389999999</v>
      </c>
    </row>
    <row r="322" spans="1:34" x14ac:dyDescent="0.2">
      <c r="A322" t="s">
        <v>818</v>
      </c>
      <c r="B322" s="3" t="s">
        <v>304</v>
      </c>
      <c r="C322" s="3">
        <v>12.8219218229</v>
      </c>
      <c r="D322" s="3">
        <v>12.211354117100001</v>
      </c>
      <c r="E322" s="3">
        <v>14.6536249405</v>
      </c>
      <c r="F322" s="3">
        <v>14.6536249405</v>
      </c>
      <c r="G322" s="3">
        <v>15.874760352199999</v>
      </c>
      <c r="H322" s="3">
        <v>21.980437410699999</v>
      </c>
      <c r="I322" s="3">
        <v>20.148734293099999</v>
      </c>
      <c r="J322" s="3">
        <v>18.3170311756</v>
      </c>
      <c r="K322" s="3">
        <v>17.706463469700001</v>
      </c>
      <c r="L322" s="3">
        <v>14.6536249405</v>
      </c>
      <c r="M322" s="3">
        <v>14.6536249405</v>
      </c>
      <c r="N322" s="3">
        <v>13.4324895288</v>
      </c>
      <c r="O322" s="3">
        <v>7.3268124702000001</v>
      </c>
      <c r="P322" s="3">
        <v>7.9373801760999996</v>
      </c>
      <c r="Q322" s="3">
        <v>4.8845416467999998</v>
      </c>
      <c r="R322" s="3">
        <v>0.61056770589999998</v>
      </c>
      <c r="S322" s="3">
        <v>0.61056770589999998</v>
      </c>
      <c r="T322" s="3">
        <v>0.61056770589999998</v>
      </c>
      <c r="U322" s="3">
        <v>2.4422708233999999</v>
      </c>
      <c r="V322" s="3">
        <v>4.8845416467999998</v>
      </c>
      <c r="W322" s="3">
        <v>4.2739739410000004</v>
      </c>
      <c r="X322" s="3">
        <v>4.2739739410000004</v>
      </c>
      <c r="Y322" s="3">
        <v>4.2739739410000004</v>
      </c>
      <c r="Z322" s="3">
        <v>4.2739739410000004</v>
      </c>
      <c r="AA322" s="3">
        <v>4.2739739410000004</v>
      </c>
      <c r="AB322" s="3">
        <v>2.4422708233999999</v>
      </c>
      <c r="AC322" s="3">
        <v>0</v>
      </c>
      <c r="AD322" s="3">
        <v>0.61056770589999998</v>
      </c>
      <c r="AE322" s="3">
        <v>0.61056770589999998</v>
      </c>
      <c r="AF322" s="3">
        <v>0.61056770589999998</v>
      </c>
      <c r="AG322" s="3">
        <v>0.61056770589999998</v>
      </c>
      <c r="AH322" s="3">
        <v>0.61056770589999998</v>
      </c>
    </row>
    <row r="323" spans="1:34" x14ac:dyDescent="0.2">
      <c r="A323" t="s">
        <v>819</v>
      </c>
      <c r="B323" s="3" t="s">
        <v>305</v>
      </c>
      <c r="C323" s="3">
        <v>26.0357083685</v>
      </c>
      <c r="D323" s="3">
        <v>24.457786649199999</v>
      </c>
      <c r="E323" s="3">
        <v>22.879864929899998</v>
      </c>
      <c r="F323" s="3">
        <v>22.879864929899998</v>
      </c>
      <c r="G323" s="3">
        <v>19.7240214913</v>
      </c>
      <c r="H323" s="3">
        <v>18.146099771999999</v>
      </c>
      <c r="I323" s="3">
        <v>17.357138912300002</v>
      </c>
      <c r="J323" s="3">
        <v>16.568178052699999</v>
      </c>
      <c r="K323" s="3">
        <v>12.623373754399999</v>
      </c>
      <c r="L323" s="3">
        <v>11.8344128948</v>
      </c>
      <c r="M323" s="3">
        <v>9.4675303157999995</v>
      </c>
      <c r="N323" s="3">
        <v>8.6785694562</v>
      </c>
      <c r="O323" s="3">
        <v>7.1006477369000001</v>
      </c>
      <c r="P323" s="3">
        <v>5.5227260176000001</v>
      </c>
      <c r="Q323" s="3">
        <v>5.5227260176000001</v>
      </c>
      <c r="R323" s="3">
        <v>5.5227260176000001</v>
      </c>
      <c r="S323" s="3">
        <v>4.7337651578999997</v>
      </c>
      <c r="T323" s="3">
        <v>4.7337651578999997</v>
      </c>
      <c r="U323" s="3">
        <v>4.7337651578999997</v>
      </c>
      <c r="V323" s="3">
        <v>4.7337651578999997</v>
      </c>
      <c r="W323" s="3">
        <v>3.1558434385999998</v>
      </c>
      <c r="X323" s="3">
        <v>2.3668825789999999</v>
      </c>
      <c r="Y323" s="3">
        <v>0.78896085969999996</v>
      </c>
      <c r="Z323" s="3">
        <v>0.78896085969999996</v>
      </c>
      <c r="AA323" s="3">
        <v>0.78896085969999996</v>
      </c>
      <c r="AB323" s="3">
        <v>0.78896085969999996</v>
      </c>
      <c r="AC323" s="3">
        <v>0</v>
      </c>
      <c r="AD323" s="3">
        <v>0</v>
      </c>
      <c r="AE323" s="3">
        <v>0.78896085969999996</v>
      </c>
      <c r="AF323" s="3">
        <v>1.5779217192999999</v>
      </c>
      <c r="AG323" s="3">
        <v>1.5779217192999999</v>
      </c>
      <c r="AH323" s="3">
        <v>1.5779217192999999</v>
      </c>
    </row>
    <row r="324" spans="1:34" x14ac:dyDescent="0.2">
      <c r="A324" t="s">
        <v>820</v>
      </c>
      <c r="B324" s="3" t="s">
        <v>306</v>
      </c>
      <c r="C324" s="3">
        <v>69.957696169599998</v>
      </c>
      <c r="D324" s="3">
        <v>70.780727889299996</v>
      </c>
      <c r="E324" s="3">
        <v>56.789188655300002</v>
      </c>
      <c r="F324" s="3">
        <v>55.966156935699999</v>
      </c>
      <c r="G324" s="3">
        <v>57.612220375</v>
      </c>
      <c r="H324" s="3">
        <v>69.134664450000002</v>
      </c>
      <c r="I324" s="3">
        <v>58.435252094600003</v>
      </c>
      <c r="J324" s="3">
        <v>49.381903178500004</v>
      </c>
      <c r="K324" s="3">
        <v>35.390363944599997</v>
      </c>
      <c r="L324" s="3">
        <v>39.505522542800001</v>
      </c>
      <c r="M324" s="3">
        <v>38.682490823199998</v>
      </c>
      <c r="N324" s="3">
        <v>37.036427383899998</v>
      </c>
      <c r="O324" s="3">
        <v>18.929729551800001</v>
      </c>
      <c r="P324" s="3">
        <v>16.460634392799999</v>
      </c>
      <c r="Q324" s="3">
        <v>18.1066978321</v>
      </c>
      <c r="R324" s="3">
        <v>17.283666112500001</v>
      </c>
      <c r="S324" s="3">
        <v>14.814570953600001</v>
      </c>
      <c r="T324" s="3">
        <v>14.814570953600001</v>
      </c>
      <c r="U324" s="3">
        <v>15.6376026732</v>
      </c>
      <c r="V324" s="3">
        <v>11.522444074999999</v>
      </c>
      <c r="W324" s="3">
        <v>12.3454757946</v>
      </c>
      <c r="X324" s="3">
        <v>8.2303171963999997</v>
      </c>
      <c r="Y324" s="3">
        <v>8.2303171963999997</v>
      </c>
      <c r="Z324" s="3">
        <v>6.5842537570999999</v>
      </c>
      <c r="AA324" s="3">
        <v>6.5842537570999999</v>
      </c>
      <c r="AB324" s="3">
        <v>6.5842537570999999</v>
      </c>
      <c r="AC324" s="3">
        <v>4.9381903179000002</v>
      </c>
      <c r="AD324" s="3">
        <v>2.4690951589000001</v>
      </c>
      <c r="AE324" s="3">
        <v>3.2921268786</v>
      </c>
      <c r="AF324" s="3">
        <v>4.1151585981999999</v>
      </c>
      <c r="AG324" s="3">
        <v>4.9381903179000002</v>
      </c>
      <c r="AH324" s="3">
        <v>4.9381903179000002</v>
      </c>
    </row>
    <row r="325" spans="1:34" x14ac:dyDescent="0.2">
      <c r="A325" t="s">
        <v>821</v>
      </c>
      <c r="B325" s="3" t="s">
        <v>307</v>
      </c>
      <c r="C325" s="3">
        <v>90.793405682100001</v>
      </c>
      <c r="D325" s="3">
        <v>85.789044739000005</v>
      </c>
      <c r="E325" s="3">
        <v>63.626874848100002</v>
      </c>
      <c r="F325" s="3">
        <v>65.771600966600005</v>
      </c>
      <c r="G325" s="3">
        <v>69.346144497300003</v>
      </c>
      <c r="H325" s="3">
        <v>71.490870615800006</v>
      </c>
      <c r="I325" s="3">
        <v>52.188335549599998</v>
      </c>
      <c r="J325" s="3">
        <v>45.754157194100003</v>
      </c>
      <c r="K325" s="3">
        <v>43.609431075700002</v>
      </c>
      <c r="L325" s="3">
        <v>53.618152961900002</v>
      </c>
      <c r="M325" s="3">
        <v>50.758518137199999</v>
      </c>
      <c r="N325" s="3">
        <v>48.613792018799998</v>
      </c>
      <c r="O325" s="3">
        <v>55.762879080300003</v>
      </c>
      <c r="P325" s="3">
        <v>54.333061667999999</v>
      </c>
      <c r="Q325" s="3">
        <v>56.477787786500002</v>
      </c>
      <c r="R325" s="3">
        <v>51.473426843399999</v>
      </c>
      <c r="S325" s="3">
        <v>44.324339781799999</v>
      </c>
      <c r="T325" s="3">
        <v>42.894522369500002</v>
      </c>
      <c r="U325" s="3">
        <v>42.179613663300003</v>
      </c>
      <c r="V325" s="3">
        <v>25.736713421699999</v>
      </c>
      <c r="W325" s="3">
        <v>22.877078597099999</v>
      </c>
      <c r="X325" s="3">
        <v>20.732352478599999</v>
      </c>
      <c r="Y325" s="3">
        <v>15.727991535499999</v>
      </c>
      <c r="Z325" s="3">
        <v>17.1578089478</v>
      </c>
      <c r="AA325" s="3">
        <v>17.872717653999999</v>
      </c>
      <c r="AB325" s="3">
        <v>15.727991535499999</v>
      </c>
      <c r="AC325" s="3">
        <v>16.4429002416</v>
      </c>
      <c r="AD325" s="3">
        <v>13.583265417</v>
      </c>
      <c r="AE325" s="3">
        <v>10.723630592399999</v>
      </c>
      <c r="AF325" s="3">
        <v>9.2938131801000008</v>
      </c>
      <c r="AG325" s="3">
        <v>5.0043609431</v>
      </c>
      <c r="AH325" s="3">
        <v>4.2894522368999999</v>
      </c>
    </row>
    <row r="326" spans="1:34" x14ac:dyDescent="0.2">
      <c r="A326" t="s">
        <v>822</v>
      </c>
      <c r="B326" s="3" t="s">
        <v>308</v>
      </c>
      <c r="C326" s="3">
        <v>31.344183242900002</v>
      </c>
      <c r="D326" s="3">
        <v>25.316455696199998</v>
      </c>
      <c r="E326" s="3">
        <v>15.6720916215</v>
      </c>
      <c r="F326" s="3">
        <v>18.083182640099999</v>
      </c>
      <c r="G326" s="3">
        <v>18.083182640099999</v>
      </c>
      <c r="H326" s="3">
        <v>21.699819168200001</v>
      </c>
      <c r="I326" s="3">
        <v>20.494273658800001</v>
      </c>
      <c r="J326" s="3">
        <v>19.288728149499999</v>
      </c>
      <c r="K326" s="3">
        <v>19.288728149499999</v>
      </c>
      <c r="L326" s="3">
        <v>18.083182640099999</v>
      </c>
      <c r="M326" s="3">
        <v>15.6720916215</v>
      </c>
      <c r="N326" s="3">
        <v>14.4665461121</v>
      </c>
      <c r="O326" s="3">
        <v>12.055455093400001</v>
      </c>
      <c r="P326" s="3">
        <v>8.4388185654000001</v>
      </c>
      <c r="Q326" s="3">
        <v>4.8221820374000002</v>
      </c>
      <c r="R326" s="3">
        <v>4.8221820374000002</v>
      </c>
      <c r="S326" s="3">
        <v>2.4110910187000001</v>
      </c>
      <c r="T326" s="3">
        <v>2.4110910187000001</v>
      </c>
      <c r="U326" s="3">
        <v>2.4110910187000001</v>
      </c>
      <c r="V326" s="3">
        <v>1.2055455093</v>
      </c>
      <c r="W326" s="3">
        <v>1.2055455093</v>
      </c>
      <c r="X326" s="3">
        <v>1.2055455093</v>
      </c>
      <c r="Y326" s="3">
        <v>0</v>
      </c>
      <c r="Z326" s="3">
        <v>1.2055455093</v>
      </c>
      <c r="AA326" s="3">
        <v>1.2055455093</v>
      </c>
      <c r="AB326" s="3">
        <v>1.2055455093</v>
      </c>
      <c r="AC326" s="3">
        <v>1.2055455093</v>
      </c>
      <c r="AD326" s="3">
        <v>2.4110910187000001</v>
      </c>
      <c r="AE326" s="3">
        <v>2.4110910187000001</v>
      </c>
      <c r="AF326" s="3">
        <v>2.4110910187000001</v>
      </c>
      <c r="AG326" s="3">
        <v>1.2055455093</v>
      </c>
      <c r="AH326" s="3">
        <v>1.2055455093</v>
      </c>
    </row>
    <row r="327" spans="1:34" x14ac:dyDescent="0.2">
      <c r="A327" t="s">
        <v>823</v>
      </c>
      <c r="B327" s="3" t="s">
        <v>309</v>
      </c>
      <c r="C327" s="3">
        <v>63.106928161500001</v>
      </c>
      <c r="D327" s="3">
        <v>52.226423306000001</v>
      </c>
      <c r="E327" s="3">
        <v>57.666675733799998</v>
      </c>
      <c r="F327" s="3">
        <v>53.314473791600001</v>
      </c>
      <c r="G327" s="3">
        <v>48.4182466066</v>
      </c>
      <c r="H327" s="3">
        <v>39.713842722300001</v>
      </c>
      <c r="I327" s="3">
        <v>29.377363109600001</v>
      </c>
      <c r="J327" s="3">
        <v>18.496858254199999</v>
      </c>
      <c r="K327" s="3">
        <v>15.776732040400001</v>
      </c>
      <c r="L327" s="3">
        <v>14.6886815548</v>
      </c>
      <c r="M327" s="3">
        <v>15.776732040400001</v>
      </c>
      <c r="N327" s="3">
        <v>15.776732040400001</v>
      </c>
      <c r="O327" s="3">
        <v>16.320757283100001</v>
      </c>
      <c r="P327" s="3">
        <v>16.864782525900001</v>
      </c>
      <c r="Q327" s="3">
        <v>14.6886815548</v>
      </c>
      <c r="R327" s="3">
        <v>15.232706797600001</v>
      </c>
      <c r="S327" s="3">
        <v>10.8805048554</v>
      </c>
      <c r="T327" s="3">
        <v>8.1603786415999995</v>
      </c>
      <c r="U327" s="3">
        <v>8.1603786415999995</v>
      </c>
      <c r="V327" s="3">
        <v>5.4402524276999999</v>
      </c>
      <c r="W327" s="3">
        <v>5.4402524276999999</v>
      </c>
      <c r="X327" s="3">
        <v>4.3522019421999998</v>
      </c>
      <c r="Y327" s="3">
        <v>3.8081766994000001</v>
      </c>
      <c r="Z327" s="3">
        <v>3.8081766994000001</v>
      </c>
      <c r="AA327" s="3">
        <v>3.8081766994000001</v>
      </c>
      <c r="AB327" s="3">
        <v>3.8081766994000001</v>
      </c>
      <c r="AC327" s="3">
        <v>3.2641514566000001</v>
      </c>
      <c r="AD327" s="3">
        <v>1.6320757283</v>
      </c>
      <c r="AE327" s="3">
        <v>2.7201262139</v>
      </c>
      <c r="AF327" s="3">
        <v>2.1761009710999999</v>
      </c>
      <c r="AG327" s="3">
        <v>2.1761009710999999</v>
      </c>
      <c r="AH327" s="3">
        <v>2.1761009710999999</v>
      </c>
    </row>
    <row r="328" spans="1:34" x14ac:dyDescent="0.2">
      <c r="A328" t="s">
        <v>824</v>
      </c>
      <c r="B328" s="3" t="s">
        <v>310</v>
      </c>
      <c r="C328" s="3">
        <v>78.444068134299997</v>
      </c>
      <c r="D328" s="3">
        <v>78.444068134299997</v>
      </c>
      <c r="E328" s="3">
        <v>70.973204502399994</v>
      </c>
      <c r="F328" s="3">
        <v>63.502340870600001</v>
      </c>
      <c r="G328" s="3">
        <v>65.9926287479</v>
      </c>
      <c r="H328" s="3">
        <v>64.747484809200003</v>
      </c>
      <c r="I328" s="3">
        <v>37.354318159199998</v>
      </c>
      <c r="J328" s="3">
        <v>34.8640302819</v>
      </c>
      <c r="K328" s="3">
        <v>27.3931666501</v>
      </c>
      <c r="L328" s="3">
        <v>23.657734834100001</v>
      </c>
      <c r="M328" s="3">
        <v>23.657734834100001</v>
      </c>
      <c r="N328" s="3">
        <v>24.902878772800001</v>
      </c>
      <c r="O328" s="3">
        <v>21.167446956900001</v>
      </c>
      <c r="P328" s="3">
        <v>21.167446956900001</v>
      </c>
      <c r="Q328" s="3">
        <v>18.677159079599999</v>
      </c>
      <c r="R328" s="3">
        <v>17.432015141000001</v>
      </c>
      <c r="S328" s="3">
        <v>14.941727263700001</v>
      </c>
      <c r="T328" s="3">
        <v>14.941727263700001</v>
      </c>
      <c r="U328" s="3">
        <v>11.206295447800001</v>
      </c>
      <c r="V328" s="3">
        <v>6.2257196932000003</v>
      </c>
      <c r="W328" s="3">
        <v>2.4902878773000001</v>
      </c>
      <c r="X328" s="3">
        <v>3.7354318159000002</v>
      </c>
      <c r="Y328" s="3">
        <v>4.9805757546000002</v>
      </c>
      <c r="Z328" s="3">
        <v>4.9805757546000002</v>
      </c>
      <c r="AA328" s="3">
        <v>4.9805757546000002</v>
      </c>
      <c r="AB328" s="3">
        <v>9.9611515091000005</v>
      </c>
      <c r="AC328" s="3">
        <v>9.9611515091000005</v>
      </c>
      <c r="AD328" s="3">
        <v>9.9611515091000005</v>
      </c>
      <c r="AE328" s="3">
        <v>11.206295447800001</v>
      </c>
      <c r="AF328" s="3">
        <v>13.696583325000001</v>
      </c>
      <c r="AG328" s="3">
        <v>13.696583325000001</v>
      </c>
      <c r="AH328" s="3">
        <v>13.696583325000001</v>
      </c>
    </row>
    <row r="329" spans="1:34" x14ac:dyDescent="0.2">
      <c r="A329" t="s">
        <v>825</v>
      </c>
      <c r="B329" s="3" t="s">
        <v>311</v>
      </c>
      <c r="C329" s="3">
        <v>61.0471031696</v>
      </c>
      <c r="D329" s="3">
        <v>53.295090068699999</v>
      </c>
      <c r="E329" s="3">
        <v>49.419083518299999</v>
      </c>
      <c r="F329" s="3">
        <v>45.543076967799998</v>
      </c>
      <c r="G329" s="3">
        <v>40.698068779700002</v>
      </c>
      <c r="H329" s="3">
        <v>37.791063866899997</v>
      </c>
      <c r="I329" s="3">
        <v>29.070049128400001</v>
      </c>
      <c r="J329" s="3">
        <v>25.194042577899999</v>
      </c>
      <c r="K329" s="3">
        <v>26.163044215500001</v>
      </c>
      <c r="L329" s="3">
        <v>26.163044215500001</v>
      </c>
      <c r="M329" s="3">
        <v>29.070049128400001</v>
      </c>
      <c r="N329" s="3">
        <v>31.008052403600001</v>
      </c>
      <c r="O329" s="3">
        <v>29.070049128400001</v>
      </c>
      <c r="P329" s="3">
        <v>22.287037665100002</v>
      </c>
      <c r="Q329" s="3">
        <v>18.4110311146</v>
      </c>
      <c r="R329" s="3">
        <v>12.597021289000001</v>
      </c>
      <c r="S329" s="3">
        <v>13.566022926600001</v>
      </c>
      <c r="T329" s="3">
        <v>10.659018013700001</v>
      </c>
      <c r="U329" s="3">
        <v>8.7210147384999992</v>
      </c>
      <c r="V329" s="3">
        <v>9.6900163761000009</v>
      </c>
      <c r="W329" s="3">
        <v>11.628019651400001</v>
      </c>
      <c r="X329" s="3">
        <v>10.659018013700001</v>
      </c>
      <c r="Y329" s="3">
        <v>9.6900163761000009</v>
      </c>
      <c r="Z329" s="3">
        <v>7.7520131009000002</v>
      </c>
      <c r="AA329" s="3">
        <v>7.7520131009000002</v>
      </c>
      <c r="AB329" s="3">
        <v>7.7520131009000002</v>
      </c>
      <c r="AC329" s="3">
        <v>3.8760065505000001</v>
      </c>
      <c r="AD329" s="3">
        <v>0</v>
      </c>
      <c r="AE329" s="3">
        <v>0.96900163760000002</v>
      </c>
      <c r="AF329" s="3">
        <v>0.96900163760000002</v>
      </c>
      <c r="AG329" s="3">
        <v>0.96900163760000002</v>
      </c>
      <c r="AH329" s="3">
        <v>0.96900163760000002</v>
      </c>
    </row>
    <row r="330" spans="1:34" x14ac:dyDescent="0.2">
      <c r="A330" t="s">
        <v>826</v>
      </c>
      <c r="B330" s="3" t="s">
        <v>312</v>
      </c>
      <c r="C330" s="3">
        <v>52.491007055399997</v>
      </c>
      <c r="D330" s="3">
        <v>40.654799582099997</v>
      </c>
      <c r="E330" s="3">
        <v>34.994004703599998</v>
      </c>
      <c r="F330" s="3">
        <v>33.964769271100003</v>
      </c>
      <c r="G330" s="3">
        <v>31.906298406200001</v>
      </c>
      <c r="H330" s="3">
        <v>39.625564149699997</v>
      </c>
      <c r="I330" s="3">
        <v>33.964769271100003</v>
      </c>
      <c r="J330" s="3">
        <v>33.450151554900003</v>
      </c>
      <c r="K330" s="3">
        <v>28.818592108899999</v>
      </c>
      <c r="L330" s="3">
        <v>29.847827541299999</v>
      </c>
      <c r="M330" s="3">
        <v>30.362445257499999</v>
      </c>
      <c r="N330" s="3">
        <v>30.877062973800001</v>
      </c>
      <c r="O330" s="3">
        <v>27.274738960200001</v>
      </c>
      <c r="P330" s="3">
        <v>27.789356676400001</v>
      </c>
      <c r="Q330" s="3">
        <v>23.6724149466</v>
      </c>
      <c r="R330" s="3">
        <v>25.730885811499999</v>
      </c>
      <c r="S330" s="3">
        <v>23.157797230300002</v>
      </c>
      <c r="T330" s="3">
        <v>24.1870326628</v>
      </c>
      <c r="U330" s="3">
        <v>23.6724149466</v>
      </c>
      <c r="V330" s="3">
        <v>21.0993263654</v>
      </c>
      <c r="W330" s="3">
        <v>14.4092960544</v>
      </c>
      <c r="X330" s="3">
        <v>14.9239137707</v>
      </c>
      <c r="Y330" s="3">
        <v>13.380060622</v>
      </c>
      <c r="Z330" s="3">
        <v>12.3508251895</v>
      </c>
      <c r="AA330" s="3">
        <v>10.8069720408</v>
      </c>
      <c r="AB330" s="3">
        <v>10.8069720408</v>
      </c>
      <c r="AC330" s="3">
        <v>10.2923543246</v>
      </c>
      <c r="AD330" s="3">
        <v>10.8069720408</v>
      </c>
      <c r="AE330" s="3">
        <v>7.7192657434000003</v>
      </c>
      <c r="AF330" s="3">
        <v>7.2046480272000002</v>
      </c>
      <c r="AG330" s="3">
        <v>4.6315594460999998</v>
      </c>
      <c r="AH330" s="3">
        <v>4.6315594460999998</v>
      </c>
    </row>
    <row r="331" spans="1:34" x14ac:dyDescent="0.2">
      <c r="A331" t="s">
        <v>827</v>
      </c>
      <c r="B331" s="3" t="s">
        <v>313</v>
      </c>
      <c r="C331" s="3">
        <v>56.2603730063</v>
      </c>
      <c r="D331" s="3">
        <v>46.414807730200003</v>
      </c>
      <c r="E331" s="3">
        <v>45.711553067600001</v>
      </c>
      <c r="F331" s="3">
        <v>47.118062392799999</v>
      </c>
      <c r="G331" s="3">
        <v>55.557118343699997</v>
      </c>
      <c r="H331" s="3">
        <v>53.447354355999998</v>
      </c>
      <c r="I331" s="3">
        <v>51.337590368199997</v>
      </c>
      <c r="J331" s="3">
        <v>47.118062392799999</v>
      </c>
      <c r="K331" s="3">
        <v>47.8213170553</v>
      </c>
      <c r="L331" s="3">
        <v>43.601789079900001</v>
      </c>
      <c r="M331" s="3">
        <v>44.305043742400002</v>
      </c>
      <c r="N331" s="3">
        <v>33.052969141200002</v>
      </c>
      <c r="O331" s="3">
        <v>23.910658527700001</v>
      </c>
      <c r="P331" s="3">
        <v>20.3943852148</v>
      </c>
      <c r="Q331" s="3">
        <v>21.097639877399999</v>
      </c>
      <c r="R331" s="3">
        <v>16.878111901899999</v>
      </c>
      <c r="S331" s="3">
        <v>20.3943852148</v>
      </c>
      <c r="T331" s="3">
        <v>18.284621226999999</v>
      </c>
      <c r="U331" s="3">
        <v>18.284621226999999</v>
      </c>
      <c r="V331" s="3">
        <v>18.987875889600001</v>
      </c>
      <c r="W331" s="3">
        <v>18.987875889600001</v>
      </c>
      <c r="X331" s="3">
        <v>14.7683479141</v>
      </c>
      <c r="Y331" s="3">
        <v>15.4716025767</v>
      </c>
      <c r="Z331" s="3">
        <v>13.361838589</v>
      </c>
      <c r="AA331" s="3">
        <v>12.6585839264</v>
      </c>
      <c r="AB331" s="3">
        <v>12.6585839264</v>
      </c>
      <c r="AC331" s="3">
        <v>9.8455652761000003</v>
      </c>
      <c r="AD331" s="3">
        <v>10.548819938699999</v>
      </c>
      <c r="AE331" s="3">
        <v>14.7683479141</v>
      </c>
      <c r="AF331" s="3">
        <v>16.1748572393</v>
      </c>
      <c r="AG331" s="3">
        <v>13.361838589</v>
      </c>
      <c r="AH331" s="3">
        <v>13.361838589</v>
      </c>
    </row>
    <row r="332" spans="1:34" x14ac:dyDescent="0.2">
      <c r="A332" t="s">
        <v>919</v>
      </c>
      <c r="B332" s="3" t="s">
        <v>920</v>
      </c>
      <c r="C332" s="3">
        <v>70.850944272099994</v>
      </c>
      <c r="D332" s="3">
        <v>67.186240257999998</v>
      </c>
      <c r="E332" s="3">
        <v>58.635264225199997</v>
      </c>
      <c r="F332" s="3">
        <v>58.635264225199997</v>
      </c>
      <c r="G332" s="3">
        <v>63.928725578799998</v>
      </c>
      <c r="H332" s="3">
        <v>63.521536243900002</v>
      </c>
      <c r="I332" s="3">
        <v>51.305856196999997</v>
      </c>
      <c r="J332" s="3">
        <v>40.718933489699999</v>
      </c>
      <c r="K332" s="3">
        <v>31.760768122000002</v>
      </c>
      <c r="L332" s="3">
        <v>28.503253442799998</v>
      </c>
      <c r="M332" s="3">
        <v>28.503253442799998</v>
      </c>
      <c r="N332" s="3">
        <v>25.652928098499999</v>
      </c>
      <c r="O332" s="3">
        <v>25.245738763599999</v>
      </c>
      <c r="P332" s="3">
        <v>22.802602754199999</v>
      </c>
      <c r="Q332" s="3">
        <v>19.137898740200001</v>
      </c>
      <c r="R332" s="3">
        <v>18.323520070400001</v>
      </c>
      <c r="S332" s="3">
        <v>15.066005391199999</v>
      </c>
      <c r="T332" s="3">
        <v>15.066005391199999</v>
      </c>
      <c r="U332" s="3">
        <v>13.030058716699999</v>
      </c>
      <c r="V332" s="3">
        <v>7.3294080280999996</v>
      </c>
      <c r="W332" s="3">
        <v>5.7006506885999997</v>
      </c>
      <c r="X332" s="3">
        <v>5.2934613536999997</v>
      </c>
      <c r="Y332" s="3">
        <v>3.6647040140999998</v>
      </c>
      <c r="Z332" s="3">
        <v>3.6647040140999998</v>
      </c>
      <c r="AA332" s="3">
        <v>3.6647040140999998</v>
      </c>
      <c r="AB332" s="3">
        <v>3.6647040140999998</v>
      </c>
      <c r="AC332" s="3">
        <v>2.8503253442999998</v>
      </c>
      <c r="AD332" s="3">
        <v>2.4431360093999999</v>
      </c>
      <c r="AE332" s="3">
        <v>2.0359466744999999</v>
      </c>
      <c r="AF332" s="3">
        <v>1.6287573395999999</v>
      </c>
      <c r="AG332" s="3">
        <v>1.6287573395999999</v>
      </c>
      <c r="AH332" s="3">
        <v>1.6287573395999999</v>
      </c>
    </row>
    <row r="333" spans="1:34" x14ac:dyDescent="0.2">
      <c r="A333" t="s">
        <v>828</v>
      </c>
      <c r="B333" s="3" t="s">
        <v>314</v>
      </c>
      <c r="C333" s="3">
        <v>49.860486523299997</v>
      </c>
      <c r="D333" s="3">
        <v>46.025064483000001</v>
      </c>
      <c r="E333" s="3">
        <v>43.1484979528</v>
      </c>
      <c r="F333" s="3">
        <v>43.1484979528</v>
      </c>
      <c r="G333" s="3">
        <v>49.860486523299997</v>
      </c>
      <c r="H333" s="3">
        <v>49.860486523299997</v>
      </c>
      <c r="I333" s="3">
        <v>43.1484979528</v>
      </c>
      <c r="J333" s="3">
        <v>35.477653872300003</v>
      </c>
      <c r="K333" s="3">
        <v>34.518798362299997</v>
      </c>
      <c r="L333" s="3">
        <v>27.806809791799999</v>
      </c>
      <c r="M333" s="3">
        <v>27.806809791799999</v>
      </c>
      <c r="N333" s="3">
        <v>23.971387751599998</v>
      </c>
      <c r="O333" s="3">
        <v>26.8479542818</v>
      </c>
      <c r="P333" s="3">
        <v>23.012532241500001</v>
      </c>
      <c r="Q333" s="3">
        <v>18.218254691199999</v>
      </c>
      <c r="R333" s="3">
        <v>17.259399181100001</v>
      </c>
      <c r="S333" s="3">
        <v>10.5474106107</v>
      </c>
      <c r="T333" s="3">
        <v>10.5474106107</v>
      </c>
      <c r="U333" s="3">
        <v>7.6708440805000002</v>
      </c>
      <c r="V333" s="3">
        <v>4.7942775503000004</v>
      </c>
      <c r="W333" s="3">
        <v>3.8354220403000001</v>
      </c>
      <c r="X333" s="3">
        <v>2.8765665301999999</v>
      </c>
      <c r="Y333" s="3">
        <v>2.8765665301999999</v>
      </c>
      <c r="Z333" s="3">
        <v>3.8354220403000001</v>
      </c>
      <c r="AA333" s="3">
        <v>3.8354220403000001</v>
      </c>
      <c r="AB333" s="3">
        <v>3.8354220403000001</v>
      </c>
      <c r="AC333" s="3">
        <v>1.9177110201000001</v>
      </c>
      <c r="AD333" s="3">
        <v>6.7119885704</v>
      </c>
      <c r="AE333" s="3">
        <v>6.7119885704</v>
      </c>
      <c r="AF333" s="3">
        <v>7.6708440805000002</v>
      </c>
      <c r="AG333" s="3">
        <v>6.7119885704</v>
      </c>
      <c r="AH333" s="3">
        <v>6.7119885704</v>
      </c>
    </row>
    <row r="334" spans="1:34" x14ac:dyDescent="0.2">
      <c r="A334" t="s">
        <v>829</v>
      </c>
      <c r="B334" s="3" t="s">
        <v>315</v>
      </c>
      <c r="C334" s="3">
        <v>32.7825512227</v>
      </c>
      <c r="D334" s="3">
        <v>29.0812954395</v>
      </c>
      <c r="E334" s="3">
        <v>21.678783873099999</v>
      </c>
      <c r="F334" s="3">
        <v>21.678783873099999</v>
      </c>
      <c r="G334" s="3">
        <v>21.150033046899999</v>
      </c>
      <c r="H334" s="3">
        <v>21.678783873099999</v>
      </c>
      <c r="I334" s="3">
        <v>13.2187706543</v>
      </c>
      <c r="J334" s="3">
        <v>15.333773959</v>
      </c>
      <c r="K334" s="3">
        <v>15.8625247852</v>
      </c>
      <c r="L334" s="3">
        <v>15.333773959</v>
      </c>
      <c r="M334" s="3">
        <v>15.8625247852</v>
      </c>
      <c r="N334" s="3">
        <v>16.391275611400001</v>
      </c>
      <c r="O334" s="3">
        <v>10.046265697300001</v>
      </c>
      <c r="P334" s="3">
        <v>8.9887640448999999</v>
      </c>
      <c r="Q334" s="3">
        <v>5.8162590878999998</v>
      </c>
      <c r="R334" s="3">
        <v>6.3450099141000003</v>
      </c>
      <c r="S334" s="3">
        <v>6.3450099141000003</v>
      </c>
      <c r="T334" s="3">
        <v>6.3450099141000003</v>
      </c>
      <c r="U334" s="3">
        <v>6.3450099141000003</v>
      </c>
      <c r="V334" s="3">
        <v>5.8162590878999998</v>
      </c>
      <c r="W334" s="3">
        <v>6.3450099141000003</v>
      </c>
      <c r="X334" s="3">
        <v>5.8162590878999998</v>
      </c>
      <c r="Y334" s="3">
        <v>4.7587574355999998</v>
      </c>
      <c r="Z334" s="3">
        <v>4.7587574355999998</v>
      </c>
      <c r="AA334" s="3">
        <v>4.2300066094000002</v>
      </c>
      <c r="AB334" s="3">
        <v>3.7012557832000001</v>
      </c>
      <c r="AC334" s="3">
        <v>3.1725049570000001</v>
      </c>
      <c r="AD334" s="3">
        <v>2.6437541309000001</v>
      </c>
      <c r="AE334" s="3">
        <v>2.1150033047000001</v>
      </c>
      <c r="AF334" s="3">
        <v>1.0575016523</v>
      </c>
      <c r="AG334" s="3">
        <v>0.52875082620000002</v>
      </c>
      <c r="AH334" s="3">
        <v>0.52875082620000002</v>
      </c>
    </row>
    <row r="335" spans="1:34" x14ac:dyDescent="0.2">
      <c r="A335" t="s">
        <v>830</v>
      </c>
      <c r="B335" s="3" t="s">
        <v>316</v>
      </c>
      <c r="C335" s="3">
        <v>66.661303113499997</v>
      </c>
      <c r="D335" s="3">
        <v>60.914639051999998</v>
      </c>
      <c r="E335" s="3">
        <v>50.570643741300003</v>
      </c>
      <c r="F335" s="3">
        <v>50.570643741300003</v>
      </c>
      <c r="G335" s="3">
        <v>52.869309365900001</v>
      </c>
      <c r="H335" s="3">
        <v>45.9733124921</v>
      </c>
      <c r="I335" s="3">
        <v>50.570643741300003</v>
      </c>
      <c r="J335" s="3">
        <v>37.927982806000003</v>
      </c>
      <c r="K335" s="3">
        <v>29.882653119899999</v>
      </c>
      <c r="L335" s="3">
        <v>31.031985932200001</v>
      </c>
      <c r="M335" s="3">
        <v>27.583987495300001</v>
      </c>
      <c r="N335" s="3">
        <v>27.583987495300001</v>
      </c>
      <c r="O335" s="3">
        <v>25.285321870699999</v>
      </c>
      <c r="P335" s="3">
        <v>20.687990621400001</v>
      </c>
      <c r="Q335" s="3">
        <v>17.2399921845</v>
      </c>
      <c r="R335" s="3">
        <v>18.389324996799999</v>
      </c>
      <c r="S335" s="3">
        <v>11.493328123</v>
      </c>
      <c r="T335" s="3">
        <v>11.493328123</v>
      </c>
      <c r="U335" s="3">
        <v>9.1946624983999996</v>
      </c>
      <c r="V335" s="3">
        <v>8.0453296861000005</v>
      </c>
      <c r="W335" s="3">
        <v>4.5973312491999998</v>
      </c>
      <c r="X335" s="3">
        <v>5.7466640614999998</v>
      </c>
      <c r="Y335" s="3">
        <v>5.7466640614999998</v>
      </c>
      <c r="Z335" s="3">
        <v>6.8959968737999997</v>
      </c>
      <c r="AA335" s="3">
        <v>5.7466640614999998</v>
      </c>
      <c r="AB335" s="3">
        <v>5.7466640614999998</v>
      </c>
      <c r="AC335" s="3">
        <v>5.7466640614999998</v>
      </c>
      <c r="AD335" s="3">
        <v>4.5973312491999998</v>
      </c>
      <c r="AE335" s="3">
        <v>4.5973312491999998</v>
      </c>
      <c r="AF335" s="3">
        <v>3.4479984368999999</v>
      </c>
      <c r="AG335" s="3">
        <v>2.2986656245999999</v>
      </c>
      <c r="AH335" s="3">
        <v>2.2986656245999999</v>
      </c>
    </row>
    <row r="336" spans="1:34" x14ac:dyDescent="0.2">
      <c r="A336" t="s">
        <v>831</v>
      </c>
      <c r="B336" s="3" t="s">
        <v>317</v>
      </c>
      <c r="C336" s="3">
        <v>24.711696869899999</v>
      </c>
      <c r="D336" s="3">
        <v>22.810797110599999</v>
      </c>
      <c r="E336" s="3">
        <v>26.6125966291</v>
      </c>
      <c r="F336" s="3">
        <v>26.6125966291</v>
      </c>
      <c r="G336" s="3">
        <v>25.978963375999999</v>
      </c>
      <c r="H336" s="3">
        <v>34.849828918999997</v>
      </c>
      <c r="I336" s="3">
        <v>30.4143961475</v>
      </c>
      <c r="J336" s="3">
        <v>34.216195665900003</v>
      </c>
      <c r="K336" s="3">
        <v>31.681662653699998</v>
      </c>
      <c r="L336" s="3">
        <v>25.345330122899998</v>
      </c>
      <c r="M336" s="3">
        <v>23.4444303637</v>
      </c>
      <c r="N336" s="3">
        <v>22.810797110599999</v>
      </c>
      <c r="O336" s="3">
        <v>19.642630845300001</v>
      </c>
      <c r="P336" s="3">
        <v>18.375364339099999</v>
      </c>
      <c r="Q336" s="3">
        <v>15.207198073800001</v>
      </c>
      <c r="R336" s="3">
        <v>12.039031808400001</v>
      </c>
      <c r="S336" s="3">
        <v>10.7717653022</v>
      </c>
      <c r="T336" s="3">
        <v>10.7717653022</v>
      </c>
      <c r="U336" s="3">
        <v>12.6726650615</v>
      </c>
      <c r="V336" s="3">
        <v>7.6035990369000004</v>
      </c>
      <c r="W336" s="3">
        <v>6.9699657838000002</v>
      </c>
      <c r="X336" s="3">
        <v>3.8017995184000002</v>
      </c>
      <c r="Y336" s="3">
        <v>4.4354327715000004</v>
      </c>
      <c r="Z336" s="3">
        <v>3.8017995184000002</v>
      </c>
      <c r="AA336" s="3">
        <v>3.8017995184000002</v>
      </c>
      <c r="AB336" s="3">
        <v>1.9008997592000001</v>
      </c>
      <c r="AC336" s="3">
        <v>0.63363325309999996</v>
      </c>
      <c r="AD336" s="3">
        <v>2.5345330122999998</v>
      </c>
      <c r="AE336" s="3">
        <v>2.5345330122999998</v>
      </c>
      <c r="AF336" s="3">
        <v>1.9008997592000001</v>
      </c>
      <c r="AG336" s="3">
        <v>2.5345330122999998</v>
      </c>
      <c r="AH336" s="3">
        <v>2.5345330122999998</v>
      </c>
    </row>
    <row r="337" spans="1:34" x14ac:dyDescent="0.2">
      <c r="A337" t="s">
        <v>832</v>
      </c>
      <c r="B337" s="3" t="s">
        <v>318</v>
      </c>
      <c r="C337" s="3">
        <v>6.9597725149</v>
      </c>
      <c r="D337" s="3">
        <v>5.9655192985000003</v>
      </c>
      <c r="E337" s="3">
        <v>5.4683926903</v>
      </c>
      <c r="F337" s="3">
        <v>5.4683926903</v>
      </c>
      <c r="G337" s="3">
        <v>6.4626459066999997</v>
      </c>
      <c r="H337" s="3">
        <v>6.4626459066999997</v>
      </c>
      <c r="I337" s="3">
        <v>5.9655192985000003</v>
      </c>
      <c r="J337" s="3">
        <v>6.4626459066999997</v>
      </c>
      <c r="K337" s="3">
        <v>5.9655192985000003</v>
      </c>
      <c r="L337" s="3">
        <v>5.4683926903</v>
      </c>
      <c r="M337" s="3">
        <v>5.9655192985000003</v>
      </c>
      <c r="N337" s="3">
        <v>4.9712660819999996</v>
      </c>
      <c r="O337" s="3">
        <v>3.9770128655999999</v>
      </c>
      <c r="P337" s="3">
        <v>2.4856330409999998</v>
      </c>
      <c r="Q337" s="3">
        <v>2.4856330409999998</v>
      </c>
      <c r="R337" s="3">
        <v>1.9885064327999999</v>
      </c>
      <c r="S337" s="3">
        <v>2.4856330409999998</v>
      </c>
      <c r="T337" s="3">
        <v>1.9885064327999999</v>
      </c>
      <c r="U337" s="3">
        <v>1.9885064327999999</v>
      </c>
      <c r="V337" s="3">
        <v>1.9885064327999999</v>
      </c>
      <c r="W337" s="3">
        <v>2.4856330409999998</v>
      </c>
      <c r="X337" s="3">
        <v>1.4913798246000001</v>
      </c>
      <c r="Y337" s="3">
        <v>1.9885064327999999</v>
      </c>
      <c r="Z337" s="3">
        <v>0.99425321639999997</v>
      </c>
      <c r="AA337" s="3">
        <v>0.99425321639999997</v>
      </c>
      <c r="AB337" s="3">
        <v>0.99425321639999997</v>
      </c>
      <c r="AC337" s="3">
        <v>0.99425321639999997</v>
      </c>
      <c r="AD337" s="3">
        <v>0.49712660819999999</v>
      </c>
      <c r="AE337" s="3">
        <v>0.49712660819999999</v>
      </c>
      <c r="AF337" s="3">
        <v>0</v>
      </c>
      <c r="AG337" s="3">
        <v>0</v>
      </c>
      <c r="AH337" s="3">
        <v>0</v>
      </c>
    </row>
    <row r="338" spans="1:34" x14ac:dyDescent="0.2">
      <c r="A338" t="s">
        <v>833</v>
      </c>
      <c r="B338" s="3" t="s">
        <v>319</v>
      </c>
      <c r="C338" s="3">
        <v>75.250568381999997</v>
      </c>
      <c r="D338" s="3">
        <v>76.851644304999994</v>
      </c>
      <c r="E338" s="3">
        <v>76.851644304999994</v>
      </c>
      <c r="F338" s="3">
        <v>78.452720228000004</v>
      </c>
      <c r="G338" s="3">
        <v>74.450030420399997</v>
      </c>
      <c r="H338" s="3">
        <v>72.848954497400001</v>
      </c>
      <c r="I338" s="3">
        <v>51.234429536599997</v>
      </c>
      <c r="J338" s="3">
        <v>36.824746229500001</v>
      </c>
      <c r="K338" s="3">
        <v>33.622594383399999</v>
      </c>
      <c r="L338" s="3">
        <v>32.021518460400003</v>
      </c>
      <c r="M338" s="3">
        <v>30.4204425374</v>
      </c>
      <c r="N338" s="3">
        <v>28.8193666144</v>
      </c>
      <c r="O338" s="3">
        <v>22.415062922299999</v>
      </c>
      <c r="P338" s="3">
        <v>21.614524960800001</v>
      </c>
      <c r="Q338" s="3">
        <v>23.215600883800001</v>
      </c>
      <c r="R338" s="3">
        <v>17.611835153200001</v>
      </c>
      <c r="S338" s="3">
        <v>12.0080694227</v>
      </c>
      <c r="T338" s="3">
        <v>12.0080694227</v>
      </c>
      <c r="U338" s="3">
        <v>9.6064555381000005</v>
      </c>
      <c r="V338" s="3">
        <v>7.2048416536</v>
      </c>
      <c r="W338" s="3">
        <v>6.4043036921000001</v>
      </c>
      <c r="X338" s="3">
        <v>4.0026898076000004</v>
      </c>
      <c r="Y338" s="3">
        <v>1.601075923</v>
      </c>
      <c r="Z338" s="3">
        <v>1.601075923</v>
      </c>
      <c r="AA338" s="3">
        <v>1.601075923</v>
      </c>
      <c r="AB338" s="3">
        <v>2.4016138845000001</v>
      </c>
      <c r="AC338" s="3">
        <v>2.4016138845000001</v>
      </c>
      <c r="AD338" s="3">
        <v>2.4016138845000001</v>
      </c>
      <c r="AE338" s="3">
        <v>1.601075923</v>
      </c>
      <c r="AF338" s="3">
        <v>1.601075923</v>
      </c>
      <c r="AG338" s="3">
        <v>1.601075923</v>
      </c>
      <c r="AH338" s="3">
        <v>1.601075923</v>
      </c>
    </row>
    <row r="339" spans="1:34" x14ac:dyDescent="0.2">
      <c r="A339" t="s">
        <v>834</v>
      </c>
      <c r="B339" s="3" t="s">
        <v>320</v>
      </c>
      <c r="C339" s="3">
        <v>12.2007759694</v>
      </c>
      <c r="D339" s="3">
        <v>19.521241550999999</v>
      </c>
      <c r="E339" s="3">
        <v>19.521241550999999</v>
      </c>
      <c r="F339" s="3">
        <v>24.401551938699999</v>
      </c>
      <c r="G339" s="3">
        <v>34.162172714199997</v>
      </c>
      <c r="H339" s="3">
        <v>36.602327908100001</v>
      </c>
      <c r="I339" s="3">
        <v>36.602327908100001</v>
      </c>
      <c r="J339" s="3">
        <v>36.602327908100001</v>
      </c>
      <c r="K339" s="3">
        <v>29.281862326399999</v>
      </c>
      <c r="L339" s="3">
        <v>36.602327908100001</v>
      </c>
      <c r="M339" s="3">
        <v>34.162172714199997</v>
      </c>
      <c r="N339" s="3">
        <v>24.401551938699999</v>
      </c>
      <c r="O339" s="3">
        <v>24.401551938699999</v>
      </c>
      <c r="P339" s="3">
        <v>26.8417071326</v>
      </c>
      <c r="Q339" s="3">
        <v>21.961396744799998</v>
      </c>
      <c r="R339" s="3">
        <v>19.521241550999999</v>
      </c>
      <c r="S339" s="3">
        <v>12.2007759694</v>
      </c>
      <c r="T339" s="3">
        <v>9.7606207754999996</v>
      </c>
      <c r="U339" s="3">
        <v>9.7606207754999996</v>
      </c>
      <c r="V339" s="3">
        <v>4.8803103876999998</v>
      </c>
      <c r="W339" s="3">
        <v>2.4401551938999999</v>
      </c>
      <c r="X339" s="3">
        <v>0</v>
      </c>
      <c r="Y339" s="3">
        <v>2.4401551938999999</v>
      </c>
      <c r="Z339" s="3">
        <v>2.4401551938999999</v>
      </c>
      <c r="AA339" s="3">
        <v>2.4401551938999999</v>
      </c>
      <c r="AB339" s="3">
        <v>2.4401551938999999</v>
      </c>
      <c r="AC339" s="3">
        <v>2.4401551938999999</v>
      </c>
      <c r="AD339" s="3">
        <v>2.4401551938999999</v>
      </c>
      <c r="AE339" s="3">
        <v>4.8803103876999998</v>
      </c>
      <c r="AF339" s="3">
        <v>2.4401551938999999</v>
      </c>
      <c r="AG339" s="3">
        <v>4.8803103876999998</v>
      </c>
      <c r="AH339" s="3">
        <v>4.8803103876999998</v>
      </c>
    </row>
    <row r="340" spans="1:34" x14ac:dyDescent="0.2">
      <c r="A340" t="s">
        <v>835</v>
      </c>
      <c r="B340" s="3" t="s">
        <v>321</v>
      </c>
      <c r="C340" s="3">
        <v>77.759312058800006</v>
      </c>
      <c r="D340" s="3">
        <v>70.135850092200002</v>
      </c>
      <c r="E340" s="3">
        <v>69.119388496699997</v>
      </c>
      <c r="F340" s="3">
        <v>58.446541743499999</v>
      </c>
      <c r="G340" s="3">
        <v>56.921849350199999</v>
      </c>
      <c r="H340" s="3">
        <v>63.528849721199997</v>
      </c>
      <c r="I340" s="3">
        <v>59.9712341368</v>
      </c>
      <c r="J340" s="3">
        <v>45.232541001500003</v>
      </c>
      <c r="K340" s="3">
        <v>37.609079035000001</v>
      </c>
      <c r="L340" s="3">
        <v>33.5432326528</v>
      </c>
      <c r="M340" s="3">
        <v>34.051463450599996</v>
      </c>
      <c r="N340" s="3">
        <v>35.067925046100001</v>
      </c>
      <c r="O340" s="3">
        <v>34.051463450599996</v>
      </c>
      <c r="P340" s="3">
        <v>35.067925046100001</v>
      </c>
      <c r="Q340" s="3">
        <v>36.592617439400001</v>
      </c>
      <c r="R340" s="3">
        <v>34.5596942484</v>
      </c>
      <c r="S340" s="3">
        <v>31.5103094617</v>
      </c>
      <c r="T340" s="3">
        <v>26.428001483999999</v>
      </c>
      <c r="U340" s="3">
        <v>24.903309090699999</v>
      </c>
      <c r="V340" s="3">
        <v>20.8374627086</v>
      </c>
      <c r="W340" s="3">
        <v>14.7386931353</v>
      </c>
      <c r="X340" s="3">
        <v>14.230462337600001</v>
      </c>
      <c r="Y340" s="3">
        <v>13.722231539799999</v>
      </c>
      <c r="Z340" s="3">
        <v>12.1975391465</v>
      </c>
      <c r="AA340" s="3">
        <v>12.1975391465</v>
      </c>
      <c r="AB340" s="3">
        <v>11.689308348699999</v>
      </c>
      <c r="AC340" s="3">
        <v>10.1646159554</v>
      </c>
      <c r="AD340" s="3">
        <v>10.1646159554</v>
      </c>
      <c r="AE340" s="3">
        <v>6.6070003709999998</v>
      </c>
      <c r="AF340" s="3">
        <v>4.0658463822000002</v>
      </c>
      <c r="AG340" s="3">
        <v>3.0493847866000001</v>
      </c>
      <c r="AH340" s="3">
        <v>3.5576155844000001</v>
      </c>
    </row>
    <row r="341" spans="1:34" x14ac:dyDescent="0.2">
      <c r="A341" t="s">
        <v>836</v>
      </c>
      <c r="B341" s="3" t="s">
        <v>322</v>
      </c>
      <c r="C341" s="3">
        <v>43.9687654795</v>
      </c>
      <c r="D341" s="3">
        <v>37.846532311499999</v>
      </c>
      <c r="E341" s="3">
        <v>34.507132401600003</v>
      </c>
      <c r="F341" s="3">
        <v>32.837432446699999</v>
      </c>
      <c r="G341" s="3">
        <v>34.507132401600003</v>
      </c>
      <c r="H341" s="3">
        <v>33.393999098400002</v>
      </c>
      <c r="I341" s="3">
        <v>32.837432446699999</v>
      </c>
      <c r="J341" s="3">
        <v>25.045499323800001</v>
      </c>
      <c r="K341" s="3">
        <v>20.036399458999998</v>
      </c>
      <c r="L341" s="3">
        <v>20.592966110700001</v>
      </c>
      <c r="M341" s="3">
        <v>20.592966110700001</v>
      </c>
      <c r="N341" s="3">
        <v>18.923266155699999</v>
      </c>
      <c r="O341" s="3">
        <v>21.149532762300002</v>
      </c>
      <c r="P341" s="3">
        <v>13.914166291000001</v>
      </c>
      <c r="Q341" s="3">
        <v>12.801032987699999</v>
      </c>
      <c r="R341" s="3">
        <v>12.2444663361</v>
      </c>
      <c r="S341" s="3">
        <v>8.9050664261999994</v>
      </c>
      <c r="T341" s="3">
        <v>8.9050664261999994</v>
      </c>
      <c r="U341" s="3">
        <v>8.9050664261999994</v>
      </c>
      <c r="V341" s="3">
        <v>4.4525332130999997</v>
      </c>
      <c r="W341" s="3">
        <v>3.8959665614999999</v>
      </c>
      <c r="X341" s="3">
        <v>2.2262666065999999</v>
      </c>
      <c r="Y341" s="3">
        <v>1.6696999549</v>
      </c>
      <c r="Z341" s="3">
        <v>1.1131333032999999</v>
      </c>
      <c r="AA341" s="3">
        <v>1.6696999549</v>
      </c>
      <c r="AB341" s="3">
        <v>1.6696999549</v>
      </c>
      <c r="AC341" s="3">
        <v>1.6696999549</v>
      </c>
      <c r="AD341" s="3">
        <v>1.1131333032999999</v>
      </c>
      <c r="AE341" s="3">
        <v>1.1131333032999999</v>
      </c>
      <c r="AF341" s="3">
        <v>0.55656665159999996</v>
      </c>
      <c r="AG341" s="3">
        <v>0.55656665159999996</v>
      </c>
      <c r="AH341" s="3">
        <v>0</v>
      </c>
    </row>
    <row r="342" spans="1:34" x14ac:dyDescent="0.2">
      <c r="A342" t="s">
        <v>837</v>
      </c>
      <c r="B342" s="3" t="s">
        <v>323</v>
      </c>
      <c r="C342" s="3">
        <v>39.223111880499999</v>
      </c>
      <c r="D342" s="3">
        <v>33.813027483200003</v>
      </c>
      <c r="E342" s="3">
        <v>26.3741614369</v>
      </c>
      <c r="F342" s="3">
        <v>25.021640337600001</v>
      </c>
      <c r="G342" s="3">
        <v>25.697900887300001</v>
      </c>
      <c r="H342" s="3">
        <v>28.402943085899999</v>
      </c>
      <c r="I342" s="3">
        <v>21.6403375893</v>
      </c>
      <c r="J342" s="3">
        <v>16.906513741600001</v>
      </c>
      <c r="K342" s="3">
        <v>15.553992642300001</v>
      </c>
      <c r="L342" s="3">
        <v>16.906513741600001</v>
      </c>
      <c r="M342" s="3">
        <v>17.582774291300002</v>
      </c>
      <c r="N342" s="3">
        <v>18.2590348409</v>
      </c>
      <c r="O342" s="3">
        <v>18.2590348409</v>
      </c>
      <c r="P342" s="3">
        <v>14.877732092600001</v>
      </c>
      <c r="Q342" s="3">
        <v>12.172689893999999</v>
      </c>
      <c r="R342" s="3">
        <v>12.8489504436</v>
      </c>
      <c r="S342" s="3">
        <v>12.172689893999999</v>
      </c>
      <c r="T342" s="3">
        <v>11.496429344299999</v>
      </c>
      <c r="U342" s="3">
        <v>10.143908245</v>
      </c>
      <c r="V342" s="3">
        <v>7.4388660463000003</v>
      </c>
      <c r="W342" s="3">
        <v>6.0863449469999997</v>
      </c>
      <c r="X342" s="3">
        <v>8.1151265959999996</v>
      </c>
      <c r="Y342" s="3">
        <v>6.0863449469999997</v>
      </c>
      <c r="Z342" s="3">
        <v>4.7338238477000001</v>
      </c>
      <c r="AA342" s="3">
        <v>4.7338238477000001</v>
      </c>
      <c r="AB342" s="3">
        <v>4.7338238477000001</v>
      </c>
      <c r="AC342" s="3">
        <v>4.0575632979999998</v>
      </c>
      <c r="AD342" s="3">
        <v>5.4100843973000003</v>
      </c>
      <c r="AE342" s="3">
        <v>2.7050421987000002</v>
      </c>
      <c r="AF342" s="3">
        <v>2.7050421987000002</v>
      </c>
      <c r="AG342" s="3">
        <v>2.7050421987000002</v>
      </c>
      <c r="AH342" s="3">
        <v>3.3813027483</v>
      </c>
    </row>
    <row r="343" spans="1:34" x14ac:dyDescent="0.2">
      <c r="A343" t="s">
        <v>838</v>
      </c>
      <c r="B343" s="3" t="s">
        <v>324</v>
      </c>
      <c r="C343" s="3">
        <v>65.880492786100007</v>
      </c>
      <c r="D343" s="3">
        <v>68.703942476899996</v>
      </c>
      <c r="E343" s="3">
        <v>63.527618043700002</v>
      </c>
      <c r="F343" s="3">
        <v>68.703942476899996</v>
      </c>
      <c r="G343" s="3">
        <v>69.645092373899999</v>
      </c>
      <c r="H343" s="3">
        <v>79.9977412402</v>
      </c>
      <c r="I343" s="3">
        <v>77.174291549399996</v>
      </c>
      <c r="J343" s="3">
        <v>68.703942476899996</v>
      </c>
      <c r="K343" s="3">
        <v>54.116119074300002</v>
      </c>
      <c r="L343" s="3">
        <v>49.880944538000001</v>
      </c>
      <c r="M343" s="3">
        <v>45.175195053300001</v>
      </c>
      <c r="N343" s="3">
        <v>54.116119074300002</v>
      </c>
      <c r="O343" s="3">
        <v>49.410369589600002</v>
      </c>
      <c r="P343" s="3">
        <v>44.7046201048</v>
      </c>
      <c r="Q343" s="3">
        <v>37.645995877799997</v>
      </c>
      <c r="R343" s="3">
        <v>44.234045156400001</v>
      </c>
      <c r="S343" s="3">
        <v>43.763470207899999</v>
      </c>
      <c r="T343" s="3">
        <v>46.116344950299997</v>
      </c>
      <c r="U343" s="3">
        <v>36.704845980800002</v>
      </c>
      <c r="V343" s="3">
        <v>34.822546186899999</v>
      </c>
      <c r="W343" s="3">
        <v>29.646221753700001</v>
      </c>
      <c r="X343" s="3">
        <v>26.8227720629</v>
      </c>
      <c r="Y343" s="3">
        <v>19.2935728874</v>
      </c>
      <c r="Z343" s="3">
        <v>18.352422990400001</v>
      </c>
      <c r="AA343" s="3">
        <v>14.5878234026</v>
      </c>
      <c r="AB343" s="3">
        <v>13.646673505700001</v>
      </c>
      <c r="AC343" s="3">
        <v>8.9409240210000007</v>
      </c>
      <c r="AD343" s="3">
        <v>7.0586242271000001</v>
      </c>
      <c r="AE343" s="3">
        <v>5.1763244331999996</v>
      </c>
      <c r="AF343" s="3">
        <v>4.7057494847000001</v>
      </c>
      <c r="AG343" s="3">
        <v>3.7645995877999998</v>
      </c>
      <c r="AH343" s="3">
        <v>3.7645995877999998</v>
      </c>
    </row>
    <row r="344" spans="1:34" x14ac:dyDescent="0.2">
      <c r="A344" t="s">
        <v>839</v>
      </c>
      <c r="B344" s="3" t="s">
        <v>325</v>
      </c>
      <c r="C344" s="3">
        <v>93.587391906600004</v>
      </c>
      <c r="D344" s="3">
        <v>97.330887582800003</v>
      </c>
      <c r="E344" s="3">
        <v>106.6896267735</v>
      </c>
      <c r="F344" s="3">
        <v>99.202635420999997</v>
      </c>
      <c r="G344" s="3">
        <v>99.202635420999997</v>
      </c>
      <c r="H344" s="3">
        <v>127.2788529929</v>
      </c>
      <c r="I344" s="3">
        <v>91.715644068399996</v>
      </c>
      <c r="J344" s="3">
        <v>78.613409201500005</v>
      </c>
      <c r="K344" s="3">
        <v>61.767678658299999</v>
      </c>
      <c r="L344" s="3">
        <v>44.921948115100001</v>
      </c>
      <c r="M344" s="3">
        <v>48.665443791400001</v>
      </c>
      <c r="N344" s="3">
        <v>54.280687305800001</v>
      </c>
      <c r="O344" s="3">
        <v>41.178452438900003</v>
      </c>
      <c r="P344" s="3">
        <v>69.2546700109</v>
      </c>
      <c r="Q344" s="3">
        <v>74.869913525200005</v>
      </c>
      <c r="R344" s="3">
        <v>76.741661363399999</v>
      </c>
      <c r="S344" s="3">
        <v>87.972148392199998</v>
      </c>
      <c r="T344" s="3">
        <v>84.228652715899997</v>
      </c>
      <c r="U344" s="3">
        <v>80.485157039599997</v>
      </c>
      <c r="V344" s="3">
        <v>84.228652715899997</v>
      </c>
      <c r="W344" s="3">
        <v>58.024182982100001</v>
      </c>
      <c r="X344" s="3">
        <v>52.408939467700002</v>
      </c>
      <c r="Y344" s="3">
        <v>58.024182982100001</v>
      </c>
      <c r="Z344" s="3">
        <v>41.178452438900003</v>
      </c>
      <c r="AA344" s="3">
        <v>41.178452438900003</v>
      </c>
      <c r="AB344" s="3">
        <v>43.050200277000002</v>
      </c>
      <c r="AC344" s="3">
        <v>28.076217572000001</v>
      </c>
      <c r="AD344" s="3">
        <v>20.5892262194</v>
      </c>
      <c r="AE344" s="3">
        <v>26.2044697338</v>
      </c>
      <c r="AF344" s="3">
        <v>20.5892262194</v>
      </c>
      <c r="AG344" s="3">
        <v>22.460974057600001</v>
      </c>
      <c r="AH344" s="3">
        <v>22.460974057600001</v>
      </c>
    </row>
    <row r="345" spans="1:34" x14ac:dyDescent="0.2">
      <c r="A345" t="s">
        <v>840</v>
      </c>
      <c r="B345" s="3" t="s">
        <v>326</v>
      </c>
      <c r="C345" s="3">
        <v>64.099787777700001</v>
      </c>
      <c r="D345" s="3">
        <v>55.437654294300003</v>
      </c>
      <c r="E345" s="3">
        <v>61.501147732699998</v>
      </c>
      <c r="F345" s="3">
        <v>57.170080990899997</v>
      </c>
      <c r="G345" s="3">
        <v>57.170080990899997</v>
      </c>
      <c r="H345" s="3">
        <v>64.966001126099997</v>
      </c>
      <c r="I345" s="3">
        <v>52.839014249199998</v>
      </c>
      <c r="J345" s="3">
        <v>43.310667417399998</v>
      </c>
      <c r="K345" s="3">
        <v>38.979600675599997</v>
      </c>
      <c r="L345" s="3">
        <v>35.5147472823</v>
      </c>
      <c r="M345" s="3">
        <v>34.648533933899998</v>
      </c>
      <c r="N345" s="3">
        <v>35.5147472823</v>
      </c>
      <c r="O345" s="3">
        <v>25.120187102100001</v>
      </c>
      <c r="P345" s="3">
        <v>23.387760405400002</v>
      </c>
      <c r="Q345" s="3">
        <v>19.056693663600001</v>
      </c>
      <c r="R345" s="3">
        <v>19.922907012</v>
      </c>
      <c r="S345" s="3">
        <v>12.1269868769</v>
      </c>
      <c r="T345" s="3">
        <v>9.5283468318000004</v>
      </c>
      <c r="U345" s="3">
        <v>9.5283468318000004</v>
      </c>
      <c r="V345" s="3">
        <v>12.993200225200001</v>
      </c>
      <c r="W345" s="3">
        <v>10.394560180199999</v>
      </c>
      <c r="X345" s="3">
        <v>11.2607735285</v>
      </c>
      <c r="Y345" s="3">
        <v>12.1269868769</v>
      </c>
      <c r="Z345" s="3">
        <v>12.1269868769</v>
      </c>
      <c r="AA345" s="3">
        <v>12.1269868769</v>
      </c>
      <c r="AB345" s="3">
        <v>11.2607735285</v>
      </c>
      <c r="AC345" s="3">
        <v>11.2607735285</v>
      </c>
      <c r="AD345" s="3">
        <v>11.2607735285</v>
      </c>
      <c r="AE345" s="3">
        <v>9.5283468318000004</v>
      </c>
      <c r="AF345" s="3">
        <v>7.7959201351000003</v>
      </c>
      <c r="AG345" s="3">
        <v>8.6621334834999999</v>
      </c>
      <c r="AH345" s="3">
        <v>10.394560180199999</v>
      </c>
    </row>
    <row r="346" spans="1:34" x14ac:dyDescent="0.2">
      <c r="A346" t="s">
        <v>841</v>
      </c>
      <c r="B346" s="3" t="s">
        <v>327</v>
      </c>
      <c r="C346" s="3">
        <v>7.3181186161999996</v>
      </c>
      <c r="D346" s="3">
        <v>7.3181186161999996</v>
      </c>
      <c r="E346" s="3">
        <v>7.3181186161999996</v>
      </c>
      <c r="F346" s="3">
        <v>6.2726730996000004</v>
      </c>
      <c r="G346" s="3">
        <v>6.2726730996000004</v>
      </c>
      <c r="H346" s="3">
        <v>7.3181186161999996</v>
      </c>
      <c r="I346" s="3">
        <v>7.3181186161999996</v>
      </c>
      <c r="J346" s="3">
        <v>6.2726730996000004</v>
      </c>
      <c r="K346" s="3">
        <v>3.1363365498000002</v>
      </c>
      <c r="L346" s="3">
        <v>3.1363365498000002</v>
      </c>
      <c r="M346" s="3">
        <v>3.1363365498000002</v>
      </c>
      <c r="N346" s="3">
        <v>3.1363365498000002</v>
      </c>
      <c r="O346" s="3">
        <v>2.0908910332000001</v>
      </c>
      <c r="P346" s="3">
        <v>0</v>
      </c>
      <c r="Q346" s="3">
        <v>1.0454455166000001</v>
      </c>
      <c r="R346" s="3">
        <v>1.0454455166000001</v>
      </c>
      <c r="S346" s="3">
        <v>1.0454455166000001</v>
      </c>
      <c r="T346" s="3">
        <v>1.0454455166000001</v>
      </c>
      <c r="U346" s="3">
        <v>1.0454455166000001</v>
      </c>
      <c r="V346" s="3">
        <v>1.0454455166000001</v>
      </c>
      <c r="W346" s="3">
        <v>3.1363365498000002</v>
      </c>
      <c r="X346" s="3">
        <v>2.0908910332000001</v>
      </c>
      <c r="Y346" s="3">
        <v>2.0908910332000001</v>
      </c>
      <c r="Z346" s="3">
        <v>2.0908910332000001</v>
      </c>
      <c r="AA346" s="3">
        <v>2.0908910332000001</v>
      </c>
      <c r="AB346" s="3">
        <v>2.0908910332000001</v>
      </c>
      <c r="AC346" s="3">
        <v>3.1363365498000002</v>
      </c>
      <c r="AD346" s="3">
        <v>1.0454455166000001</v>
      </c>
      <c r="AE346" s="3">
        <v>1.0454455166000001</v>
      </c>
      <c r="AF346" s="3">
        <v>3.1363365498000002</v>
      </c>
      <c r="AG346" s="3">
        <v>3.1363365498000002</v>
      </c>
      <c r="AH346" s="3">
        <v>3.1363365498000002</v>
      </c>
    </row>
    <row r="347" spans="1:34" x14ac:dyDescent="0.2">
      <c r="A347" t="s">
        <v>842</v>
      </c>
      <c r="B347" s="3" t="s">
        <v>328</v>
      </c>
      <c r="C347" s="3">
        <v>17.6783620456</v>
      </c>
      <c r="D347" s="3">
        <v>17.317579146700002</v>
      </c>
      <c r="E347" s="3">
        <v>15.874447551199999</v>
      </c>
      <c r="F347" s="3">
        <v>14.431315955600001</v>
      </c>
      <c r="G347" s="3">
        <v>14.0705330567</v>
      </c>
      <c r="H347" s="3">
        <v>12.2666185623</v>
      </c>
      <c r="I347" s="3">
        <v>11.9058356634</v>
      </c>
      <c r="J347" s="3">
        <v>11.545052764499999</v>
      </c>
      <c r="K347" s="3">
        <v>12.6274014612</v>
      </c>
      <c r="L347" s="3">
        <v>12.9881843601</v>
      </c>
      <c r="M347" s="3">
        <v>12.6274014612</v>
      </c>
      <c r="N347" s="3">
        <v>13.7097501578</v>
      </c>
      <c r="O347" s="3">
        <v>16.596013349</v>
      </c>
      <c r="P347" s="3">
        <v>19.121493641200001</v>
      </c>
      <c r="Q347" s="3">
        <v>18.3999278434</v>
      </c>
      <c r="R347" s="3">
        <v>18.039144944499999</v>
      </c>
      <c r="S347" s="3">
        <v>16.596013349</v>
      </c>
      <c r="T347" s="3">
        <v>17.317579146700002</v>
      </c>
      <c r="U347" s="3">
        <v>15.152881753400001</v>
      </c>
      <c r="V347" s="3">
        <v>11.545052764499999</v>
      </c>
      <c r="W347" s="3">
        <v>7.5764408767000004</v>
      </c>
      <c r="X347" s="3">
        <v>7.9372237755999997</v>
      </c>
      <c r="Y347" s="3">
        <v>5.4117434834000004</v>
      </c>
      <c r="Z347" s="3">
        <v>4.6901776856000001</v>
      </c>
      <c r="AA347" s="3">
        <v>4.3293947867</v>
      </c>
      <c r="AB347" s="3">
        <v>4.6901776856000001</v>
      </c>
      <c r="AC347" s="3">
        <v>4.6901776856000001</v>
      </c>
      <c r="AD347" s="3">
        <v>4.3293947867</v>
      </c>
      <c r="AE347" s="3">
        <v>3.9686118877999998</v>
      </c>
      <c r="AF347" s="3">
        <v>4.3293947867</v>
      </c>
      <c r="AG347" s="3">
        <v>4.3293947867</v>
      </c>
      <c r="AH347" s="3">
        <v>4.6901776856000001</v>
      </c>
    </row>
    <row r="348" spans="1:34" x14ac:dyDescent="0.2">
      <c r="A348" t="s">
        <v>843</v>
      </c>
      <c r="B348" s="3" t="s">
        <v>329</v>
      </c>
      <c r="C348" s="3">
        <v>42.246808018899998</v>
      </c>
      <c r="D348" s="3">
        <v>41.163556531300003</v>
      </c>
      <c r="E348" s="3">
        <v>38.635969726699997</v>
      </c>
      <c r="F348" s="3">
        <v>37.913802068300001</v>
      </c>
      <c r="G348" s="3">
        <v>38.274885897499999</v>
      </c>
      <c r="H348" s="3">
        <v>43.6911433358</v>
      </c>
      <c r="I348" s="3">
        <v>38.997053555999997</v>
      </c>
      <c r="J348" s="3">
        <v>32.1364608007</v>
      </c>
      <c r="K348" s="3">
        <v>24.914784216299999</v>
      </c>
      <c r="L348" s="3">
        <v>23.470448899400001</v>
      </c>
      <c r="M348" s="3">
        <v>23.831532728599999</v>
      </c>
      <c r="N348" s="3">
        <v>24.553700387100001</v>
      </c>
      <c r="O348" s="3">
        <v>23.831532728599999</v>
      </c>
      <c r="P348" s="3">
        <v>23.470448899400001</v>
      </c>
      <c r="Q348" s="3">
        <v>23.831532728599999</v>
      </c>
      <c r="R348" s="3">
        <v>26.720203362399999</v>
      </c>
      <c r="S348" s="3">
        <v>20.942862094900001</v>
      </c>
      <c r="T348" s="3">
        <v>20.220694436399999</v>
      </c>
      <c r="U348" s="3">
        <v>19.498526777999999</v>
      </c>
      <c r="V348" s="3">
        <v>19.1374429488</v>
      </c>
      <c r="W348" s="3">
        <v>16.609856144199998</v>
      </c>
      <c r="X348" s="3">
        <v>16.609856144199998</v>
      </c>
      <c r="Y348" s="3">
        <v>14.8044369981</v>
      </c>
      <c r="Z348" s="3">
        <v>16.9709399734</v>
      </c>
      <c r="AA348" s="3">
        <v>17.693107631899998</v>
      </c>
      <c r="AB348" s="3">
        <v>17.332023802599998</v>
      </c>
      <c r="AC348" s="3">
        <v>13.3601016812</v>
      </c>
      <c r="AD348" s="3">
        <v>13.3601016812</v>
      </c>
      <c r="AE348" s="3">
        <v>12.6379340228</v>
      </c>
      <c r="AF348" s="3">
        <v>12.2768501935</v>
      </c>
      <c r="AG348" s="3">
        <v>10.471431047399999</v>
      </c>
      <c r="AH348" s="3">
        <v>9.7492633889999993</v>
      </c>
    </row>
    <row r="349" spans="1:34" x14ac:dyDescent="0.2">
      <c r="A349" t="s">
        <v>844</v>
      </c>
      <c r="B349" s="3" t="s">
        <v>330</v>
      </c>
      <c r="C349" s="3">
        <v>48.9113405529</v>
      </c>
      <c r="D349" s="3">
        <v>52.732539033499997</v>
      </c>
      <c r="E349" s="3">
        <v>51.204059641299999</v>
      </c>
      <c r="F349" s="3">
        <v>50.439819945099998</v>
      </c>
      <c r="G349" s="3">
        <v>49.675580248999999</v>
      </c>
      <c r="H349" s="3">
        <v>52.732539033499997</v>
      </c>
      <c r="I349" s="3">
        <v>40.504703895299997</v>
      </c>
      <c r="J349" s="3">
        <v>38.211984806899999</v>
      </c>
      <c r="K349" s="3">
        <v>33.626546630100002</v>
      </c>
      <c r="L349" s="3">
        <v>25.2199099726</v>
      </c>
      <c r="M349" s="3">
        <v>24.455670276399999</v>
      </c>
      <c r="N349" s="3">
        <v>27.512629060999998</v>
      </c>
      <c r="O349" s="3">
        <v>24.455670276399999</v>
      </c>
      <c r="P349" s="3">
        <v>20.634471795700001</v>
      </c>
      <c r="Q349" s="3">
        <v>16.049033618900001</v>
      </c>
      <c r="R349" s="3">
        <v>13.756314530499999</v>
      </c>
      <c r="S349" s="3">
        <v>14.5205542266</v>
      </c>
      <c r="T349" s="3">
        <v>14.5205542266</v>
      </c>
      <c r="U349" s="3">
        <v>12.9920748344</v>
      </c>
      <c r="V349" s="3">
        <v>12.2278351382</v>
      </c>
      <c r="W349" s="3">
        <v>12.2278351382</v>
      </c>
      <c r="X349" s="3">
        <v>9.9351160497999995</v>
      </c>
      <c r="Y349" s="3">
        <v>9.9351160497999995</v>
      </c>
      <c r="Z349" s="3">
        <v>6.8781572651999996</v>
      </c>
      <c r="AA349" s="3">
        <v>6.8781572651999996</v>
      </c>
      <c r="AB349" s="3">
        <v>5.3496778730000001</v>
      </c>
      <c r="AC349" s="3">
        <v>3.8211984807000001</v>
      </c>
      <c r="AD349" s="3">
        <v>6.1139175690999998</v>
      </c>
      <c r="AE349" s="3">
        <v>6.1139175690999998</v>
      </c>
      <c r="AF349" s="3">
        <v>7.6423969614000002</v>
      </c>
      <c r="AG349" s="3">
        <v>7.6423969614000002</v>
      </c>
      <c r="AH349" s="3">
        <v>8.4066366575</v>
      </c>
    </row>
    <row r="350" spans="1:34" x14ac:dyDescent="0.2">
      <c r="A350" t="s">
        <v>845</v>
      </c>
      <c r="B350" s="3" t="s">
        <v>331</v>
      </c>
      <c r="C350" s="3">
        <v>28.4971088689</v>
      </c>
      <c r="D350" s="3">
        <v>28.828470599900001</v>
      </c>
      <c r="E350" s="3">
        <v>30.4852792551</v>
      </c>
      <c r="F350" s="3">
        <v>30.816640986100001</v>
      </c>
      <c r="G350" s="3">
        <v>35.455705220600002</v>
      </c>
      <c r="H350" s="3">
        <v>38.106599068900003</v>
      </c>
      <c r="I350" s="3">
        <v>39.763407723999997</v>
      </c>
      <c r="J350" s="3">
        <v>43.077025034400002</v>
      </c>
      <c r="K350" s="3">
        <v>40.426131186100001</v>
      </c>
      <c r="L350" s="3">
        <v>34.130258296500003</v>
      </c>
      <c r="M350" s="3">
        <v>34.130258296500003</v>
      </c>
      <c r="N350" s="3">
        <v>30.4852792551</v>
      </c>
      <c r="O350" s="3">
        <v>27.503023675800002</v>
      </c>
      <c r="P350" s="3">
        <v>22.201235979300002</v>
      </c>
      <c r="Q350" s="3">
        <v>14.248554434400001</v>
      </c>
      <c r="R350" s="3">
        <v>13.9171927034</v>
      </c>
      <c r="S350" s="3">
        <v>14.9112778965</v>
      </c>
      <c r="T350" s="3">
        <v>14.248554434400001</v>
      </c>
      <c r="U350" s="3">
        <v>12.5917457793</v>
      </c>
      <c r="V350" s="3">
        <v>11.929022317199999</v>
      </c>
      <c r="W350" s="3">
        <v>11.5976605862</v>
      </c>
      <c r="X350" s="3">
        <v>9.6094901999999998</v>
      </c>
      <c r="Y350" s="3">
        <v>10.272213662</v>
      </c>
      <c r="Z350" s="3">
        <v>9.6094901999999998</v>
      </c>
      <c r="AA350" s="3">
        <v>9.6094901999999998</v>
      </c>
      <c r="AB350" s="3">
        <v>10.6035753931</v>
      </c>
      <c r="AC350" s="3">
        <v>10.934937124099999</v>
      </c>
      <c r="AD350" s="3">
        <v>8.2840432758000002</v>
      </c>
      <c r="AE350" s="3">
        <v>7.9526815447999999</v>
      </c>
      <c r="AF350" s="3">
        <v>9.9408519309999992</v>
      </c>
      <c r="AG350" s="3">
        <v>12.260384048200001</v>
      </c>
      <c r="AH350" s="3">
        <v>12.5917457793</v>
      </c>
    </row>
    <row r="351" spans="1:34" x14ac:dyDescent="0.2">
      <c r="A351" t="s">
        <v>846</v>
      </c>
      <c r="B351" s="3" t="s">
        <v>332</v>
      </c>
      <c r="C351" s="3">
        <v>56.5166881221</v>
      </c>
      <c r="D351" s="3">
        <v>47.725203303100002</v>
      </c>
      <c r="E351" s="3">
        <v>50.237056108499999</v>
      </c>
      <c r="F351" s="3">
        <v>49.609092907200001</v>
      </c>
      <c r="G351" s="3">
        <v>47.725203303100002</v>
      </c>
      <c r="H351" s="3">
        <v>45.213350497699999</v>
      </c>
      <c r="I351" s="3">
        <v>37.04982888</v>
      </c>
      <c r="J351" s="3">
        <v>29.514270463799999</v>
      </c>
      <c r="K351" s="3">
        <v>27.630380859700001</v>
      </c>
      <c r="L351" s="3">
        <v>27.630380859700001</v>
      </c>
      <c r="M351" s="3">
        <v>24.4905648529</v>
      </c>
      <c r="N351" s="3">
        <v>28.886307262399999</v>
      </c>
      <c r="O351" s="3">
        <v>33.282049671899998</v>
      </c>
      <c r="P351" s="3">
        <v>27.630380859700001</v>
      </c>
      <c r="Q351" s="3">
        <v>27.002417658300001</v>
      </c>
      <c r="R351" s="3">
        <v>27.002417658300001</v>
      </c>
      <c r="S351" s="3">
        <v>22.606675248799998</v>
      </c>
      <c r="T351" s="3">
        <v>22.606675248799998</v>
      </c>
      <c r="U351" s="3">
        <v>18.2109328393</v>
      </c>
      <c r="V351" s="3">
        <v>14.4431536312</v>
      </c>
      <c r="W351" s="3">
        <v>15.6990800339</v>
      </c>
      <c r="X351" s="3">
        <v>17.582969638000002</v>
      </c>
      <c r="Y351" s="3">
        <v>15.0711168326</v>
      </c>
      <c r="Z351" s="3">
        <v>12.559264027099999</v>
      </c>
      <c r="AA351" s="3">
        <v>12.559264027099999</v>
      </c>
      <c r="AB351" s="3">
        <v>12.559264027099999</v>
      </c>
      <c r="AC351" s="3">
        <v>10.675374423099999</v>
      </c>
      <c r="AD351" s="3">
        <v>9.4194480203000008</v>
      </c>
      <c r="AE351" s="3">
        <v>6.9075952148999997</v>
      </c>
      <c r="AF351" s="3">
        <v>6.2796320135999997</v>
      </c>
      <c r="AG351" s="3">
        <v>5.6516688121999996</v>
      </c>
      <c r="AH351" s="3">
        <v>5.6516688121999996</v>
      </c>
    </row>
    <row r="352" spans="1:34" x14ac:dyDescent="0.2">
      <c r="A352" t="s">
        <v>847</v>
      </c>
      <c r="B352" s="3" t="s">
        <v>333</v>
      </c>
      <c r="C352" s="3">
        <v>72.018090944400001</v>
      </c>
      <c r="D352" s="3">
        <v>73.458452763300002</v>
      </c>
      <c r="E352" s="3">
        <v>61.9355582122</v>
      </c>
      <c r="F352" s="3">
        <v>54.733749117800002</v>
      </c>
      <c r="G352" s="3">
        <v>53.293387298900001</v>
      </c>
      <c r="H352" s="3">
        <v>50.412663661099998</v>
      </c>
      <c r="I352" s="3">
        <v>40.330130928899997</v>
      </c>
      <c r="J352" s="3">
        <v>40.330130928899997</v>
      </c>
      <c r="K352" s="3">
        <v>30.2475981967</v>
      </c>
      <c r="L352" s="3">
        <v>28.807236377799999</v>
      </c>
      <c r="M352" s="3">
        <v>28.807236377799999</v>
      </c>
      <c r="N352" s="3">
        <v>28.807236377799999</v>
      </c>
      <c r="O352" s="3">
        <v>20.165065464400001</v>
      </c>
      <c r="P352" s="3">
        <v>14.403618188899999</v>
      </c>
      <c r="Q352" s="3">
        <v>8.6421709132999993</v>
      </c>
      <c r="R352" s="3">
        <v>7.2018090943999997</v>
      </c>
      <c r="S352" s="3">
        <v>5.7614472756000001</v>
      </c>
      <c r="T352" s="3">
        <v>5.7614472756000001</v>
      </c>
      <c r="U352" s="3">
        <v>2.8807236378000001</v>
      </c>
      <c r="V352" s="3">
        <v>4.3210854566999997</v>
      </c>
      <c r="W352" s="3">
        <v>4.3210854566999997</v>
      </c>
      <c r="X352" s="3">
        <v>4.3210854566999997</v>
      </c>
      <c r="Y352" s="3">
        <v>4.3210854566999997</v>
      </c>
      <c r="Z352" s="3">
        <v>2.8807236378000001</v>
      </c>
      <c r="AA352" s="3">
        <v>2.8807236378000001</v>
      </c>
      <c r="AB352" s="3">
        <v>4.3210854566999997</v>
      </c>
      <c r="AC352" s="3">
        <v>2.8807236378000001</v>
      </c>
      <c r="AD352" s="3">
        <v>1.4403618189</v>
      </c>
      <c r="AE352" s="3">
        <v>1.4403618189</v>
      </c>
      <c r="AF352" s="3">
        <v>1.4403618189</v>
      </c>
      <c r="AG352" s="3">
        <v>1.4403618189</v>
      </c>
      <c r="AH352" s="3">
        <v>1.4403618189</v>
      </c>
    </row>
    <row r="353" spans="1:34" x14ac:dyDescent="0.2">
      <c r="A353" t="s">
        <v>848</v>
      </c>
      <c r="B353" s="3" t="s">
        <v>334</v>
      </c>
      <c r="C353" s="3">
        <v>123.0140166675</v>
      </c>
      <c r="D353" s="3">
        <v>114.3510577473</v>
      </c>
      <c r="E353" s="3">
        <v>107.4206906111</v>
      </c>
      <c r="F353" s="3">
        <v>102.2229152589</v>
      </c>
      <c r="G353" s="3">
        <v>110.8858741792</v>
      </c>
      <c r="H353" s="3">
        <v>107.4206906111</v>
      </c>
      <c r="I353" s="3">
        <v>95.292548122699998</v>
      </c>
      <c r="J353" s="3">
        <v>95.292548122699998</v>
      </c>
      <c r="K353" s="3">
        <v>86.6295892025</v>
      </c>
      <c r="L353" s="3">
        <v>86.6295892025</v>
      </c>
      <c r="M353" s="3">
        <v>74.501446714099998</v>
      </c>
      <c r="N353" s="3">
        <v>67.571079577899994</v>
      </c>
      <c r="O353" s="3">
        <v>62.373304225799998</v>
      </c>
      <c r="P353" s="3">
        <v>65.838487793900001</v>
      </c>
      <c r="Q353" s="3">
        <v>46.779978169300001</v>
      </c>
      <c r="R353" s="3">
        <v>45.047386385300001</v>
      </c>
      <c r="S353" s="3">
        <v>43.314794601199999</v>
      </c>
      <c r="T353" s="3">
        <v>39.849611033099997</v>
      </c>
      <c r="U353" s="3">
        <v>41.582202817199999</v>
      </c>
      <c r="V353" s="3">
        <v>32.919243896899999</v>
      </c>
      <c r="W353" s="3">
        <v>25.988876760699998</v>
      </c>
      <c r="X353" s="3">
        <v>20.791101408599999</v>
      </c>
      <c r="Y353" s="3">
        <v>24.256284976700002</v>
      </c>
      <c r="Z353" s="3">
        <v>22.5236931926</v>
      </c>
      <c r="AA353" s="3">
        <v>20.791101408599999</v>
      </c>
      <c r="AB353" s="3">
        <v>15.5933260564</v>
      </c>
      <c r="AC353" s="3">
        <v>13.8607342724</v>
      </c>
      <c r="AD353" s="3">
        <v>8.6629589201999995</v>
      </c>
      <c r="AE353" s="3">
        <v>8.6629589201999995</v>
      </c>
      <c r="AF353" s="3">
        <v>3.4651835681000001</v>
      </c>
      <c r="AG353" s="3">
        <v>3.4651835681000001</v>
      </c>
      <c r="AH353" s="3">
        <v>3.4651835681000001</v>
      </c>
    </row>
    <row r="354" spans="1:34" x14ac:dyDescent="0.2">
      <c r="A354" t="s">
        <v>849</v>
      </c>
      <c r="B354" s="3" t="s">
        <v>335</v>
      </c>
      <c r="C354" s="3">
        <v>39.556179664200002</v>
      </c>
      <c r="D354" s="3">
        <v>33.622752714500002</v>
      </c>
      <c r="E354" s="3">
        <v>31.6449437313</v>
      </c>
      <c r="F354" s="3">
        <v>31.6449437313</v>
      </c>
      <c r="G354" s="3">
        <v>39.556179664200002</v>
      </c>
      <c r="H354" s="3">
        <v>39.556179664200002</v>
      </c>
      <c r="I354" s="3">
        <v>37.578370681000003</v>
      </c>
      <c r="J354" s="3">
        <v>37.578370681000003</v>
      </c>
      <c r="K354" s="3">
        <v>47.467415596999999</v>
      </c>
      <c r="L354" s="3">
        <v>51.423033563399997</v>
      </c>
      <c r="M354" s="3">
        <v>47.467415596999999</v>
      </c>
      <c r="N354" s="3">
        <v>39.556179664200002</v>
      </c>
      <c r="O354" s="3">
        <v>35.600561697800003</v>
      </c>
      <c r="P354" s="3">
        <v>35.600561697800003</v>
      </c>
      <c r="Q354" s="3">
        <v>31.6449437313</v>
      </c>
      <c r="R354" s="3">
        <v>23.733707798499999</v>
      </c>
      <c r="S354" s="3">
        <v>19.778089832100001</v>
      </c>
      <c r="T354" s="3">
        <v>19.778089832100001</v>
      </c>
      <c r="U354" s="3">
        <v>17.800280848900002</v>
      </c>
      <c r="V354" s="3">
        <v>19.778089832100001</v>
      </c>
      <c r="W354" s="3">
        <v>17.800280848900002</v>
      </c>
      <c r="X354" s="3">
        <v>11.866853899300001</v>
      </c>
      <c r="Y354" s="3">
        <v>11.866853899300001</v>
      </c>
      <c r="Z354" s="3">
        <v>11.866853899300001</v>
      </c>
      <c r="AA354" s="3">
        <v>15.822471865700001</v>
      </c>
      <c r="AB354" s="3">
        <v>15.822471865700001</v>
      </c>
      <c r="AC354" s="3">
        <v>13.8446628825</v>
      </c>
      <c r="AD354" s="3">
        <v>9.8890449159999996</v>
      </c>
      <c r="AE354" s="3">
        <v>7.9112359328000004</v>
      </c>
      <c r="AF354" s="3">
        <v>7.9112359328000004</v>
      </c>
      <c r="AG354" s="3">
        <v>7.9112359328000004</v>
      </c>
      <c r="AH354" s="3">
        <v>3.9556179664000002</v>
      </c>
    </row>
    <row r="355" spans="1:34" x14ac:dyDescent="0.2">
      <c r="A355" t="s">
        <v>850</v>
      </c>
      <c r="B355" s="3" t="s">
        <v>336</v>
      </c>
      <c r="C355" s="3">
        <v>35.174111853699998</v>
      </c>
      <c r="D355" s="3">
        <v>36.932817446400001</v>
      </c>
      <c r="E355" s="3">
        <v>32.536053464699997</v>
      </c>
      <c r="F355" s="3">
        <v>27.2599366866</v>
      </c>
      <c r="G355" s="3">
        <v>27.2599366866</v>
      </c>
      <c r="H355" s="3">
        <v>31.656700668300001</v>
      </c>
      <c r="I355" s="3">
        <v>29.897995075600001</v>
      </c>
      <c r="J355" s="3">
        <v>21.983819908499999</v>
      </c>
      <c r="K355" s="3">
        <v>14.069644741499999</v>
      </c>
      <c r="L355" s="3">
        <v>9.6728807598</v>
      </c>
      <c r="M355" s="3">
        <v>8.7935279634000008</v>
      </c>
      <c r="N355" s="3">
        <v>9.6728807598</v>
      </c>
      <c r="O355" s="3">
        <v>11.4315863524</v>
      </c>
      <c r="P355" s="3">
        <v>10.552233556099999</v>
      </c>
      <c r="Q355" s="3">
        <v>10.552233556099999</v>
      </c>
      <c r="R355" s="3">
        <v>13.1902919451</v>
      </c>
      <c r="S355" s="3">
        <v>13.1902919451</v>
      </c>
      <c r="T355" s="3">
        <v>13.1902919451</v>
      </c>
      <c r="U355" s="3">
        <v>12.310939148799999</v>
      </c>
      <c r="V355" s="3">
        <v>7.0348223706999997</v>
      </c>
      <c r="W355" s="3">
        <v>6.1554695743999996</v>
      </c>
      <c r="X355" s="3">
        <v>6.1554695743999996</v>
      </c>
      <c r="Y355" s="3">
        <v>3.5174111853999999</v>
      </c>
      <c r="Z355" s="3">
        <v>5.2761167780999996</v>
      </c>
      <c r="AA355" s="3">
        <v>6.1554695743999996</v>
      </c>
      <c r="AB355" s="3">
        <v>6.1554695743999996</v>
      </c>
      <c r="AC355" s="3">
        <v>6.1554695743999996</v>
      </c>
      <c r="AD355" s="3">
        <v>5.2761167780999996</v>
      </c>
      <c r="AE355" s="3">
        <v>4.3967639817000004</v>
      </c>
      <c r="AF355" s="3">
        <v>4.3967639817000004</v>
      </c>
      <c r="AG355" s="3">
        <v>2.6380583889999998</v>
      </c>
      <c r="AH355" s="3">
        <v>1.7587055926999999</v>
      </c>
    </row>
    <row r="356" spans="1:34" x14ac:dyDescent="0.2">
      <c r="A356" t="s">
        <v>851</v>
      </c>
      <c r="B356" s="3" t="s">
        <v>337</v>
      </c>
      <c r="C356" s="3">
        <v>27.3822562979</v>
      </c>
      <c r="D356" s="3">
        <v>21.025661085900001</v>
      </c>
      <c r="E356" s="3">
        <v>20.047723360999999</v>
      </c>
      <c r="F356" s="3">
        <v>19.558754498500001</v>
      </c>
      <c r="G356" s="3">
        <v>22.0035988108</v>
      </c>
      <c r="H356" s="3">
        <v>21.5146299484</v>
      </c>
      <c r="I356" s="3">
        <v>24.937411985600001</v>
      </c>
      <c r="J356" s="3">
        <v>25.915349710499999</v>
      </c>
      <c r="K356" s="3">
        <v>26.404318573000001</v>
      </c>
      <c r="L356" s="3">
        <v>26.404318573000001</v>
      </c>
      <c r="M356" s="3">
        <v>26.404318573000001</v>
      </c>
      <c r="N356" s="3">
        <v>30.316069472700001</v>
      </c>
      <c r="O356" s="3">
        <v>29.827100610199999</v>
      </c>
      <c r="P356" s="3">
        <v>28.360194022799998</v>
      </c>
      <c r="Q356" s="3">
        <v>24.937411985600001</v>
      </c>
      <c r="R356" s="3">
        <v>22.9815365358</v>
      </c>
      <c r="S356" s="3">
        <v>22.492567673300002</v>
      </c>
      <c r="T356" s="3">
        <v>22.492567673300002</v>
      </c>
      <c r="U356" s="3">
        <v>20.536692223399999</v>
      </c>
      <c r="V356" s="3">
        <v>16.6249413237</v>
      </c>
      <c r="W356" s="3">
        <v>13.202159286500001</v>
      </c>
      <c r="X356" s="3">
        <v>13.691128149000001</v>
      </c>
      <c r="Y356" s="3">
        <v>13.202159286500001</v>
      </c>
      <c r="Z356" s="3">
        <v>13.691128149000001</v>
      </c>
      <c r="AA356" s="3">
        <v>13.691128149000001</v>
      </c>
      <c r="AB356" s="3">
        <v>12.2242215616</v>
      </c>
      <c r="AC356" s="3">
        <v>15.6470035988</v>
      </c>
      <c r="AD356" s="3">
        <v>14.180097011399999</v>
      </c>
      <c r="AE356" s="3">
        <v>12.2242215616</v>
      </c>
      <c r="AF356" s="3">
        <v>10.2683461117</v>
      </c>
      <c r="AG356" s="3">
        <v>13.691128149000001</v>
      </c>
      <c r="AH356" s="3">
        <v>13.691128149000001</v>
      </c>
    </row>
    <row r="357" spans="1:34" x14ac:dyDescent="0.2">
      <c r="A357" t="s">
        <v>852</v>
      </c>
      <c r="B357" s="3" t="s">
        <v>338</v>
      </c>
      <c r="C357" s="3">
        <v>51.108258242700003</v>
      </c>
      <c r="D357" s="3">
        <v>43.807078493799999</v>
      </c>
      <c r="E357" s="3">
        <v>34.680603807600001</v>
      </c>
      <c r="F357" s="3">
        <v>34.376387984700003</v>
      </c>
      <c r="G357" s="3">
        <v>33.767956338899999</v>
      </c>
      <c r="H357" s="3">
        <v>43.198646848000003</v>
      </c>
      <c r="I357" s="3">
        <v>45.632373430999998</v>
      </c>
      <c r="J357" s="3">
        <v>42.894431025099998</v>
      </c>
      <c r="K357" s="3">
        <v>36.5058987448</v>
      </c>
      <c r="L357" s="3">
        <v>32.246877224599999</v>
      </c>
      <c r="M357" s="3">
        <v>33.159524693199998</v>
      </c>
      <c r="N357" s="3">
        <v>32.8553088703</v>
      </c>
      <c r="O357" s="3">
        <v>27.379424058600002</v>
      </c>
      <c r="P357" s="3">
        <v>25.249913298500001</v>
      </c>
      <c r="Q357" s="3">
        <v>25.858344944199999</v>
      </c>
      <c r="R357" s="3">
        <v>26.1625607671</v>
      </c>
      <c r="S357" s="3">
        <v>25.858344944199999</v>
      </c>
      <c r="T357" s="3">
        <v>25.249913298500001</v>
      </c>
      <c r="U357" s="3">
        <v>24.945697475599999</v>
      </c>
      <c r="V357" s="3">
        <v>22.816186715499999</v>
      </c>
      <c r="W357" s="3">
        <v>20.078244309599999</v>
      </c>
      <c r="X357" s="3">
        <v>16.427654435200001</v>
      </c>
      <c r="Y357" s="3">
        <v>16.731870258000001</v>
      </c>
      <c r="Z357" s="3">
        <v>15.5150069665</v>
      </c>
      <c r="AA357" s="3">
        <v>14.9065753208</v>
      </c>
      <c r="AB357" s="3">
        <v>15.819222789399999</v>
      </c>
      <c r="AC357" s="3">
        <v>13.385496206399999</v>
      </c>
      <c r="AD357" s="3">
        <v>10.039122154799999</v>
      </c>
      <c r="AE357" s="3">
        <v>10.039122154799999</v>
      </c>
      <c r="AF357" s="3">
        <v>6.9969639261000003</v>
      </c>
      <c r="AG357" s="3">
        <v>7.3011797490000001</v>
      </c>
      <c r="AH357" s="3">
        <v>7.3011797490000001</v>
      </c>
    </row>
    <row r="358" spans="1:34" x14ac:dyDescent="0.2">
      <c r="A358" t="s">
        <v>853</v>
      </c>
      <c r="B358" s="3" t="s">
        <v>339</v>
      </c>
      <c r="C358" s="3">
        <v>16.097521713399999</v>
      </c>
      <c r="D358" s="3">
        <v>13.902405116100001</v>
      </c>
      <c r="E358" s="3">
        <v>8.0487608566999995</v>
      </c>
      <c r="F358" s="3">
        <v>8.0487608566999995</v>
      </c>
      <c r="G358" s="3">
        <v>7.3170553243000001</v>
      </c>
      <c r="H358" s="3">
        <v>9.5121719215000002</v>
      </c>
      <c r="I358" s="3">
        <v>8.7804663891000008</v>
      </c>
      <c r="J358" s="3">
        <v>6.5853497917999997</v>
      </c>
      <c r="K358" s="3">
        <v>4.3902331946000004</v>
      </c>
      <c r="L358" s="3">
        <v>5.1219387269999999</v>
      </c>
      <c r="M358" s="3">
        <v>5.1219387269999999</v>
      </c>
      <c r="N358" s="3">
        <v>7.3170553243000001</v>
      </c>
      <c r="O358" s="3">
        <v>7.3170553243000001</v>
      </c>
      <c r="P358" s="3">
        <v>7.3170553243000001</v>
      </c>
      <c r="Q358" s="3">
        <v>8.7804663891000008</v>
      </c>
      <c r="R358" s="3">
        <v>10.975582986399999</v>
      </c>
      <c r="S358" s="3">
        <v>9.5121719215000002</v>
      </c>
      <c r="T358" s="3">
        <v>10.975582986399999</v>
      </c>
      <c r="U358" s="3">
        <v>8.7804663891000008</v>
      </c>
      <c r="V358" s="3">
        <v>7.3170553243000001</v>
      </c>
      <c r="W358" s="3">
        <v>7.3170553243000001</v>
      </c>
      <c r="X358" s="3">
        <v>8.0487608566999995</v>
      </c>
      <c r="Y358" s="3">
        <v>5.8536442594000002</v>
      </c>
      <c r="Z358" s="3">
        <v>6.5853497917999997</v>
      </c>
      <c r="AA358" s="3">
        <v>5.1219387269999999</v>
      </c>
      <c r="AB358" s="3">
        <v>6.5853497917999997</v>
      </c>
      <c r="AC358" s="3">
        <v>7.3170553243000001</v>
      </c>
      <c r="AD358" s="3">
        <v>8.0487608566999995</v>
      </c>
      <c r="AE358" s="3">
        <v>5.8536442594000002</v>
      </c>
      <c r="AF358" s="3">
        <v>5.8536442594000002</v>
      </c>
      <c r="AG358" s="3">
        <v>5.1219387269999999</v>
      </c>
      <c r="AH358" s="3">
        <v>5.1219387269999999</v>
      </c>
    </row>
    <row r="359" spans="1:34" x14ac:dyDescent="0.2">
      <c r="A359" t="s">
        <v>854</v>
      </c>
      <c r="B359" s="3" t="s">
        <v>340</v>
      </c>
      <c r="C359" s="3">
        <v>21.3719249235</v>
      </c>
      <c r="D359" s="3">
        <v>14.5023776266</v>
      </c>
      <c r="E359" s="3">
        <v>12.2125285277</v>
      </c>
      <c r="F359" s="3">
        <v>17.5555097586</v>
      </c>
      <c r="G359" s="3">
        <v>13.739094593700001</v>
      </c>
      <c r="H359" s="3">
        <v>14.5023776266</v>
      </c>
      <c r="I359" s="3">
        <v>13.739094593700001</v>
      </c>
      <c r="J359" s="3">
        <v>11.4492454947</v>
      </c>
      <c r="K359" s="3">
        <v>10.685962461700001</v>
      </c>
      <c r="L359" s="3">
        <v>9.9226794288000004</v>
      </c>
      <c r="M359" s="3">
        <v>3.0531321319</v>
      </c>
      <c r="N359" s="3">
        <v>2.2898490989</v>
      </c>
      <c r="O359" s="3">
        <v>2.2898490989</v>
      </c>
      <c r="P359" s="3">
        <v>1.526566066</v>
      </c>
      <c r="Q359" s="3">
        <v>2.2898490989</v>
      </c>
      <c r="R359" s="3">
        <v>1.526566066</v>
      </c>
      <c r="S359" s="3">
        <v>1.526566066</v>
      </c>
      <c r="T359" s="3">
        <v>1.526566066</v>
      </c>
      <c r="U359" s="3">
        <v>2.2898490989</v>
      </c>
      <c r="V359" s="3">
        <v>1.526566066</v>
      </c>
      <c r="W359" s="3">
        <v>1.526566066</v>
      </c>
      <c r="X359" s="3">
        <v>1.526566066</v>
      </c>
      <c r="Y359" s="3">
        <v>1.526566066</v>
      </c>
      <c r="Z359" s="3">
        <v>1.526566066</v>
      </c>
      <c r="AA359" s="3">
        <v>1.526566066</v>
      </c>
      <c r="AB359" s="3">
        <v>0.763283033</v>
      </c>
      <c r="AC359" s="3">
        <v>0.763283033</v>
      </c>
      <c r="AD359" s="3">
        <v>0.763283033</v>
      </c>
      <c r="AE359" s="3">
        <v>0.763283033</v>
      </c>
      <c r="AF359" s="3">
        <v>0.763283033</v>
      </c>
      <c r="AG359" s="3">
        <v>0.763283033</v>
      </c>
      <c r="AH359" s="3">
        <v>0.763283033</v>
      </c>
    </row>
    <row r="360" spans="1:34" x14ac:dyDescent="0.2">
      <c r="A360" t="s">
        <v>855</v>
      </c>
      <c r="B360" s="3" t="s">
        <v>341</v>
      </c>
      <c r="C360" s="3">
        <v>35.473651331900001</v>
      </c>
      <c r="D360" s="3">
        <v>30.119137923299999</v>
      </c>
      <c r="E360" s="3">
        <v>32.573289902299997</v>
      </c>
      <c r="F360" s="3">
        <v>32.127080451600001</v>
      </c>
      <c r="G360" s="3">
        <v>35.027441881199998</v>
      </c>
      <c r="H360" s="3">
        <v>29.896033198000001</v>
      </c>
      <c r="I360" s="3">
        <v>25.657043416200001</v>
      </c>
      <c r="J360" s="3">
        <v>23.202891437200002</v>
      </c>
      <c r="K360" s="3">
        <v>21.194948909000001</v>
      </c>
      <c r="L360" s="3">
        <v>15.1711213243</v>
      </c>
      <c r="M360" s="3">
        <v>12.716969345400001</v>
      </c>
      <c r="N360" s="3">
        <v>10.2628173665</v>
      </c>
      <c r="O360" s="3">
        <v>9.3703984649999992</v>
      </c>
      <c r="P360" s="3">
        <v>10.485922091799999</v>
      </c>
      <c r="Q360" s="3">
        <v>8.0317701129000003</v>
      </c>
      <c r="R360" s="3">
        <v>7.3624559368</v>
      </c>
      <c r="S360" s="3">
        <v>8.2548748381999992</v>
      </c>
      <c r="T360" s="3">
        <v>8.0317701129000003</v>
      </c>
      <c r="U360" s="3">
        <v>8.4779795635999999</v>
      </c>
      <c r="V360" s="3">
        <v>7.5855606621999998</v>
      </c>
      <c r="W360" s="3">
        <v>7.1393512115000002</v>
      </c>
      <c r="X360" s="3">
        <v>6.24693231</v>
      </c>
      <c r="Y360" s="3">
        <v>4.9083039579000003</v>
      </c>
      <c r="Z360" s="3">
        <v>3.7927803310999999</v>
      </c>
      <c r="AA360" s="3">
        <v>4.6851992324999996</v>
      </c>
      <c r="AB360" s="3">
        <v>4.2389897818</v>
      </c>
      <c r="AC360" s="3">
        <v>4.0158850564000002</v>
      </c>
      <c r="AD360" s="3">
        <v>3.123466155</v>
      </c>
      <c r="AE360" s="3">
        <v>3.123466155</v>
      </c>
      <c r="AF360" s="3">
        <v>3.3465708803999998</v>
      </c>
      <c r="AG360" s="3">
        <v>4.0158850564000002</v>
      </c>
      <c r="AH360" s="3">
        <v>3.5696756057000001</v>
      </c>
    </row>
    <row r="361" spans="1:34" x14ac:dyDescent="0.2">
      <c r="A361" t="s">
        <v>856</v>
      </c>
      <c r="B361" s="3" t="s">
        <v>342</v>
      </c>
      <c r="C361" s="3">
        <v>34.175735228000001</v>
      </c>
      <c r="D361" s="3">
        <v>28.779566507799998</v>
      </c>
      <c r="E361" s="3">
        <v>28.779566507799998</v>
      </c>
      <c r="F361" s="3">
        <v>27.880205054400001</v>
      </c>
      <c r="G361" s="3">
        <v>26.980843601</v>
      </c>
      <c r="H361" s="3">
        <v>33.276373774600003</v>
      </c>
      <c r="I361" s="3">
        <v>26.980843601</v>
      </c>
      <c r="J361" s="3">
        <v>17.987229067400001</v>
      </c>
      <c r="K361" s="3">
        <v>18.8865905207</v>
      </c>
      <c r="L361" s="3">
        <v>17.087867614</v>
      </c>
      <c r="M361" s="3">
        <v>16.188506160599999</v>
      </c>
      <c r="N361" s="3">
        <v>16.188506160599999</v>
      </c>
      <c r="O361" s="3">
        <v>11.6916988938</v>
      </c>
      <c r="P361" s="3">
        <v>7.1948916268999996</v>
      </c>
      <c r="Q361" s="3">
        <v>8.0942530802999997</v>
      </c>
      <c r="R361" s="3">
        <v>6.2955301735999996</v>
      </c>
      <c r="S361" s="3">
        <v>3.5974458134999998</v>
      </c>
      <c r="T361" s="3">
        <v>3.5974458134999998</v>
      </c>
      <c r="U361" s="3">
        <v>3.5974458134999998</v>
      </c>
      <c r="V361" s="3">
        <v>4.4968072668000003</v>
      </c>
      <c r="W361" s="3">
        <v>5.3961687202000004</v>
      </c>
      <c r="X361" s="3">
        <v>4.4968072668000003</v>
      </c>
      <c r="Y361" s="3">
        <v>3.5974458134999998</v>
      </c>
      <c r="Z361" s="3">
        <v>3.5974458134999998</v>
      </c>
      <c r="AA361" s="3">
        <v>3.5974458134999998</v>
      </c>
      <c r="AB361" s="3">
        <v>3.5974458134999998</v>
      </c>
      <c r="AC361" s="3">
        <v>1.7987229066999999</v>
      </c>
      <c r="AD361" s="3">
        <v>0.89936145339999995</v>
      </c>
      <c r="AE361" s="3">
        <v>0.89936145339999995</v>
      </c>
      <c r="AF361" s="3">
        <v>0.89936145339999995</v>
      </c>
      <c r="AG361" s="3">
        <v>0.89936145339999995</v>
      </c>
      <c r="AH361" s="3">
        <v>0.89936145339999995</v>
      </c>
    </row>
    <row r="362" spans="1:34" x14ac:dyDescent="0.2">
      <c r="A362" t="s">
        <v>857</v>
      </c>
      <c r="B362" s="3" t="s">
        <v>343</v>
      </c>
      <c r="C362" s="3">
        <v>24.984026605899999</v>
      </c>
      <c r="D362" s="3">
        <v>28.670194465800002</v>
      </c>
      <c r="E362" s="3">
        <v>29.898917085800001</v>
      </c>
      <c r="F362" s="3">
        <v>29.898917085800001</v>
      </c>
      <c r="G362" s="3">
        <v>24.984026605899999</v>
      </c>
      <c r="H362" s="3">
        <v>27.441471845900001</v>
      </c>
      <c r="I362" s="3">
        <v>24.984026605899999</v>
      </c>
      <c r="J362" s="3">
        <v>25.803175019200001</v>
      </c>
      <c r="K362" s="3">
        <v>20.888284539400001</v>
      </c>
      <c r="L362" s="3">
        <v>20.4787103327</v>
      </c>
      <c r="M362" s="3">
        <v>20.4787103327</v>
      </c>
      <c r="N362" s="3">
        <v>19.249987712799999</v>
      </c>
      <c r="O362" s="3">
        <v>20.4787103327</v>
      </c>
      <c r="P362" s="3">
        <v>20.069136126099998</v>
      </c>
      <c r="Q362" s="3">
        <v>19.659561919400002</v>
      </c>
      <c r="R362" s="3">
        <v>20.4787103327</v>
      </c>
      <c r="S362" s="3">
        <v>20.4787103327</v>
      </c>
      <c r="T362" s="3">
        <v>20.4787103327</v>
      </c>
      <c r="U362" s="3">
        <v>18.430839299500001</v>
      </c>
      <c r="V362" s="3">
        <v>13.5159488196</v>
      </c>
      <c r="W362" s="3">
        <v>9.8297809597000008</v>
      </c>
      <c r="X362" s="3">
        <v>9.0106325464000001</v>
      </c>
      <c r="Y362" s="3">
        <v>6.5531873064999999</v>
      </c>
      <c r="Z362" s="3">
        <v>4.9148904799000004</v>
      </c>
      <c r="AA362" s="3">
        <v>4.9148904799000004</v>
      </c>
      <c r="AB362" s="3">
        <v>6.1436130997999996</v>
      </c>
      <c r="AC362" s="3">
        <v>7.3723357197999997</v>
      </c>
      <c r="AD362" s="3">
        <v>7.3723357197999997</v>
      </c>
      <c r="AE362" s="3">
        <v>6.9627615131000002</v>
      </c>
      <c r="AF362" s="3">
        <v>7.7819099264</v>
      </c>
      <c r="AG362" s="3">
        <v>7.3723357197999997</v>
      </c>
      <c r="AH362" s="3">
        <v>7.3723357197999997</v>
      </c>
    </row>
    <row r="363" spans="1:34" x14ac:dyDescent="0.2">
      <c r="A363" t="s">
        <v>858</v>
      </c>
      <c r="B363" s="3" t="s">
        <v>344</v>
      </c>
      <c r="C363" s="3">
        <v>54.403548785300003</v>
      </c>
      <c r="D363" s="3">
        <v>43.9413278651</v>
      </c>
      <c r="E363" s="3">
        <v>29.294218576700001</v>
      </c>
      <c r="F363" s="3">
        <v>31.3866627608</v>
      </c>
      <c r="G363" s="3">
        <v>33.479106944800002</v>
      </c>
      <c r="H363" s="3">
        <v>23.016886024600002</v>
      </c>
      <c r="I363" s="3">
        <v>14.647109288399999</v>
      </c>
      <c r="J363" s="3">
        <v>6.2773325521999999</v>
      </c>
      <c r="K363" s="3">
        <v>6.2773325521999999</v>
      </c>
      <c r="L363" s="3">
        <v>8.3697767362000004</v>
      </c>
      <c r="M363" s="3">
        <v>6.2773325521999999</v>
      </c>
      <c r="N363" s="3">
        <v>4.1848883681000002</v>
      </c>
      <c r="O363" s="3">
        <v>6.2773325521999999</v>
      </c>
      <c r="P363" s="3">
        <v>8.3697767362000004</v>
      </c>
      <c r="Q363" s="3">
        <v>8.3697767362000004</v>
      </c>
      <c r="R363" s="3">
        <v>8.3697767362000004</v>
      </c>
      <c r="S363" s="3">
        <v>6.2773325521999999</v>
      </c>
      <c r="T363" s="3">
        <v>6.2773325521999999</v>
      </c>
      <c r="U363" s="3">
        <v>6.2773325521999999</v>
      </c>
      <c r="V363" s="3">
        <v>2.0924441841000001</v>
      </c>
      <c r="W363" s="3">
        <v>0</v>
      </c>
      <c r="X363" s="3">
        <v>0</v>
      </c>
      <c r="Y363" s="3">
        <v>0</v>
      </c>
      <c r="Z363" s="3">
        <v>0</v>
      </c>
      <c r="AA363" s="3">
        <v>0</v>
      </c>
      <c r="AB363" s="3">
        <v>0</v>
      </c>
      <c r="AC363" s="3">
        <v>0</v>
      </c>
      <c r="AD363" s="3">
        <v>0</v>
      </c>
      <c r="AE363" s="3">
        <v>0</v>
      </c>
      <c r="AF363" s="3">
        <v>0</v>
      </c>
      <c r="AG363" s="3">
        <v>0</v>
      </c>
      <c r="AH363" s="3">
        <v>0</v>
      </c>
    </row>
    <row r="364" spans="1:34" x14ac:dyDescent="0.2">
      <c r="A364" t="s">
        <v>859</v>
      </c>
      <c r="B364" s="3" t="s">
        <v>345</v>
      </c>
      <c r="C364" s="3">
        <v>48.457278481000003</v>
      </c>
      <c r="D364" s="3">
        <v>45.4905063291</v>
      </c>
      <c r="E364" s="3">
        <v>37.5791139241</v>
      </c>
      <c r="F364" s="3">
        <v>41.5348101266</v>
      </c>
      <c r="G364" s="3">
        <v>41.5348101266</v>
      </c>
      <c r="H364" s="3">
        <v>38.568037974699998</v>
      </c>
      <c r="I364" s="3">
        <v>26.700949367100002</v>
      </c>
      <c r="J364" s="3">
        <v>18.789556961999999</v>
      </c>
      <c r="K364" s="3">
        <v>16.8117088608</v>
      </c>
      <c r="L364" s="3">
        <v>18.789556961999999</v>
      </c>
      <c r="M364" s="3">
        <v>10.878164557</v>
      </c>
      <c r="N364" s="3">
        <v>10.878164557</v>
      </c>
      <c r="O364" s="3">
        <v>10.878164557</v>
      </c>
      <c r="P364" s="3">
        <v>8.9003164557000005</v>
      </c>
      <c r="Q364" s="3">
        <v>8.9003164557000005</v>
      </c>
      <c r="R364" s="3">
        <v>5.9335443037999998</v>
      </c>
      <c r="S364" s="3">
        <v>3.9556962025</v>
      </c>
      <c r="T364" s="3">
        <v>4.9446202532000001</v>
      </c>
      <c r="U364" s="3">
        <v>4.9446202532000001</v>
      </c>
      <c r="V364" s="3">
        <v>3.9556962025</v>
      </c>
      <c r="W364" s="3">
        <v>2.9667721518999999</v>
      </c>
      <c r="X364" s="3">
        <v>2.9667721518999999</v>
      </c>
      <c r="Y364" s="3">
        <v>2.9667721518999999</v>
      </c>
      <c r="Z364" s="3">
        <v>2.9667721518999999</v>
      </c>
      <c r="AA364" s="3">
        <v>1.9778481013</v>
      </c>
      <c r="AB364" s="3">
        <v>1.9778481013</v>
      </c>
      <c r="AC364" s="3">
        <v>0.98892405059999999</v>
      </c>
      <c r="AD364" s="3">
        <v>0</v>
      </c>
      <c r="AE364" s="3">
        <v>0</v>
      </c>
      <c r="AF364" s="3">
        <v>0</v>
      </c>
      <c r="AG364" s="3">
        <v>0</v>
      </c>
      <c r="AH364" s="3">
        <v>0</v>
      </c>
    </row>
    <row r="365" spans="1:34" x14ac:dyDescent="0.2">
      <c r="A365" t="s">
        <v>860</v>
      </c>
      <c r="B365" s="3" t="s">
        <v>346</v>
      </c>
      <c r="C365" s="3">
        <v>59.756789865199998</v>
      </c>
      <c r="D365" s="3">
        <v>47.805431892199998</v>
      </c>
      <c r="E365" s="3">
        <v>47.333667761699999</v>
      </c>
      <c r="F365" s="3">
        <v>42.616026456500002</v>
      </c>
      <c r="G365" s="3">
        <v>41.515243485299997</v>
      </c>
      <c r="H365" s="3">
        <v>44.0313188481</v>
      </c>
      <c r="I365" s="3">
        <v>40.5717152243</v>
      </c>
      <c r="J365" s="3">
        <v>37.741130441199999</v>
      </c>
      <c r="K365" s="3">
        <v>35.539564498799997</v>
      </c>
      <c r="L365" s="3">
        <v>34.4387815276</v>
      </c>
      <c r="M365" s="3">
        <v>35.382309788599997</v>
      </c>
      <c r="N365" s="3">
        <v>33.967017397100001</v>
      </c>
      <c r="O365" s="3">
        <v>36.168583339500003</v>
      </c>
      <c r="P365" s="3">
        <v>36.325838049700003</v>
      </c>
      <c r="Q365" s="3">
        <v>36.483092759800002</v>
      </c>
      <c r="R365" s="3">
        <v>37.1121116005</v>
      </c>
      <c r="S365" s="3">
        <v>36.483092759800002</v>
      </c>
      <c r="T365" s="3">
        <v>33.023489136099997</v>
      </c>
      <c r="U365" s="3">
        <v>33.495253266600002</v>
      </c>
      <c r="V365" s="3">
        <v>25.789772468199999</v>
      </c>
      <c r="W365" s="3">
        <v>22.644678264700001</v>
      </c>
      <c r="X365" s="3">
        <v>20.285857612200001</v>
      </c>
      <c r="Y365" s="3">
        <v>16.511744568000001</v>
      </c>
      <c r="Z365" s="3">
        <v>15.2537068867</v>
      </c>
      <c r="AA365" s="3">
        <v>15.2537068867</v>
      </c>
      <c r="AB365" s="3">
        <v>13.0521409443</v>
      </c>
      <c r="AC365" s="3">
        <v>11.951357973</v>
      </c>
      <c r="AD365" s="3">
        <v>9.5925373205</v>
      </c>
      <c r="AE365" s="3">
        <v>9.1207731899999995</v>
      </c>
      <c r="AF365" s="3">
        <v>11.1650844222</v>
      </c>
      <c r="AG365" s="3">
        <v>9.2780279000999997</v>
      </c>
      <c r="AH365" s="3">
        <v>9.2780279000999997</v>
      </c>
    </row>
    <row r="366" spans="1:34" x14ac:dyDescent="0.2">
      <c r="A366" t="s">
        <v>861</v>
      </c>
      <c r="B366" s="3" t="s">
        <v>347</v>
      </c>
      <c r="C366" s="3">
        <v>27.144162647800002</v>
      </c>
      <c r="D366" s="3">
        <v>25.3345518046</v>
      </c>
      <c r="E366" s="3">
        <v>18.096108431899999</v>
      </c>
      <c r="F366" s="3">
        <v>18.096108431899999</v>
      </c>
      <c r="G366" s="3">
        <v>19.000913853499998</v>
      </c>
      <c r="H366" s="3">
        <v>19.905719275100001</v>
      </c>
      <c r="I366" s="3">
        <v>23.524940961399999</v>
      </c>
      <c r="J366" s="3">
        <v>16.286497588700001</v>
      </c>
      <c r="K366" s="3">
        <v>13.572081323900001</v>
      </c>
      <c r="L366" s="3">
        <v>10.8576650591</v>
      </c>
      <c r="M366" s="3">
        <v>11.762470480699999</v>
      </c>
      <c r="N366" s="3">
        <v>11.762470480699999</v>
      </c>
      <c r="O366" s="3">
        <v>10.8576650591</v>
      </c>
      <c r="P366" s="3">
        <v>6.3336379512000001</v>
      </c>
      <c r="Q366" s="3">
        <v>4.5240271080000003</v>
      </c>
      <c r="R366" s="3">
        <v>4.5240271080000003</v>
      </c>
      <c r="S366" s="3">
        <v>6.3336379512000001</v>
      </c>
      <c r="T366" s="3">
        <v>4.5240271080000003</v>
      </c>
      <c r="U366" s="3">
        <v>3.6192216864</v>
      </c>
      <c r="V366" s="3">
        <v>1.8096108432</v>
      </c>
      <c r="W366" s="3">
        <v>6.3336379512000001</v>
      </c>
      <c r="X366" s="3">
        <v>6.3336379512000001</v>
      </c>
      <c r="Y366" s="3">
        <v>6.3336379512000001</v>
      </c>
      <c r="Z366" s="3">
        <v>4.5240271080000003</v>
      </c>
      <c r="AA366" s="3">
        <v>4.5240271080000003</v>
      </c>
      <c r="AB366" s="3">
        <v>4.5240271080000003</v>
      </c>
      <c r="AC366" s="3">
        <v>5.4288325296000002</v>
      </c>
      <c r="AD366" s="3">
        <v>0.90480542159999999</v>
      </c>
      <c r="AE366" s="3">
        <v>0.90480542159999999</v>
      </c>
      <c r="AF366" s="3">
        <v>0.90480542159999999</v>
      </c>
      <c r="AG366" s="3">
        <v>0.90480542159999999</v>
      </c>
      <c r="AH366" s="3">
        <v>0.90480542159999999</v>
      </c>
    </row>
    <row r="367" spans="1:34" x14ac:dyDescent="0.2">
      <c r="A367" t="s">
        <v>862</v>
      </c>
      <c r="B367" s="3" t="s">
        <v>348</v>
      </c>
      <c r="C367" s="3">
        <v>27.417194799200001</v>
      </c>
      <c r="D367" s="3">
        <v>20.0356423532</v>
      </c>
      <c r="E367" s="3">
        <v>14.763104891899999</v>
      </c>
      <c r="F367" s="3">
        <v>15.8176123841</v>
      </c>
      <c r="G367" s="3">
        <v>15.8176123841</v>
      </c>
      <c r="H367" s="3">
        <v>15.8176123841</v>
      </c>
      <c r="I367" s="3">
        <v>10.5450749228</v>
      </c>
      <c r="J367" s="3">
        <v>5.2725374613999998</v>
      </c>
      <c r="K367" s="3">
        <v>4.2180299690999998</v>
      </c>
      <c r="L367" s="3">
        <v>3.1635224767999999</v>
      </c>
      <c r="M367" s="3">
        <v>2.1090149845999999</v>
      </c>
      <c r="N367" s="3">
        <v>2.1090149845999999</v>
      </c>
      <c r="O367" s="3">
        <v>1.0545074923</v>
      </c>
      <c r="P367" s="3">
        <v>2.1090149845999999</v>
      </c>
      <c r="Q367" s="3">
        <v>3.1635224767999999</v>
      </c>
      <c r="R367" s="3">
        <v>3.1635224767999999</v>
      </c>
      <c r="S367" s="3">
        <v>3.1635224767999999</v>
      </c>
      <c r="T367" s="3">
        <v>3.1635224767999999</v>
      </c>
      <c r="U367" s="3">
        <v>3.1635224767999999</v>
      </c>
      <c r="V367" s="3">
        <v>3.1635224767999999</v>
      </c>
      <c r="W367" s="3">
        <v>1.0545074923</v>
      </c>
      <c r="X367" s="3">
        <v>0</v>
      </c>
      <c r="Y367" s="3">
        <v>0</v>
      </c>
      <c r="Z367" s="3">
        <v>0</v>
      </c>
      <c r="AA367" s="3">
        <v>0</v>
      </c>
      <c r="AB367" s="3">
        <v>0</v>
      </c>
      <c r="AC367" s="3">
        <v>1.0545074923</v>
      </c>
      <c r="AD367" s="3">
        <v>1.0545074923</v>
      </c>
      <c r="AE367" s="3">
        <v>1.0545074923</v>
      </c>
      <c r="AF367" s="3">
        <v>1.0545074923</v>
      </c>
      <c r="AG367" s="3">
        <v>1.0545074923</v>
      </c>
      <c r="AH367" s="3">
        <v>1.0545074923</v>
      </c>
    </row>
    <row r="368" spans="1:34" x14ac:dyDescent="0.2">
      <c r="A368" t="s">
        <v>863</v>
      </c>
      <c r="B368" s="3" t="s">
        <v>349</v>
      </c>
      <c r="C368" s="3">
        <v>40.773057163799997</v>
      </c>
      <c r="D368" s="3">
        <v>40.773057163799997</v>
      </c>
      <c r="E368" s="3">
        <v>32.618445731100003</v>
      </c>
      <c r="F368" s="3">
        <v>38.054853352899997</v>
      </c>
      <c r="G368" s="3">
        <v>35.336649542000004</v>
      </c>
      <c r="H368" s="3">
        <v>38.054853352899997</v>
      </c>
      <c r="I368" s="3">
        <v>21.7456304874</v>
      </c>
      <c r="J368" s="3">
        <v>24.4638342983</v>
      </c>
      <c r="K368" s="3">
        <v>21.7456304874</v>
      </c>
      <c r="L368" s="3">
        <v>24.4638342983</v>
      </c>
      <c r="M368" s="3">
        <v>19.027426676499999</v>
      </c>
      <c r="N368" s="3">
        <v>21.7456304874</v>
      </c>
      <c r="O368" s="3">
        <v>16.309222865500001</v>
      </c>
      <c r="P368" s="3">
        <v>13.5910190546</v>
      </c>
      <c r="Q368" s="3">
        <v>13.5910190546</v>
      </c>
      <c r="R368" s="3">
        <v>10.8728152437</v>
      </c>
      <c r="S368" s="3">
        <v>8.1546114327999994</v>
      </c>
      <c r="T368" s="3">
        <v>13.5910190546</v>
      </c>
      <c r="U368" s="3">
        <v>10.8728152437</v>
      </c>
      <c r="V368" s="3">
        <v>13.5910190546</v>
      </c>
      <c r="W368" s="3">
        <v>13.5910190546</v>
      </c>
      <c r="X368" s="3">
        <v>8.1546114327999994</v>
      </c>
      <c r="Y368" s="3">
        <v>8.1546114327999994</v>
      </c>
      <c r="Z368" s="3">
        <v>8.1546114327999994</v>
      </c>
      <c r="AA368" s="3">
        <v>2.7182038109</v>
      </c>
      <c r="AB368" s="3">
        <v>2.7182038109</v>
      </c>
      <c r="AC368" s="3">
        <v>0</v>
      </c>
      <c r="AD368" s="3">
        <v>0</v>
      </c>
      <c r="AE368" s="3">
        <v>0</v>
      </c>
      <c r="AF368" s="3">
        <v>0</v>
      </c>
      <c r="AG368" s="3">
        <v>0</v>
      </c>
      <c r="AH368" s="3">
        <v>0</v>
      </c>
    </row>
    <row r="369" spans="1:34" x14ac:dyDescent="0.2">
      <c r="A369" t="s">
        <v>864</v>
      </c>
      <c r="B369" s="3" t="s">
        <v>350</v>
      </c>
      <c r="C369" s="3">
        <v>24.118072671899998</v>
      </c>
      <c r="D369" s="3">
        <v>19.412107272499998</v>
      </c>
      <c r="E369" s="3">
        <v>18.823861597600001</v>
      </c>
      <c r="F369" s="3">
        <v>18.823861597600001</v>
      </c>
      <c r="G369" s="3">
        <v>18.823861597600001</v>
      </c>
      <c r="H369" s="3">
        <v>22.941581322000001</v>
      </c>
      <c r="I369" s="3">
        <v>30.000529421100001</v>
      </c>
      <c r="J369" s="3">
        <v>22.3533356471</v>
      </c>
      <c r="K369" s="3">
        <v>24.118072671899998</v>
      </c>
      <c r="L369" s="3">
        <v>24.7063183468</v>
      </c>
      <c r="M369" s="3">
        <v>27.0593010465</v>
      </c>
      <c r="N369" s="3">
        <v>27.0593010465</v>
      </c>
      <c r="O369" s="3">
        <v>23.529826996899999</v>
      </c>
      <c r="P369" s="3">
        <v>16.4708788979</v>
      </c>
      <c r="Q369" s="3">
        <v>16.4708788979</v>
      </c>
      <c r="R369" s="3">
        <v>12.3531591734</v>
      </c>
      <c r="S369" s="3">
        <v>14.1178961982</v>
      </c>
      <c r="T369" s="3">
        <v>15.294387548</v>
      </c>
      <c r="U369" s="3">
        <v>14.7061418731</v>
      </c>
      <c r="V369" s="3">
        <v>14.7061418731</v>
      </c>
      <c r="W369" s="3">
        <v>13.529650523200001</v>
      </c>
      <c r="X369" s="3">
        <v>11.7649134985</v>
      </c>
      <c r="Y369" s="3">
        <v>11.176667823500001</v>
      </c>
      <c r="Z369" s="3">
        <v>7.6471937739999998</v>
      </c>
      <c r="AA369" s="3">
        <v>2.3529826997000001</v>
      </c>
      <c r="AB369" s="3">
        <v>2.3529826997000001</v>
      </c>
      <c r="AC369" s="3">
        <v>1.1764913498</v>
      </c>
      <c r="AD369" s="3">
        <v>1.1764913498</v>
      </c>
      <c r="AE369" s="3">
        <v>1.1764913498</v>
      </c>
      <c r="AF369" s="3">
        <v>2.3529826997000001</v>
      </c>
      <c r="AG369" s="3">
        <v>1.7647370248000001</v>
      </c>
      <c r="AH369" s="3">
        <v>1.7647370248000001</v>
      </c>
    </row>
    <row r="370" spans="1:34" x14ac:dyDescent="0.2">
      <c r="A370" t="s">
        <v>865</v>
      </c>
      <c r="B370" s="3" t="s">
        <v>351</v>
      </c>
      <c r="C370" s="3">
        <v>12.4920189879</v>
      </c>
      <c r="D370" s="3">
        <v>12.4920189879</v>
      </c>
      <c r="E370" s="3">
        <v>12.4920189879</v>
      </c>
      <c r="F370" s="3">
        <v>12.4920189879</v>
      </c>
      <c r="G370" s="3">
        <v>12.4920189879</v>
      </c>
      <c r="H370" s="3">
        <v>11.104016878099999</v>
      </c>
      <c r="I370" s="3">
        <v>11.104016878099999</v>
      </c>
      <c r="J370" s="3">
        <v>5.5520084390999997</v>
      </c>
      <c r="K370" s="3">
        <v>2.7760042194999999</v>
      </c>
      <c r="L370" s="3">
        <v>2.7760042194999999</v>
      </c>
      <c r="M370" s="3">
        <v>2.7760042194999999</v>
      </c>
      <c r="N370" s="3">
        <v>2.7760042194999999</v>
      </c>
      <c r="O370" s="3">
        <v>2.7760042194999999</v>
      </c>
      <c r="P370" s="3">
        <v>0</v>
      </c>
      <c r="Q370" s="3">
        <v>0</v>
      </c>
      <c r="R370" s="3">
        <v>0</v>
      </c>
      <c r="S370" s="3">
        <v>0</v>
      </c>
      <c r="T370" s="3">
        <v>0</v>
      </c>
      <c r="U370" s="3">
        <v>0</v>
      </c>
      <c r="V370" s="3">
        <v>1.3880021097999999</v>
      </c>
      <c r="W370" s="3">
        <v>1.3880021097999999</v>
      </c>
      <c r="X370" s="3">
        <v>1.3880021097999999</v>
      </c>
      <c r="Y370" s="3">
        <v>1.3880021097999999</v>
      </c>
      <c r="Z370" s="3">
        <v>1.3880021097999999</v>
      </c>
      <c r="AA370" s="3">
        <v>2.7760042194999999</v>
      </c>
      <c r="AB370" s="3">
        <v>2.7760042194999999</v>
      </c>
      <c r="AC370" s="3">
        <v>1.3880021097999999</v>
      </c>
      <c r="AD370" s="3">
        <v>1.3880021097999999</v>
      </c>
      <c r="AE370" s="3">
        <v>1.3880021097999999</v>
      </c>
      <c r="AF370" s="3">
        <v>1.3880021097999999</v>
      </c>
      <c r="AG370" s="3">
        <v>1.3880021097999999</v>
      </c>
      <c r="AH370" s="3">
        <v>0</v>
      </c>
    </row>
    <row r="371" spans="1:34" x14ac:dyDescent="0.2">
      <c r="A371" t="s">
        <v>866</v>
      </c>
      <c r="B371" s="3" t="s">
        <v>352</v>
      </c>
      <c r="C371" s="3">
        <v>45.680383940799999</v>
      </c>
      <c r="D371" s="3">
        <v>42.296651797000003</v>
      </c>
      <c r="E371" s="3">
        <v>38.912919653300001</v>
      </c>
      <c r="F371" s="3">
        <v>37.785008938700003</v>
      </c>
      <c r="G371" s="3">
        <v>38.912919653300001</v>
      </c>
      <c r="H371" s="3">
        <v>37.2210535814</v>
      </c>
      <c r="I371" s="3">
        <v>30.453589293899999</v>
      </c>
      <c r="J371" s="3">
        <v>25.9419464355</v>
      </c>
      <c r="K371" s="3">
        <v>21.994258934499999</v>
      </c>
      <c r="L371" s="3">
        <v>23.686125006299999</v>
      </c>
      <c r="M371" s="3">
        <v>21.994258934499999</v>
      </c>
      <c r="N371" s="3">
        <v>20.866348219900001</v>
      </c>
      <c r="O371" s="3">
        <v>23.122169649100002</v>
      </c>
      <c r="P371" s="3">
        <v>20.866348219900001</v>
      </c>
      <c r="Q371" s="3">
        <v>20.866348219900001</v>
      </c>
      <c r="R371" s="3">
        <v>25.377991078200001</v>
      </c>
      <c r="S371" s="3">
        <v>25.9419464355</v>
      </c>
      <c r="T371" s="3">
        <v>27.633812507399998</v>
      </c>
      <c r="U371" s="3">
        <v>27.069857150099999</v>
      </c>
      <c r="V371" s="3">
        <v>24.814035720900002</v>
      </c>
      <c r="W371" s="3">
        <v>23.122169649100002</v>
      </c>
      <c r="X371" s="3">
        <v>22.558214291799999</v>
      </c>
      <c r="Y371" s="3">
        <v>19.174482147999999</v>
      </c>
      <c r="Z371" s="3">
        <v>14.662839289600001</v>
      </c>
      <c r="AA371" s="3">
        <v>11.843062503200001</v>
      </c>
      <c r="AB371" s="3">
        <v>12.4070178605</v>
      </c>
      <c r="AC371" s="3">
        <v>13.5349285751</v>
      </c>
      <c r="AD371" s="3">
        <v>15.2267946469</v>
      </c>
      <c r="AE371" s="3">
        <v>14.662839289600001</v>
      </c>
      <c r="AF371" s="3">
        <v>12.970973217799999</v>
      </c>
      <c r="AG371" s="3">
        <v>14.0988839323</v>
      </c>
      <c r="AH371" s="3">
        <v>12.970973217799999</v>
      </c>
    </row>
    <row r="372" spans="1:34" x14ac:dyDescent="0.2">
      <c r="A372" t="s">
        <v>867</v>
      </c>
      <c r="B372" s="3" t="s">
        <v>353</v>
      </c>
      <c r="C372" s="3">
        <v>28.692346316599998</v>
      </c>
      <c r="D372" s="3">
        <v>34.072161250999997</v>
      </c>
      <c r="E372" s="3">
        <v>33.175525428599997</v>
      </c>
      <c r="F372" s="3">
        <v>29.588982138999999</v>
      </c>
      <c r="G372" s="3">
        <v>30.485617961399999</v>
      </c>
      <c r="H372" s="3">
        <v>38.555340362999999</v>
      </c>
      <c r="I372" s="3">
        <v>31.3822537838</v>
      </c>
      <c r="J372" s="3">
        <v>33.175525428599997</v>
      </c>
      <c r="K372" s="3">
        <v>26.899074671800001</v>
      </c>
      <c r="L372" s="3">
        <v>26.899074671800001</v>
      </c>
      <c r="M372" s="3">
        <v>26.002438849400001</v>
      </c>
      <c r="N372" s="3">
        <v>23.312531382300001</v>
      </c>
      <c r="O372" s="3">
        <v>17.932716447899999</v>
      </c>
      <c r="P372" s="3">
        <v>17.932716447899999</v>
      </c>
      <c r="Q372" s="3">
        <v>14.346173158299999</v>
      </c>
      <c r="R372" s="3">
        <v>14.346173158299999</v>
      </c>
      <c r="S372" s="3">
        <v>11.6562656911</v>
      </c>
      <c r="T372" s="3">
        <v>10.759629868699999</v>
      </c>
      <c r="U372" s="3">
        <v>10.759629868699999</v>
      </c>
      <c r="V372" s="3">
        <v>9.8629940463000008</v>
      </c>
      <c r="W372" s="3">
        <v>8.0697224015</v>
      </c>
      <c r="X372" s="3">
        <v>6.2764507568000001</v>
      </c>
      <c r="Y372" s="3">
        <v>4.4831791120000002</v>
      </c>
      <c r="Z372" s="3">
        <v>4.4831791120000002</v>
      </c>
      <c r="AA372" s="3">
        <v>4.4831791120000002</v>
      </c>
      <c r="AB372" s="3">
        <v>5.3798149343999997</v>
      </c>
      <c r="AC372" s="3">
        <v>2.6899074671999998</v>
      </c>
      <c r="AD372" s="3">
        <v>2.6899074671999998</v>
      </c>
      <c r="AE372" s="3">
        <v>3.5865432895999998</v>
      </c>
      <c r="AF372" s="3">
        <v>3.5865432895999998</v>
      </c>
      <c r="AG372" s="3">
        <v>3.5865432895999998</v>
      </c>
      <c r="AH372" s="3">
        <v>3.5865432895999998</v>
      </c>
    </row>
    <row r="373" spans="1:34" x14ac:dyDescent="0.2">
      <c r="A373" t="s">
        <v>868</v>
      </c>
      <c r="B373" s="3" t="s">
        <v>354</v>
      </c>
      <c r="C373" s="3">
        <v>25.4354141287</v>
      </c>
      <c r="D373" s="3">
        <v>26.774120135499999</v>
      </c>
      <c r="E373" s="3">
        <v>26.104767132100001</v>
      </c>
      <c r="F373" s="3">
        <v>23.4273551185</v>
      </c>
      <c r="G373" s="3">
        <v>18.7418840948</v>
      </c>
      <c r="H373" s="3">
        <v>21.419296108400001</v>
      </c>
      <c r="I373" s="3">
        <v>14.0564130711</v>
      </c>
      <c r="J373" s="3">
        <v>13.3870600677</v>
      </c>
      <c r="K373" s="3">
        <v>11.3790010576</v>
      </c>
      <c r="L373" s="3">
        <v>12.717707064400001</v>
      </c>
      <c r="M373" s="3">
        <v>12.717707064400001</v>
      </c>
      <c r="N373" s="3">
        <v>11.3790010576</v>
      </c>
      <c r="O373" s="3">
        <v>10.709648054200001</v>
      </c>
      <c r="P373" s="3">
        <v>11.3790010576</v>
      </c>
      <c r="Q373" s="3">
        <v>13.3870600677</v>
      </c>
      <c r="R373" s="3">
        <v>12.717707064400001</v>
      </c>
      <c r="S373" s="3">
        <v>10.040295050799999</v>
      </c>
      <c r="T373" s="3">
        <v>10.709648054200001</v>
      </c>
      <c r="U373" s="3">
        <v>11.3790010576</v>
      </c>
      <c r="V373" s="3">
        <v>8.0322360406000008</v>
      </c>
      <c r="W373" s="3">
        <v>7.3628830372999996</v>
      </c>
      <c r="X373" s="3">
        <v>4.0161180203000004</v>
      </c>
      <c r="Y373" s="3">
        <v>3.3467650169000001</v>
      </c>
      <c r="Z373" s="3">
        <v>3.3467650169000001</v>
      </c>
      <c r="AA373" s="3">
        <v>2.0080590102000002</v>
      </c>
      <c r="AB373" s="3">
        <v>0</v>
      </c>
      <c r="AC373" s="3">
        <v>0.66935300340000004</v>
      </c>
      <c r="AD373" s="3">
        <v>0.66935300340000004</v>
      </c>
      <c r="AE373" s="3">
        <v>1.3387060068000001</v>
      </c>
      <c r="AF373" s="3">
        <v>1.3387060068000001</v>
      </c>
      <c r="AG373" s="3">
        <v>1.3387060068000001</v>
      </c>
      <c r="AH373" s="3">
        <v>1.3387060068000001</v>
      </c>
    </row>
    <row r="374" spans="1:34" x14ac:dyDescent="0.2">
      <c r="A374" t="s">
        <v>869</v>
      </c>
      <c r="B374" s="3" t="s">
        <v>355</v>
      </c>
      <c r="C374" s="3">
        <v>43.292314958200002</v>
      </c>
      <c r="D374" s="3">
        <v>39.356649961999999</v>
      </c>
      <c r="E374" s="3">
        <v>39.793946072600001</v>
      </c>
      <c r="F374" s="3">
        <v>39.356649961999999</v>
      </c>
      <c r="G374" s="3">
        <v>39.356649961999999</v>
      </c>
      <c r="H374" s="3">
        <v>41.105834404699998</v>
      </c>
      <c r="I374" s="3">
        <v>36.295577187100001</v>
      </c>
      <c r="J374" s="3">
        <v>37.607465519199998</v>
      </c>
      <c r="K374" s="3">
        <v>31.485319969599999</v>
      </c>
      <c r="L374" s="3">
        <v>27.112358862699999</v>
      </c>
      <c r="M374" s="3">
        <v>26.237766641299999</v>
      </c>
      <c r="N374" s="3">
        <v>26.237766641299999</v>
      </c>
      <c r="O374" s="3">
        <v>25.363174419900002</v>
      </c>
      <c r="P374" s="3">
        <v>22.302101645099999</v>
      </c>
      <c r="Q374" s="3">
        <v>16.6172522062</v>
      </c>
      <c r="R374" s="3">
        <v>17.929140538199999</v>
      </c>
      <c r="S374" s="3">
        <v>17.929140538199999</v>
      </c>
      <c r="T374" s="3">
        <v>16.1799560955</v>
      </c>
      <c r="U374" s="3">
        <v>15.305363874099999</v>
      </c>
      <c r="V374" s="3">
        <v>11.8069949886</v>
      </c>
      <c r="W374" s="3">
        <v>10.057810545800001</v>
      </c>
      <c r="X374" s="3">
        <v>11.369698877899999</v>
      </c>
      <c r="Y374" s="3">
        <v>10.057810545800001</v>
      </c>
      <c r="Z374" s="3">
        <v>8.3086261030999999</v>
      </c>
      <c r="AA374" s="3">
        <v>7.8713299923999998</v>
      </c>
      <c r="AB374" s="3">
        <v>7.8713299923999998</v>
      </c>
      <c r="AC374" s="3">
        <v>6.9967377710000003</v>
      </c>
      <c r="AD374" s="3">
        <v>5.2475533283000004</v>
      </c>
      <c r="AE374" s="3">
        <v>3.0610727748</v>
      </c>
      <c r="AF374" s="3">
        <v>3.4983688855000001</v>
      </c>
      <c r="AG374" s="3">
        <v>3.9356649961999999</v>
      </c>
      <c r="AH374" s="3">
        <v>3.9356649961999999</v>
      </c>
    </row>
    <row r="375" spans="1:34" x14ac:dyDescent="0.2">
      <c r="A375" t="s">
        <v>870</v>
      </c>
      <c r="B375" s="3" t="s">
        <v>356</v>
      </c>
      <c r="C375" s="3">
        <v>95.193441598099994</v>
      </c>
      <c r="D375" s="3">
        <v>97.324638051799994</v>
      </c>
      <c r="E375" s="3">
        <v>98.035036869699994</v>
      </c>
      <c r="F375" s="3">
        <v>98.035036869699994</v>
      </c>
      <c r="G375" s="3">
        <v>94.483042780199995</v>
      </c>
      <c r="H375" s="3">
        <v>92.351846326499995</v>
      </c>
      <c r="I375" s="3">
        <v>98.035036869699994</v>
      </c>
      <c r="J375" s="3">
        <v>85.958256965499999</v>
      </c>
      <c r="K375" s="3">
        <v>70.329482971700003</v>
      </c>
      <c r="L375" s="3">
        <v>61.0942983391</v>
      </c>
      <c r="M375" s="3">
        <v>49.017518434800003</v>
      </c>
      <c r="N375" s="3">
        <v>49.017518434800003</v>
      </c>
      <c r="O375" s="3">
        <v>48.307119616999998</v>
      </c>
      <c r="P375" s="3">
        <v>59.6735007033</v>
      </c>
      <c r="Q375" s="3">
        <v>51.859113706400002</v>
      </c>
      <c r="R375" s="3">
        <v>57.542304249600001</v>
      </c>
      <c r="S375" s="3">
        <v>56.831905431700001</v>
      </c>
      <c r="T375" s="3">
        <v>63.935893610699999</v>
      </c>
      <c r="U375" s="3">
        <v>58.9631018854</v>
      </c>
      <c r="V375" s="3">
        <v>57.542304249600001</v>
      </c>
      <c r="W375" s="3">
        <v>43.334327891699999</v>
      </c>
      <c r="X375" s="3">
        <v>31.967946805299999</v>
      </c>
      <c r="Y375" s="3">
        <v>28.415952715900001</v>
      </c>
      <c r="Z375" s="3">
        <v>26.284756262199998</v>
      </c>
      <c r="AA375" s="3">
        <v>18.4703692653</v>
      </c>
      <c r="AB375" s="3">
        <v>18.4703692653</v>
      </c>
      <c r="AC375" s="3">
        <v>16.339172811600001</v>
      </c>
      <c r="AD375" s="3">
        <v>12.0767799042</v>
      </c>
      <c r="AE375" s="3">
        <v>8.5247858147999995</v>
      </c>
      <c r="AF375" s="3">
        <v>6.3935893611000001</v>
      </c>
      <c r="AG375" s="3">
        <v>4.9727917252999996</v>
      </c>
      <c r="AH375" s="3">
        <v>4.9727917252999996</v>
      </c>
    </row>
    <row r="376" spans="1:34" x14ac:dyDescent="0.2">
      <c r="A376" t="s">
        <v>871</v>
      </c>
      <c r="B376" s="3" t="s">
        <v>357</v>
      </c>
      <c r="C376" s="3">
        <v>31.106291037199998</v>
      </c>
      <c r="D376" s="3">
        <v>24.380606488600002</v>
      </c>
      <c r="E376" s="3">
        <v>18.4956325086</v>
      </c>
      <c r="F376" s="3">
        <v>16.814211371500001</v>
      </c>
      <c r="G376" s="3">
        <v>17.654921940000001</v>
      </c>
      <c r="H376" s="3">
        <v>18.4956325086</v>
      </c>
      <c r="I376" s="3">
        <v>15.9735008029</v>
      </c>
      <c r="J376" s="3">
        <v>7.5663951171999999</v>
      </c>
      <c r="K376" s="3">
        <v>4.2035528428999998</v>
      </c>
      <c r="L376" s="3">
        <v>4.2035528428999998</v>
      </c>
      <c r="M376" s="3">
        <v>3.3628422743000002</v>
      </c>
      <c r="N376" s="3">
        <v>2.5221317057000001</v>
      </c>
      <c r="O376" s="3">
        <v>0.84071056860000004</v>
      </c>
      <c r="P376" s="3">
        <v>1.6814211371000001</v>
      </c>
      <c r="Q376" s="3">
        <v>1.6814211371000001</v>
      </c>
      <c r="R376" s="3">
        <v>1.6814211371000001</v>
      </c>
      <c r="S376" s="3">
        <v>3.3628422743000002</v>
      </c>
      <c r="T376" s="3">
        <v>3.3628422743000002</v>
      </c>
      <c r="U376" s="3">
        <v>5.0442634114000002</v>
      </c>
      <c r="V376" s="3">
        <v>10.929237391399999</v>
      </c>
      <c r="W376" s="3">
        <v>10.0885268229</v>
      </c>
      <c r="X376" s="3">
        <v>10.0885268229</v>
      </c>
      <c r="Y376" s="3">
        <v>10.0885268229</v>
      </c>
      <c r="Z376" s="3">
        <v>8.4071056856999995</v>
      </c>
      <c r="AA376" s="3">
        <v>8.4071056856999995</v>
      </c>
      <c r="AB376" s="3">
        <v>6.7256845486000003</v>
      </c>
      <c r="AC376" s="3">
        <v>0</v>
      </c>
      <c r="AD376" s="3">
        <v>0</v>
      </c>
      <c r="AE376" s="3">
        <v>0</v>
      </c>
      <c r="AF376" s="3">
        <v>0</v>
      </c>
      <c r="AG376" s="3">
        <v>0</v>
      </c>
      <c r="AH376" s="3">
        <v>0</v>
      </c>
    </row>
    <row r="377" spans="1:34" x14ac:dyDescent="0.2">
      <c r="A377" t="s">
        <v>872</v>
      </c>
      <c r="B377" s="3" t="s">
        <v>358</v>
      </c>
      <c r="C377" s="3">
        <v>8.6590394960000001</v>
      </c>
      <c r="D377" s="3">
        <v>11.9061793071</v>
      </c>
      <c r="E377" s="3">
        <v>7.5766595590000003</v>
      </c>
      <c r="F377" s="3">
        <v>7.5766595590000003</v>
      </c>
      <c r="G377" s="3">
        <v>7.5766595590000003</v>
      </c>
      <c r="H377" s="3">
        <v>8.6590394960000001</v>
      </c>
      <c r="I377" s="3">
        <v>7.5766595590000003</v>
      </c>
      <c r="J377" s="3">
        <v>7.5766595590000003</v>
      </c>
      <c r="K377" s="3">
        <v>2.164759874</v>
      </c>
      <c r="L377" s="3">
        <v>2.164759874</v>
      </c>
      <c r="M377" s="3">
        <v>2.164759874</v>
      </c>
      <c r="N377" s="3">
        <v>2.164759874</v>
      </c>
      <c r="O377" s="3">
        <v>2.164759874</v>
      </c>
      <c r="P377" s="3">
        <v>3.2471398109999998</v>
      </c>
      <c r="Q377" s="3">
        <v>3.2471398109999998</v>
      </c>
      <c r="R377" s="3">
        <v>3.2471398109999998</v>
      </c>
      <c r="S377" s="3">
        <v>3.2471398109999998</v>
      </c>
      <c r="T377" s="3">
        <v>3.2471398109999998</v>
      </c>
      <c r="U377" s="3">
        <v>3.2471398109999998</v>
      </c>
      <c r="V377" s="3">
        <v>3.2471398109999998</v>
      </c>
      <c r="W377" s="3">
        <v>2.164759874</v>
      </c>
      <c r="X377" s="3">
        <v>3.2471398109999998</v>
      </c>
      <c r="Y377" s="3">
        <v>2.164759874</v>
      </c>
      <c r="Z377" s="3">
        <v>2.164759874</v>
      </c>
      <c r="AA377" s="3">
        <v>2.164759874</v>
      </c>
      <c r="AB377" s="3">
        <v>2.164759874</v>
      </c>
      <c r="AC377" s="3">
        <v>2.164759874</v>
      </c>
      <c r="AD377" s="3">
        <v>2.164759874</v>
      </c>
      <c r="AE377" s="3">
        <v>1.082379937</v>
      </c>
      <c r="AF377" s="3">
        <v>1.082379937</v>
      </c>
      <c r="AG377" s="3">
        <v>1.082379937</v>
      </c>
      <c r="AH377" s="3">
        <v>1.082379937</v>
      </c>
    </row>
    <row r="378" spans="1:34" x14ac:dyDescent="0.2">
      <c r="A378" t="s">
        <v>873</v>
      </c>
      <c r="B378" s="3" t="s">
        <v>359</v>
      </c>
      <c r="C378" s="3">
        <v>71.772221784099997</v>
      </c>
      <c r="D378" s="3">
        <v>59.9416357757</v>
      </c>
      <c r="E378" s="3">
        <v>46.5336382996</v>
      </c>
      <c r="F378" s="3">
        <v>45.744932565699997</v>
      </c>
      <c r="G378" s="3">
        <v>50.477166969000002</v>
      </c>
      <c r="H378" s="3">
        <v>55.2094013723</v>
      </c>
      <c r="I378" s="3">
        <v>48.111049767300003</v>
      </c>
      <c r="J378" s="3">
        <v>44.1675210979</v>
      </c>
      <c r="K378" s="3">
        <v>41.012698162299998</v>
      </c>
      <c r="L378" s="3">
        <v>39.4352866945</v>
      </c>
      <c r="M378" s="3">
        <v>39.4352866945</v>
      </c>
      <c r="N378" s="3">
        <v>35.491758025099998</v>
      </c>
      <c r="O378" s="3">
        <v>35.491758025099998</v>
      </c>
      <c r="P378" s="3">
        <v>31.5482293556</v>
      </c>
      <c r="Q378" s="3">
        <v>30.759523621700001</v>
      </c>
      <c r="R378" s="3">
        <v>37.069169492900002</v>
      </c>
      <c r="S378" s="3">
        <v>34.703052291200002</v>
      </c>
      <c r="T378" s="3">
        <v>33.9143465573</v>
      </c>
      <c r="U378" s="3">
        <v>33.125640823399998</v>
      </c>
      <c r="V378" s="3">
        <v>28.3934064201</v>
      </c>
      <c r="W378" s="3">
        <v>24.449877750599999</v>
      </c>
      <c r="X378" s="3">
        <v>25.238583484500001</v>
      </c>
      <c r="Y378" s="3">
        <v>24.449877750599999</v>
      </c>
      <c r="Z378" s="3">
        <v>22.083760548899999</v>
      </c>
      <c r="AA378" s="3">
        <v>22.872466282800001</v>
      </c>
      <c r="AB378" s="3">
        <v>21.295054815</v>
      </c>
      <c r="AC378" s="3">
        <v>18.928937613399999</v>
      </c>
      <c r="AD378" s="3">
        <v>18.928937613399999</v>
      </c>
      <c r="AE378" s="3">
        <v>16.562820411699999</v>
      </c>
      <c r="AF378" s="3">
        <v>11.830586008399999</v>
      </c>
      <c r="AG378" s="3">
        <v>10.2531745406</v>
      </c>
      <c r="AH378" s="3">
        <v>9.4644688066999993</v>
      </c>
    </row>
    <row r="379" spans="1:34" x14ac:dyDescent="0.2">
      <c r="A379" t="s">
        <v>874</v>
      </c>
      <c r="B379" s="3" t="s">
        <v>360</v>
      </c>
      <c r="C379" s="3">
        <v>49.127480747900002</v>
      </c>
      <c r="D379" s="3">
        <v>46.088667505700002</v>
      </c>
      <c r="E379" s="3">
        <v>37.7319310898</v>
      </c>
      <c r="F379" s="3">
        <v>38.491634400400002</v>
      </c>
      <c r="G379" s="3">
        <v>39.251337710900003</v>
      </c>
      <c r="H379" s="3">
        <v>45.328964195200001</v>
      </c>
      <c r="I379" s="3">
        <v>46.088667505700002</v>
      </c>
      <c r="J379" s="3">
        <v>37.985165526700001</v>
      </c>
      <c r="K379" s="3">
        <v>33.173711226599998</v>
      </c>
      <c r="L379" s="3">
        <v>33.4269456635</v>
      </c>
      <c r="M379" s="3">
        <v>34.186648974000001</v>
      </c>
      <c r="N379" s="3">
        <v>33.933414537200001</v>
      </c>
      <c r="O379" s="3">
        <v>28.109022489800001</v>
      </c>
      <c r="P379" s="3">
        <v>22.284630442299999</v>
      </c>
      <c r="Q379" s="3">
        <v>21.018458258100001</v>
      </c>
      <c r="R379" s="3">
        <v>22.284630442299999</v>
      </c>
      <c r="S379" s="3">
        <v>17.473176142300002</v>
      </c>
      <c r="T379" s="3">
        <v>15.7005350844</v>
      </c>
      <c r="U379" s="3">
        <v>15.194066210700001</v>
      </c>
      <c r="V379" s="3">
        <v>12.9149562791</v>
      </c>
      <c r="W379" s="3">
        <v>10.3826119106</v>
      </c>
      <c r="X379" s="3">
        <v>8.3567364159000004</v>
      </c>
      <c r="Y379" s="3">
        <v>6.3308609211000002</v>
      </c>
      <c r="Z379" s="3">
        <v>4.8114543000000003</v>
      </c>
      <c r="AA379" s="3">
        <v>5.0646887369</v>
      </c>
      <c r="AB379" s="3">
        <v>4.8114543000000003</v>
      </c>
      <c r="AC379" s="3">
        <v>5.0646887369</v>
      </c>
      <c r="AD379" s="3">
        <v>4.8114543000000003</v>
      </c>
      <c r="AE379" s="3">
        <v>6.0776264842999996</v>
      </c>
      <c r="AF379" s="3">
        <v>6.8373297947999996</v>
      </c>
      <c r="AG379" s="3">
        <v>6.3308609211000002</v>
      </c>
      <c r="AH379" s="3">
        <v>6.0776264842999996</v>
      </c>
    </row>
    <row r="380" spans="1:34" x14ac:dyDescent="0.2">
      <c r="A380" t="s">
        <v>875</v>
      </c>
      <c r="B380" s="3" t="s">
        <v>361</v>
      </c>
      <c r="C380" s="3">
        <v>52.821034509699999</v>
      </c>
      <c r="D380" s="3">
        <v>51.842867204000001</v>
      </c>
      <c r="E380" s="3">
        <v>45.973863369599997</v>
      </c>
      <c r="F380" s="3">
        <v>44.995696063899999</v>
      </c>
      <c r="G380" s="3">
        <v>51.842867204000001</v>
      </c>
      <c r="H380" s="3">
        <v>55.755536427000003</v>
      </c>
      <c r="I380" s="3">
        <v>53.799201815499998</v>
      </c>
      <c r="J380" s="3">
        <v>54.777369121200003</v>
      </c>
      <c r="K380" s="3">
        <v>57.711871038399998</v>
      </c>
      <c r="L380" s="3">
        <v>63.580874872800003</v>
      </c>
      <c r="M380" s="3">
        <v>63.580874872800003</v>
      </c>
      <c r="N380" s="3">
        <v>66.515376790000005</v>
      </c>
      <c r="O380" s="3">
        <v>64.559042178599995</v>
      </c>
      <c r="P380" s="3">
        <v>62.602707567099998</v>
      </c>
      <c r="Q380" s="3">
        <v>61.6245402614</v>
      </c>
      <c r="R380" s="3">
        <v>51.842867204000001</v>
      </c>
      <c r="S380" s="3">
        <v>45.973863369599997</v>
      </c>
      <c r="T380" s="3">
        <v>45.973863369599997</v>
      </c>
      <c r="U380" s="3">
        <v>37.170357617999997</v>
      </c>
      <c r="V380" s="3">
        <v>35.2140230065</v>
      </c>
      <c r="W380" s="3">
        <v>40.104859535199999</v>
      </c>
      <c r="X380" s="3">
        <v>36.192190312199997</v>
      </c>
      <c r="Y380" s="3">
        <v>35.2140230065</v>
      </c>
      <c r="Z380" s="3">
        <v>35.2140230065</v>
      </c>
      <c r="AA380" s="3">
        <v>35.2140230065</v>
      </c>
      <c r="AB380" s="3">
        <v>34.235855700800002</v>
      </c>
      <c r="AC380" s="3">
        <v>28.366851866299999</v>
      </c>
      <c r="AD380" s="3">
        <v>17.607011503199999</v>
      </c>
      <c r="AE380" s="3">
        <v>17.607011503199999</v>
      </c>
      <c r="AF380" s="3">
        <v>12.716174974599999</v>
      </c>
      <c r="AG380" s="3">
        <v>4.8908365287000004</v>
      </c>
      <c r="AH380" s="3">
        <v>4.8908365287000004</v>
      </c>
    </row>
    <row r="381" spans="1:34" x14ac:dyDescent="0.2">
      <c r="A381" t="s">
        <v>876</v>
      </c>
      <c r="B381" s="3" t="s">
        <v>362</v>
      </c>
      <c r="C381" s="3">
        <v>81.188377677299997</v>
      </c>
      <c r="D381" s="3">
        <v>85.3166002711</v>
      </c>
      <c r="E381" s="3">
        <v>86.004637369999998</v>
      </c>
      <c r="F381" s="3">
        <v>85.3166002711</v>
      </c>
      <c r="G381" s="3">
        <v>83.940526073200004</v>
      </c>
      <c r="H381" s="3">
        <v>85.3166002711</v>
      </c>
      <c r="I381" s="3">
        <v>72.931932489800005</v>
      </c>
      <c r="J381" s="3">
        <v>65.363524401199996</v>
      </c>
      <c r="K381" s="3">
        <v>53.666893718899999</v>
      </c>
      <c r="L381" s="3">
        <v>46.098485630299997</v>
      </c>
      <c r="M381" s="3">
        <v>41.970263036600002</v>
      </c>
      <c r="N381" s="3">
        <v>45.4104485314</v>
      </c>
      <c r="O381" s="3">
        <v>45.4104485314</v>
      </c>
      <c r="P381" s="3">
        <v>46.098485630299997</v>
      </c>
      <c r="Q381" s="3">
        <v>42.658300135499999</v>
      </c>
      <c r="R381" s="3">
        <v>45.4104485314</v>
      </c>
      <c r="S381" s="3">
        <v>44.034374333499997</v>
      </c>
      <c r="T381" s="3">
        <v>43.346337234499998</v>
      </c>
      <c r="U381" s="3">
        <v>31.649706552200001</v>
      </c>
      <c r="V381" s="3">
        <v>21.329150067800001</v>
      </c>
      <c r="W381" s="3">
        <v>19.265038770899999</v>
      </c>
      <c r="X381" s="3">
        <v>18.5770016719</v>
      </c>
      <c r="Y381" s="3">
        <v>15.824853276100001</v>
      </c>
      <c r="Z381" s="3">
        <v>13.760741979200001</v>
      </c>
      <c r="AA381" s="3">
        <v>11.6966306823</v>
      </c>
      <c r="AB381" s="3">
        <v>11.0085935834</v>
      </c>
      <c r="AC381" s="3">
        <v>7.5684080886</v>
      </c>
      <c r="AD381" s="3">
        <v>4.1282225938000003</v>
      </c>
      <c r="AE381" s="3">
        <v>5.5042967916999999</v>
      </c>
      <c r="AF381" s="3">
        <v>5.5042967916999999</v>
      </c>
      <c r="AG381" s="3">
        <v>6.1923338905999996</v>
      </c>
      <c r="AH381" s="3">
        <v>6.1923338905999996</v>
      </c>
    </row>
    <row r="382" spans="1:34" x14ac:dyDescent="0.2">
      <c r="A382" t="s">
        <v>877</v>
      </c>
      <c r="B382" s="3" t="s">
        <v>363</v>
      </c>
      <c r="C382" s="3">
        <v>25.907824162899999</v>
      </c>
      <c r="D382" s="3">
        <v>18.905709524300001</v>
      </c>
      <c r="E382" s="3">
        <v>11.9035948857</v>
      </c>
      <c r="F382" s="3">
        <v>9.8029604941000006</v>
      </c>
      <c r="G382" s="3">
        <v>18.905709524300001</v>
      </c>
      <c r="H382" s="3">
        <v>24.5074012352</v>
      </c>
      <c r="I382" s="3">
        <v>28.008458554499999</v>
      </c>
      <c r="J382" s="3">
        <v>25.207612698999998</v>
      </c>
      <c r="K382" s="3">
        <v>28.008458554499999</v>
      </c>
      <c r="L382" s="3">
        <v>28.008458554499999</v>
      </c>
      <c r="M382" s="3">
        <v>28.008458554499999</v>
      </c>
      <c r="N382" s="3">
        <v>28.008458554499999</v>
      </c>
      <c r="O382" s="3">
        <v>27.308247090599998</v>
      </c>
      <c r="P382" s="3">
        <v>27.308247090599998</v>
      </c>
      <c r="Q382" s="3">
        <v>29.408881482200002</v>
      </c>
      <c r="R382" s="3">
        <v>26.6080356268</v>
      </c>
      <c r="S382" s="3">
        <v>26.6080356268</v>
      </c>
      <c r="T382" s="3">
        <v>26.6080356268</v>
      </c>
      <c r="U382" s="3">
        <v>20.306132452</v>
      </c>
      <c r="V382" s="3">
        <v>18.2054980604</v>
      </c>
      <c r="W382" s="3">
        <v>14.0042292772</v>
      </c>
      <c r="X382" s="3">
        <v>9.8029604941000006</v>
      </c>
      <c r="Y382" s="3">
        <v>9.8029604941000006</v>
      </c>
      <c r="Z382" s="3">
        <v>9.8029604941000006</v>
      </c>
      <c r="AA382" s="3">
        <v>9.8029604941000006</v>
      </c>
      <c r="AB382" s="3">
        <v>8.4025375662999995</v>
      </c>
      <c r="AC382" s="3">
        <v>5.6016917109</v>
      </c>
      <c r="AD382" s="3">
        <v>4.2012687831999997</v>
      </c>
      <c r="AE382" s="3">
        <v>4.2012687831999997</v>
      </c>
      <c r="AF382" s="3">
        <v>3.5010573193000001</v>
      </c>
      <c r="AG382" s="3">
        <v>3.5010573193000001</v>
      </c>
      <c r="AH382" s="3">
        <v>3.5010573193000001</v>
      </c>
    </row>
    <row r="383" spans="1:34" x14ac:dyDescent="0.2">
      <c r="A383" t="s">
        <v>878</v>
      </c>
      <c r="B383" s="3" t="s">
        <v>364</v>
      </c>
      <c r="C383" s="3">
        <v>19.688915140799999</v>
      </c>
      <c r="D383" s="3">
        <v>20.418134220100001</v>
      </c>
      <c r="E383" s="3">
        <v>15.313600664999999</v>
      </c>
      <c r="F383" s="3">
        <v>14.584381585799999</v>
      </c>
      <c r="G383" s="3">
        <v>14.584381585799999</v>
      </c>
      <c r="H383" s="3">
        <v>18.959696061500001</v>
      </c>
      <c r="I383" s="3">
        <v>21.147353299399999</v>
      </c>
      <c r="J383" s="3">
        <v>18.959696061500001</v>
      </c>
      <c r="K383" s="3">
        <v>13.855162506499999</v>
      </c>
      <c r="L383" s="3">
        <v>15.313600664999999</v>
      </c>
      <c r="M383" s="3">
        <v>15.313600664999999</v>
      </c>
      <c r="N383" s="3">
        <v>15.313600664999999</v>
      </c>
      <c r="O383" s="3">
        <v>10.209067109999999</v>
      </c>
      <c r="P383" s="3">
        <v>6.5629717135999996</v>
      </c>
      <c r="Q383" s="3">
        <v>4.3753144756999998</v>
      </c>
      <c r="R383" s="3">
        <v>5.1045335549999997</v>
      </c>
      <c r="S383" s="3">
        <v>2.9168763171999998</v>
      </c>
      <c r="T383" s="3">
        <v>2.9168763171999998</v>
      </c>
      <c r="U383" s="3">
        <v>2.9168763171999998</v>
      </c>
      <c r="V383" s="3">
        <v>5.1045335549999997</v>
      </c>
      <c r="W383" s="3">
        <v>4.3753144756999998</v>
      </c>
      <c r="X383" s="3">
        <v>5.8337526342999997</v>
      </c>
      <c r="Y383" s="3">
        <v>5.8337526342999997</v>
      </c>
      <c r="Z383" s="3">
        <v>5.1045335549999997</v>
      </c>
      <c r="AA383" s="3">
        <v>5.1045335549999997</v>
      </c>
      <c r="AB383" s="3">
        <v>5.1045335549999997</v>
      </c>
      <c r="AC383" s="3">
        <v>5.1045335549999997</v>
      </c>
      <c r="AD383" s="3">
        <v>7.2921907928999996</v>
      </c>
      <c r="AE383" s="3">
        <v>5.8337526342999997</v>
      </c>
      <c r="AF383" s="3">
        <v>5.1045335549999997</v>
      </c>
      <c r="AG383" s="3">
        <v>5.1045335549999997</v>
      </c>
      <c r="AH383" s="3">
        <v>5.1045335549999997</v>
      </c>
    </row>
    <row r="384" spans="1:34" x14ac:dyDescent="0.2">
      <c r="A384" t="s">
        <v>879</v>
      </c>
      <c r="B384" s="3" t="s">
        <v>365</v>
      </c>
      <c r="C384" s="3">
        <v>32.456342872800001</v>
      </c>
      <c r="D384" s="3">
        <v>36.136959074899998</v>
      </c>
      <c r="E384" s="3">
        <v>34.798553183199999</v>
      </c>
      <c r="F384" s="3">
        <v>35.467756129100003</v>
      </c>
      <c r="G384" s="3">
        <v>34.463951710300002</v>
      </c>
      <c r="H384" s="3">
        <v>33.7947487645</v>
      </c>
      <c r="I384" s="3">
        <v>33.7947487645</v>
      </c>
      <c r="J384" s="3">
        <v>30.114132562399998</v>
      </c>
      <c r="K384" s="3">
        <v>23.087501631199999</v>
      </c>
      <c r="L384" s="3">
        <v>21.414494266599998</v>
      </c>
      <c r="M384" s="3">
        <v>21.414494266599998</v>
      </c>
      <c r="N384" s="3">
        <v>22.752900158300001</v>
      </c>
      <c r="O384" s="3">
        <v>22.752900158300001</v>
      </c>
      <c r="P384" s="3">
        <v>17.064675118699999</v>
      </c>
      <c r="Q384" s="3">
        <v>16.3954721729</v>
      </c>
      <c r="R384" s="3">
        <v>15.726269227</v>
      </c>
      <c r="S384" s="3">
        <v>16.060870699999999</v>
      </c>
      <c r="T384" s="3">
        <v>14.053261862499999</v>
      </c>
      <c r="U384" s="3">
        <v>11.711051552000001</v>
      </c>
      <c r="V384" s="3">
        <v>7.6958338771000001</v>
      </c>
      <c r="W384" s="3">
        <v>9.3688412416000002</v>
      </c>
      <c r="X384" s="3">
        <v>8.3650368229000005</v>
      </c>
      <c r="Y384" s="3">
        <v>8.0304353499999994</v>
      </c>
      <c r="Z384" s="3">
        <v>5.6882250395999998</v>
      </c>
      <c r="AA384" s="3">
        <v>5.6882250395999998</v>
      </c>
      <c r="AB384" s="3">
        <v>5.0190220937000003</v>
      </c>
      <c r="AC384" s="3">
        <v>5.6882250395999998</v>
      </c>
      <c r="AD384" s="3">
        <v>4.0152176749999997</v>
      </c>
      <c r="AE384" s="3">
        <v>4.3498191478999999</v>
      </c>
      <c r="AF384" s="3">
        <v>4.3498191478999999</v>
      </c>
      <c r="AG384" s="3">
        <v>4.6844206208000001</v>
      </c>
      <c r="AH384" s="3">
        <v>4.6844206208000001</v>
      </c>
    </row>
    <row r="385" spans="1:34" x14ac:dyDescent="0.2">
      <c r="A385" t="s">
        <v>880</v>
      </c>
      <c r="B385" s="3" t="s">
        <v>366</v>
      </c>
      <c r="C385" s="3">
        <v>24.611190519000001</v>
      </c>
      <c r="D385" s="3">
        <v>26.504359020500001</v>
      </c>
      <c r="E385" s="3">
        <v>26.504359020500001</v>
      </c>
      <c r="F385" s="3">
        <v>26.504359020500001</v>
      </c>
      <c r="G385" s="3">
        <v>26.504359020500001</v>
      </c>
      <c r="H385" s="3">
        <v>28.397527521899999</v>
      </c>
      <c r="I385" s="3">
        <v>17.9851007639</v>
      </c>
      <c r="J385" s="3">
        <v>17.9851007639</v>
      </c>
      <c r="K385" s="3">
        <v>11.3590110088</v>
      </c>
      <c r="L385" s="3">
        <v>12.3055952595</v>
      </c>
      <c r="M385" s="3">
        <v>11.3590110088</v>
      </c>
      <c r="N385" s="3">
        <v>12.3055952595</v>
      </c>
      <c r="O385" s="3">
        <v>10.412426758000001</v>
      </c>
      <c r="P385" s="3">
        <v>8.5192582566000006</v>
      </c>
      <c r="Q385" s="3">
        <v>4.7329212536999998</v>
      </c>
      <c r="R385" s="3">
        <v>4.7329212536999998</v>
      </c>
      <c r="S385" s="3">
        <v>4.7329212536999998</v>
      </c>
      <c r="T385" s="3">
        <v>4.7329212536999998</v>
      </c>
      <c r="U385" s="3">
        <v>3.7863370028999999</v>
      </c>
      <c r="V385" s="3">
        <v>2.8397527521999999</v>
      </c>
      <c r="W385" s="3">
        <v>1.8931685014999999</v>
      </c>
      <c r="X385" s="3">
        <v>1.8931685014999999</v>
      </c>
      <c r="Y385" s="3">
        <v>1.8931685014999999</v>
      </c>
      <c r="Z385" s="3">
        <v>0</v>
      </c>
      <c r="AA385" s="3">
        <v>0</v>
      </c>
      <c r="AB385" s="3">
        <v>0</v>
      </c>
      <c r="AC385" s="3">
        <v>0</v>
      </c>
      <c r="AD385" s="3">
        <v>0</v>
      </c>
      <c r="AE385" s="3">
        <v>0</v>
      </c>
      <c r="AF385" s="3">
        <v>0</v>
      </c>
      <c r="AG385" s="3">
        <v>0</v>
      </c>
      <c r="AH385" s="3">
        <v>0</v>
      </c>
    </row>
    <row r="386" spans="1:34" x14ac:dyDescent="0.2">
      <c r="A386" t="s">
        <v>881</v>
      </c>
      <c r="B386" s="3" t="s">
        <v>367</v>
      </c>
      <c r="C386" s="3">
        <v>19.911768740300001</v>
      </c>
      <c r="D386" s="3">
        <v>19.911768740300001</v>
      </c>
      <c r="E386" s="3">
        <v>16.371898741999999</v>
      </c>
      <c r="F386" s="3">
        <v>15.9294149922</v>
      </c>
      <c r="G386" s="3">
        <v>16.371898741999999</v>
      </c>
      <c r="H386" s="3">
        <v>15.0444474927</v>
      </c>
      <c r="I386" s="3">
        <v>7.9647074961</v>
      </c>
      <c r="J386" s="3">
        <v>7.5222237462999999</v>
      </c>
      <c r="K386" s="3">
        <v>7.0797399964999999</v>
      </c>
      <c r="L386" s="3">
        <v>7.9647074961</v>
      </c>
      <c r="M386" s="3">
        <v>7.5222237462999999</v>
      </c>
      <c r="N386" s="3">
        <v>6.6372562467999998</v>
      </c>
      <c r="O386" s="3">
        <v>4.8673212475999996</v>
      </c>
      <c r="P386" s="3">
        <v>4.4248374977999996</v>
      </c>
      <c r="Q386" s="3">
        <v>4.8673212475999996</v>
      </c>
      <c r="R386" s="3">
        <v>2.6549024986999998</v>
      </c>
      <c r="S386" s="3">
        <v>1.7699349991</v>
      </c>
      <c r="T386" s="3">
        <v>1.7699349991</v>
      </c>
      <c r="U386" s="3">
        <v>2.2124187488999998</v>
      </c>
      <c r="V386" s="3">
        <v>2.2124187488999998</v>
      </c>
      <c r="W386" s="3">
        <v>2.2124187488999998</v>
      </c>
      <c r="X386" s="3">
        <v>2.2124187488999998</v>
      </c>
      <c r="Y386" s="3">
        <v>2.2124187488999998</v>
      </c>
      <c r="Z386" s="3">
        <v>3.9823537481</v>
      </c>
      <c r="AA386" s="3">
        <v>3.9823537481</v>
      </c>
      <c r="AB386" s="3">
        <v>3.9823537481</v>
      </c>
      <c r="AC386" s="3">
        <v>3.0973862484999999</v>
      </c>
      <c r="AD386" s="3">
        <v>2.6549024986999998</v>
      </c>
      <c r="AE386" s="3">
        <v>2.6549024986999998</v>
      </c>
      <c r="AF386" s="3">
        <v>2.6549024986999998</v>
      </c>
      <c r="AG386" s="3">
        <v>0.88496749959999998</v>
      </c>
      <c r="AH386" s="3">
        <v>0.88496749959999998</v>
      </c>
    </row>
    <row r="387" spans="1:34" x14ac:dyDescent="0.2">
      <c r="A387" t="s">
        <v>882</v>
      </c>
      <c r="B387" s="3" t="s">
        <v>368</v>
      </c>
      <c r="C387" s="3">
        <v>28.4352546229</v>
      </c>
      <c r="D387" s="3">
        <v>23.342373197899999</v>
      </c>
      <c r="E387" s="3">
        <v>19.098305343700002</v>
      </c>
      <c r="F387" s="3">
        <v>18.673898558299999</v>
      </c>
      <c r="G387" s="3">
        <v>19.098305343700002</v>
      </c>
      <c r="H387" s="3">
        <v>20.371525699999999</v>
      </c>
      <c r="I387" s="3">
        <v>15.7030510604</v>
      </c>
      <c r="J387" s="3">
        <v>11.458983206199999</v>
      </c>
      <c r="K387" s="3">
        <v>9.3369492791000006</v>
      </c>
      <c r="L387" s="3">
        <v>7.6393221374999998</v>
      </c>
      <c r="M387" s="3">
        <v>7.6393221374999998</v>
      </c>
      <c r="N387" s="3">
        <v>8.4881357082999997</v>
      </c>
      <c r="O387" s="3">
        <v>8.0637289228999993</v>
      </c>
      <c r="P387" s="3">
        <v>7.2149153521000002</v>
      </c>
      <c r="Q387" s="3">
        <v>8.4881357082999997</v>
      </c>
      <c r="R387" s="3">
        <v>8.4881357082999997</v>
      </c>
      <c r="S387" s="3">
        <v>8.9125424937000002</v>
      </c>
      <c r="T387" s="3">
        <v>9.3369492791000006</v>
      </c>
      <c r="U387" s="3">
        <v>7.2149153521000002</v>
      </c>
      <c r="V387" s="3">
        <v>6.7905085666999998</v>
      </c>
      <c r="W387" s="3">
        <v>6.3661017812000003</v>
      </c>
      <c r="X387" s="3">
        <v>3.8196610686999999</v>
      </c>
      <c r="Y387" s="3">
        <v>3.8196610686999999</v>
      </c>
      <c r="Z387" s="3">
        <v>2.5464407124999999</v>
      </c>
      <c r="AA387" s="3">
        <v>2.1220339270999999</v>
      </c>
      <c r="AB387" s="3">
        <v>2.1220339270999999</v>
      </c>
      <c r="AC387" s="3">
        <v>0.84881357079999997</v>
      </c>
      <c r="AD387" s="3">
        <v>0.42440678539999999</v>
      </c>
      <c r="AE387" s="3">
        <v>0.42440678539999999</v>
      </c>
      <c r="AF387" s="3">
        <v>0</v>
      </c>
      <c r="AG387" s="3">
        <v>0</v>
      </c>
      <c r="AH387" s="3">
        <v>0</v>
      </c>
    </row>
    <row r="388" spans="1:34" x14ac:dyDescent="0.2">
      <c r="A388" t="s">
        <v>883</v>
      </c>
      <c r="B388" s="3" t="s">
        <v>369</v>
      </c>
      <c r="C388" s="3">
        <v>6.6755080062000003</v>
      </c>
      <c r="D388" s="3">
        <v>4.4503386707999999</v>
      </c>
      <c r="E388" s="3">
        <v>4.4503386707999999</v>
      </c>
      <c r="F388" s="3">
        <v>4.4503386707999999</v>
      </c>
      <c r="G388" s="3">
        <v>4.4503386707999999</v>
      </c>
      <c r="H388" s="3">
        <v>4.4503386707999999</v>
      </c>
      <c r="I388" s="3">
        <v>3.1152370695</v>
      </c>
      <c r="J388" s="3">
        <v>0.89006773419999996</v>
      </c>
      <c r="K388" s="3">
        <v>0.89006773419999996</v>
      </c>
      <c r="L388" s="3">
        <v>0.89006773419999996</v>
      </c>
      <c r="M388" s="3">
        <v>0.89006773419999996</v>
      </c>
      <c r="N388" s="3">
        <v>1.7801354682999999</v>
      </c>
      <c r="O388" s="3">
        <v>1.7801354682999999</v>
      </c>
      <c r="P388" s="3">
        <v>1.3351016012000001</v>
      </c>
      <c r="Q388" s="3">
        <v>1.7801354682999999</v>
      </c>
      <c r="R388" s="3">
        <v>1.7801354682999999</v>
      </c>
      <c r="S388" s="3">
        <v>1.7801354682999999</v>
      </c>
      <c r="T388" s="3">
        <v>1.7801354682999999</v>
      </c>
      <c r="U388" s="3">
        <v>1.3351016012000001</v>
      </c>
      <c r="V388" s="3">
        <v>1.7801354682999999</v>
      </c>
      <c r="W388" s="3">
        <v>1.3351016012000001</v>
      </c>
      <c r="X388" s="3">
        <v>0.89006773419999996</v>
      </c>
      <c r="Y388" s="3">
        <v>0.89006773419999996</v>
      </c>
      <c r="Z388" s="3">
        <v>0.89006773419999996</v>
      </c>
      <c r="AA388" s="3">
        <v>0.89006773419999996</v>
      </c>
      <c r="AB388" s="3">
        <v>0.44503386709999998</v>
      </c>
      <c r="AC388" s="3">
        <v>0.44503386709999998</v>
      </c>
      <c r="AD388" s="3">
        <v>0.44503386709999998</v>
      </c>
      <c r="AE388" s="3">
        <v>0.89006773419999996</v>
      </c>
      <c r="AF388" s="3">
        <v>1.7801354682999999</v>
      </c>
      <c r="AG388" s="3">
        <v>1.7801354682999999</v>
      </c>
      <c r="AH388" s="3">
        <v>1.7801354682999999</v>
      </c>
    </row>
    <row r="389" spans="1:34" x14ac:dyDescent="0.2">
      <c r="A389" t="s">
        <v>884</v>
      </c>
      <c r="B389" s="3" t="s">
        <v>370</v>
      </c>
      <c r="C389" s="3">
        <v>39.573920786199999</v>
      </c>
      <c r="D389" s="3">
        <v>32.978267321799997</v>
      </c>
      <c r="E389" s="3">
        <v>39.573920786199999</v>
      </c>
      <c r="F389" s="3">
        <v>36.276094053999998</v>
      </c>
      <c r="G389" s="3">
        <v>32.978267321799997</v>
      </c>
      <c r="H389" s="3">
        <v>37.925007420100002</v>
      </c>
      <c r="I389" s="3">
        <v>57.711967813199998</v>
      </c>
      <c r="J389" s="3">
        <v>51.116314348800003</v>
      </c>
      <c r="K389" s="3">
        <v>54.414141080999997</v>
      </c>
      <c r="L389" s="3">
        <v>44.520660884500003</v>
      </c>
      <c r="M389" s="3">
        <v>47.818487616699997</v>
      </c>
      <c r="N389" s="3">
        <v>51.116314348800003</v>
      </c>
      <c r="O389" s="3">
        <v>49.467400982800001</v>
      </c>
      <c r="P389" s="3">
        <v>41.222834152300003</v>
      </c>
      <c r="Q389" s="3">
        <v>44.520660884500003</v>
      </c>
      <c r="R389" s="3">
        <v>39.573920786199999</v>
      </c>
      <c r="S389" s="3">
        <v>39.573920786199999</v>
      </c>
      <c r="T389" s="3">
        <v>37.925007420100002</v>
      </c>
      <c r="U389" s="3">
        <v>34.627180687900001</v>
      </c>
      <c r="V389" s="3">
        <v>31.3293539557</v>
      </c>
      <c r="W389" s="3">
        <v>16.489133660899999</v>
      </c>
      <c r="X389" s="3">
        <v>13.1913069287</v>
      </c>
      <c r="Y389" s="3">
        <v>8.2445668305000002</v>
      </c>
      <c r="Z389" s="3">
        <v>8.2445668305000002</v>
      </c>
      <c r="AA389" s="3">
        <v>3.2978267321999999</v>
      </c>
      <c r="AB389" s="3">
        <v>6.5956534643999998</v>
      </c>
      <c r="AC389" s="3">
        <v>8.2445668305000002</v>
      </c>
      <c r="AD389" s="3">
        <v>8.2445668305000002</v>
      </c>
      <c r="AE389" s="3">
        <v>6.5956534643999998</v>
      </c>
      <c r="AF389" s="3">
        <v>8.2445668305000002</v>
      </c>
      <c r="AG389" s="3">
        <v>8.2445668305000002</v>
      </c>
      <c r="AH389" s="3">
        <v>9.8934801966000006</v>
      </c>
    </row>
    <row r="390" spans="1:34" x14ac:dyDescent="0.2">
      <c r="A390" t="s">
        <v>885</v>
      </c>
      <c r="B390" s="3" t="s">
        <v>371</v>
      </c>
      <c r="C390" s="3">
        <v>90.789355907100003</v>
      </c>
      <c r="D390" s="3">
        <v>87.592547600499998</v>
      </c>
      <c r="E390" s="3">
        <v>56.263826195900002</v>
      </c>
      <c r="F390" s="3">
        <v>57.542549518599998</v>
      </c>
      <c r="G390" s="3">
        <v>58.821272841199999</v>
      </c>
      <c r="H390" s="3">
        <v>68.411697760999999</v>
      </c>
      <c r="I390" s="3">
        <v>70.969144406200002</v>
      </c>
      <c r="J390" s="3">
        <v>52.427656227999996</v>
      </c>
      <c r="K390" s="3">
        <v>42.837231308299998</v>
      </c>
      <c r="L390" s="3">
        <v>42.197869646900003</v>
      </c>
      <c r="M390" s="3">
        <v>39.0010613404</v>
      </c>
      <c r="N390" s="3">
        <v>37.722338017699997</v>
      </c>
      <c r="O390" s="3">
        <v>33.246806388499998</v>
      </c>
      <c r="P390" s="3">
        <v>22.3776581461</v>
      </c>
      <c r="Q390" s="3">
        <v>21.098934823499999</v>
      </c>
      <c r="R390" s="3">
        <v>23.656381468700001</v>
      </c>
      <c r="S390" s="3">
        <v>22.3776581461</v>
      </c>
      <c r="T390" s="3">
        <v>23.017019807400001</v>
      </c>
      <c r="U390" s="3">
        <v>23.017019807400001</v>
      </c>
      <c r="V390" s="3">
        <v>17.902126516900001</v>
      </c>
      <c r="W390" s="3">
        <v>16.6234031943</v>
      </c>
      <c r="X390" s="3">
        <v>12.147871565000001</v>
      </c>
      <c r="Y390" s="3">
        <v>10.8691482424</v>
      </c>
      <c r="Z390" s="3">
        <v>9.5904249198000002</v>
      </c>
      <c r="AA390" s="3">
        <v>8.9510632583999996</v>
      </c>
      <c r="AB390" s="3">
        <v>8.3117015971000008</v>
      </c>
      <c r="AC390" s="3">
        <v>7.6723399358000002</v>
      </c>
      <c r="AD390" s="3">
        <v>5.1148932905000004</v>
      </c>
      <c r="AE390" s="3">
        <v>6.3936166131999999</v>
      </c>
      <c r="AF390" s="3">
        <v>3.8361699679000001</v>
      </c>
      <c r="AG390" s="3">
        <v>3.8361699679000001</v>
      </c>
      <c r="AH390" s="3">
        <v>3.8361699679000001</v>
      </c>
    </row>
    <row r="391" spans="1:34" x14ac:dyDescent="0.2">
      <c r="A391" t="s">
        <v>886</v>
      </c>
      <c r="B391" s="3" t="s">
        <v>372</v>
      </c>
      <c r="C391" s="3">
        <v>42.104524482000002</v>
      </c>
      <c r="D391" s="3">
        <v>37.426243984000003</v>
      </c>
      <c r="E391" s="3">
        <v>33.332748548300003</v>
      </c>
      <c r="F391" s="3">
        <v>37.426243984000003</v>
      </c>
      <c r="G391" s="3">
        <v>36.256673859499998</v>
      </c>
      <c r="H391" s="3">
        <v>40.934954357499997</v>
      </c>
      <c r="I391" s="3">
        <v>29.824038174799998</v>
      </c>
      <c r="J391" s="3">
        <v>25.145757676799999</v>
      </c>
      <c r="K391" s="3">
        <v>25.145757676799999</v>
      </c>
      <c r="L391" s="3">
        <v>22.806617427799999</v>
      </c>
      <c r="M391" s="3">
        <v>19.297907054300001</v>
      </c>
      <c r="N391" s="3">
        <v>21.637047303300001</v>
      </c>
      <c r="O391" s="3">
        <v>17.5435518675</v>
      </c>
      <c r="P391" s="3">
        <v>16.958766805300002</v>
      </c>
      <c r="Q391" s="3">
        <v>19.297907054300001</v>
      </c>
      <c r="R391" s="3">
        <v>15.7891966808</v>
      </c>
      <c r="S391" s="3">
        <v>15.7891966808</v>
      </c>
      <c r="T391" s="3">
        <v>14.6196265563</v>
      </c>
      <c r="U391" s="3">
        <v>15.2044116185</v>
      </c>
      <c r="V391" s="3">
        <v>12.8652713695</v>
      </c>
      <c r="W391" s="3">
        <v>11.695701245</v>
      </c>
      <c r="X391" s="3">
        <v>9.9413460583000006</v>
      </c>
      <c r="Y391" s="3">
        <v>9.9413460583000006</v>
      </c>
      <c r="Z391" s="3">
        <v>9.3565609960000007</v>
      </c>
      <c r="AA391" s="3">
        <v>9.3565609960000007</v>
      </c>
      <c r="AB391" s="3">
        <v>4.6782804980000003</v>
      </c>
      <c r="AC391" s="3">
        <v>5.2630655603000003</v>
      </c>
      <c r="AD391" s="3">
        <v>5.2630655603000003</v>
      </c>
      <c r="AE391" s="3">
        <v>4.6782804980000003</v>
      </c>
      <c r="AF391" s="3">
        <v>4.0934954358000004</v>
      </c>
      <c r="AG391" s="3">
        <v>2.9239253113000001</v>
      </c>
      <c r="AH391" s="3">
        <v>2.9239253113000001</v>
      </c>
    </row>
    <row r="392" spans="1:34" x14ac:dyDescent="0.2">
      <c r="A392" t="s">
        <v>887</v>
      </c>
      <c r="B392" s="3" t="s">
        <v>373</v>
      </c>
      <c r="C392" s="3">
        <v>38.151454074299998</v>
      </c>
      <c r="D392" s="3">
        <v>30.953066513100001</v>
      </c>
      <c r="E392" s="3">
        <v>30.953066513100001</v>
      </c>
      <c r="F392" s="3">
        <v>30.233227757000002</v>
      </c>
      <c r="G392" s="3">
        <v>30.953066513100001</v>
      </c>
      <c r="H392" s="3">
        <v>36.711776562099999</v>
      </c>
      <c r="I392" s="3">
        <v>35.272099049799998</v>
      </c>
      <c r="J392" s="3">
        <v>29.513389000899998</v>
      </c>
      <c r="K392" s="3">
        <v>29.153469622799999</v>
      </c>
      <c r="L392" s="3">
        <v>26.274114598299999</v>
      </c>
      <c r="M392" s="3">
        <v>26.634033976400001</v>
      </c>
      <c r="N392" s="3">
        <v>28.073711488600001</v>
      </c>
      <c r="O392" s="3">
        <v>25.194356464199998</v>
      </c>
      <c r="P392" s="3">
        <v>22.674920817699999</v>
      </c>
      <c r="Q392" s="3">
        <v>20.8753239274</v>
      </c>
      <c r="R392" s="3">
        <v>19.075727037099998</v>
      </c>
      <c r="S392" s="3">
        <v>16.196372012699999</v>
      </c>
      <c r="T392" s="3">
        <v>14.0368557443</v>
      </c>
      <c r="U392" s="3">
        <v>11.877339476</v>
      </c>
      <c r="V392" s="3">
        <v>7.9182263173000003</v>
      </c>
      <c r="W392" s="3">
        <v>6.8384681830999998</v>
      </c>
      <c r="X392" s="3">
        <v>5.3987906709000004</v>
      </c>
      <c r="Y392" s="3">
        <v>5.7587100489000003</v>
      </c>
      <c r="Z392" s="3">
        <v>5.7587100489000003</v>
      </c>
      <c r="AA392" s="3">
        <v>5.0388712927999997</v>
      </c>
      <c r="AB392" s="3">
        <v>6.4785488051</v>
      </c>
      <c r="AC392" s="3">
        <v>5.7587100489000003</v>
      </c>
      <c r="AD392" s="3">
        <v>5.3987906709000004</v>
      </c>
      <c r="AE392" s="3">
        <v>5.7587100489000003</v>
      </c>
      <c r="AF392" s="3">
        <v>5.3987906709000004</v>
      </c>
      <c r="AG392" s="3">
        <v>5.3987906709000004</v>
      </c>
      <c r="AH392" s="3">
        <v>5.3987906709000004</v>
      </c>
    </row>
    <row r="393" spans="1:34" x14ac:dyDescent="0.2">
      <c r="A393" t="s">
        <v>888</v>
      </c>
      <c r="B393" s="3" t="s">
        <v>374</v>
      </c>
      <c r="C393" s="3">
        <v>63.879503084699998</v>
      </c>
      <c r="D393" s="3">
        <v>54.633785533000001</v>
      </c>
      <c r="E393" s="3">
        <v>51.271706423300003</v>
      </c>
      <c r="F393" s="3">
        <v>50.431186645799997</v>
      </c>
      <c r="G393" s="3">
        <v>50.431186645799997</v>
      </c>
      <c r="H393" s="3">
        <v>51.271706423300003</v>
      </c>
      <c r="I393" s="3">
        <v>31.099231764900001</v>
      </c>
      <c r="J393" s="3">
        <v>26.896632877799998</v>
      </c>
      <c r="K393" s="3">
        <v>24.375073545500001</v>
      </c>
      <c r="L393" s="3">
        <v>23.5345537681</v>
      </c>
      <c r="M393" s="3">
        <v>21.8535142132</v>
      </c>
      <c r="N393" s="3">
        <v>22.694033990600001</v>
      </c>
      <c r="O393" s="3">
        <v>18.491435103499999</v>
      </c>
      <c r="P393" s="3">
        <v>15.129355993700001</v>
      </c>
      <c r="Q393" s="3">
        <v>15.9698757712</v>
      </c>
      <c r="R393" s="3">
        <v>14.2888362163</v>
      </c>
      <c r="S393" s="3">
        <v>11.767276883999999</v>
      </c>
      <c r="T393" s="3">
        <v>10.9267571066</v>
      </c>
      <c r="U393" s="3">
        <v>7.5646779969000004</v>
      </c>
      <c r="V393" s="3">
        <v>8.4051977742999995</v>
      </c>
      <c r="W393" s="3">
        <v>10.9267571066</v>
      </c>
      <c r="X393" s="3">
        <v>12.6077966615</v>
      </c>
      <c r="Y393" s="3">
        <v>13.448316438899999</v>
      </c>
      <c r="Z393" s="3">
        <v>13.448316438899999</v>
      </c>
      <c r="AA393" s="3">
        <v>14.2888362163</v>
      </c>
      <c r="AB393" s="3">
        <v>14.2888362163</v>
      </c>
      <c r="AC393" s="3">
        <v>15.129355993700001</v>
      </c>
      <c r="AD393" s="3">
        <v>11.767276883999999</v>
      </c>
      <c r="AE393" s="3">
        <v>10.086237329199999</v>
      </c>
      <c r="AF393" s="3">
        <v>8.4051977742999995</v>
      </c>
      <c r="AG393" s="3">
        <v>9.2457175517000003</v>
      </c>
      <c r="AH393" s="3">
        <v>8.4051977742999995</v>
      </c>
    </row>
    <row r="394" spans="1:34" x14ac:dyDescent="0.2">
      <c r="A394" t="s">
        <v>889</v>
      </c>
      <c r="B394" s="3" t="s">
        <v>375</v>
      </c>
      <c r="C394" s="3">
        <v>2.3395643731</v>
      </c>
      <c r="D394" s="3">
        <v>4.6791287462</v>
      </c>
      <c r="E394" s="3">
        <v>4.6791287462</v>
      </c>
      <c r="F394" s="3">
        <v>4.6791287462</v>
      </c>
      <c r="G394" s="3">
        <v>4.6791287462</v>
      </c>
      <c r="H394" s="3">
        <v>4.6791287462</v>
      </c>
      <c r="I394" s="3">
        <v>4.6791287462</v>
      </c>
      <c r="J394" s="3">
        <v>4.6791287462</v>
      </c>
      <c r="K394" s="3">
        <v>2.3395643731</v>
      </c>
      <c r="L394" s="3">
        <v>2.3395643731</v>
      </c>
      <c r="M394" s="3">
        <v>2.3395643731</v>
      </c>
      <c r="N394" s="3">
        <v>4.6791287462</v>
      </c>
      <c r="O394" s="3">
        <v>4.6791287462</v>
      </c>
      <c r="P394" s="3">
        <v>4.6791287462</v>
      </c>
      <c r="Q394" s="3">
        <v>2.3395643731</v>
      </c>
      <c r="R394" s="3">
        <v>2.3395643731</v>
      </c>
      <c r="S394" s="3">
        <v>2.3395643731</v>
      </c>
      <c r="T394" s="3">
        <v>2.3395643731</v>
      </c>
      <c r="U394" s="3">
        <v>0</v>
      </c>
      <c r="V394" s="3">
        <v>2.3395643731</v>
      </c>
      <c r="W394" s="3">
        <v>2.3395643731</v>
      </c>
      <c r="X394" s="3">
        <v>2.3395643731</v>
      </c>
      <c r="Y394" s="3">
        <v>2.3395643731</v>
      </c>
      <c r="Z394" s="3">
        <v>2.3395643731</v>
      </c>
      <c r="AA394" s="3">
        <v>2.3395643731</v>
      </c>
      <c r="AB394" s="3">
        <v>2.3395643731</v>
      </c>
      <c r="AC394" s="3">
        <v>0</v>
      </c>
      <c r="AD394" s="3">
        <v>2.3395643731</v>
      </c>
      <c r="AE394" s="3">
        <v>2.3395643731</v>
      </c>
      <c r="AF394" s="3">
        <v>2.3395643731</v>
      </c>
      <c r="AG394" s="3">
        <v>2.3395643731</v>
      </c>
      <c r="AH394" s="3">
        <v>2.3395643731</v>
      </c>
    </row>
    <row r="395" spans="1:34" x14ac:dyDescent="0.2">
      <c r="A395" t="s">
        <v>890</v>
      </c>
      <c r="B395" s="3" t="s">
        <v>417</v>
      </c>
      <c r="C395" s="3">
        <v>59.788305112300002</v>
      </c>
      <c r="D395" s="3">
        <v>57.573923441399998</v>
      </c>
      <c r="E395" s="3">
        <v>53.883287323399998</v>
      </c>
      <c r="F395" s="3">
        <v>53.883287323399998</v>
      </c>
      <c r="G395" s="3">
        <v>64.217068453899998</v>
      </c>
      <c r="H395" s="3">
        <v>69.383959019200006</v>
      </c>
      <c r="I395" s="3">
        <v>63.478941230300002</v>
      </c>
      <c r="J395" s="3">
        <v>47.978269534500001</v>
      </c>
      <c r="K395" s="3">
        <v>43.549506192899997</v>
      </c>
      <c r="L395" s="3">
        <v>41.335124522100003</v>
      </c>
      <c r="M395" s="3">
        <v>41.335124522100003</v>
      </c>
      <c r="N395" s="3">
        <v>33.953852286</v>
      </c>
      <c r="O395" s="3">
        <v>34.691979509600003</v>
      </c>
      <c r="P395" s="3">
        <v>20.667562261</v>
      </c>
      <c r="Q395" s="3">
        <v>22.8819439319</v>
      </c>
      <c r="R395" s="3">
        <v>21.4056894846</v>
      </c>
      <c r="S395" s="3">
        <v>16.976926143</v>
      </c>
      <c r="T395" s="3">
        <v>16.976926143</v>
      </c>
      <c r="U395" s="3">
        <v>14.024417248600001</v>
      </c>
      <c r="V395" s="3">
        <v>7.3812722361000001</v>
      </c>
      <c r="W395" s="3">
        <v>8.8575266832999997</v>
      </c>
      <c r="X395" s="3">
        <v>7.3812722361000001</v>
      </c>
      <c r="Y395" s="3">
        <v>5.9050177889000004</v>
      </c>
      <c r="Z395" s="3">
        <v>5.9050177889000004</v>
      </c>
      <c r="AA395" s="3">
        <v>5.9050177889000004</v>
      </c>
      <c r="AB395" s="3">
        <v>8.8575266832999997</v>
      </c>
      <c r="AC395" s="3">
        <v>8.8575266832999997</v>
      </c>
      <c r="AD395" s="3">
        <v>8.1193994597000003</v>
      </c>
      <c r="AE395" s="3">
        <v>7.3812722361000001</v>
      </c>
      <c r="AF395" s="3">
        <v>9.5956539069000009</v>
      </c>
      <c r="AG395" s="3">
        <v>9.5956539069000009</v>
      </c>
      <c r="AH395" s="3">
        <v>9.5956539069000009</v>
      </c>
    </row>
    <row r="396" spans="1:34" x14ac:dyDescent="0.2">
      <c r="A396" t="s">
        <v>891</v>
      </c>
      <c r="B396" s="3" t="s">
        <v>418</v>
      </c>
      <c r="C396" s="3">
        <v>47.525602501999998</v>
      </c>
      <c r="D396" s="3">
        <v>42.926350647</v>
      </c>
      <c r="E396" s="3">
        <v>38.327098791899999</v>
      </c>
      <c r="F396" s="3">
        <v>32.194762985200001</v>
      </c>
      <c r="G396" s="3">
        <v>33.727846936900001</v>
      </c>
      <c r="H396" s="3">
        <v>27.595511130199998</v>
      </c>
      <c r="I396" s="3">
        <v>26.062427178499998</v>
      </c>
      <c r="J396" s="3">
        <v>21.4631753235</v>
      </c>
      <c r="K396" s="3">
        <v>18.3970074201</v>
      </c>
      <c r="L396" s="3">
        <v>12.264671613399999</v>
      </c>
      <c r="M396" s="3">
        <v>12.264671613399999</v>
      </c>
      <c r="N396" s="3">
        <v>12.264671613399999</v>
      </c>
      <c r="O396" s="3">
        <v>9.1985037101000007</v>
      </c>
      <c r="P396" s="3">
        <v>12.264671613399999</v>
      </c>
      <c r="Q396" s="3">
        <v>10.731587661700001</v>
      </c>
      <c r="R396" s="3">
        <v>9.1985037101000007</v>
      </c>
      <c r="S396" s="3">
        <v>7.6654197583999997</v>
      </c>
      <c r="T396" s="3">
        <v>7.6654197583999997</v>
      </c>
      <c r="U396" s="3">
        <v>6.1323358066999996</v>
      </c>
      <c r="V396" s="3">
        <v>7.6654197583999997</v>
      </c>
      <c r="W396" s="3">
        <v>3.0661679033999998</v>
      </c>
      <c r="X396" s="3">
        <v>3.0661679033999998</v>
      </c>
      <c r="Y396" s="3">
        <v>1.5330839516999999</v>
      </c>
      <c r="Z396" s="3">
        <v>1.5330839516999999</v>
      </c>
      <c r="AA396" s="3">
        <v>1.5330839516999999</v>
      </c>
      <c r="AB396" s="3">
        <v>1.5330839516999999</v>
      </c>
      <c r="AC396" s="3">
        <v>0</v>
      </c>
      <c r="AD396" s="3">
        <v>0</v>
      </c>
      <c r="AE396" s="3">
        <v>0</v>
      </c>
      <c r="AF396" s="3">
        <v>0</v>
      </c>
      <c r="AG396" s="3">
        <v>0</v>
      </c>
      <c r="AH396" s="3">
        <v>0</v>
      </c>
    </row>
    <row r="397" spans="1:34" x14ac:dyDescent="0.2">
      <c r="A397" t="s">
        <v>892</v>
      </c>
      <c r="B397" s="3" t="s">
        <v>419</v>
      </c>
      <c r="C397" s="3">
        <v>32.864306928300003</v>
      </c>
      <c r="D397" s="3">
        <v>27.9955207167</v>
      </c>
      <c r="E397" s="3">
        <v>27.9955207167</v>
      </c>
      <c r="F397" s="3">
        <v>27.9955207167</v>
      </c>
      <c r="G397" s="3">
        <v>23.1267345051</v>
      </c>
      <c r="H397" s="3">
        <v>30.429913822500001</v>
      </c>
      <c r="I397" s="3">
        <v>27.9955207167</v>
      </c>
      <c r="J397" s="3">
        <v>23.1267345051</v>
      </c>
      <c r="K397" s="3">
        <v>20.692341399299998</v>
      </c>
      <c r="L397" s="3">
        <v>21.909537952200001</v>
      </c>
      <c r="M397" s="3">
        <v>20.692341399299998</v>
      </c>
      <c r="N397" s="3">
        <v>21.909537952200001</v>
      </c>
      <c r="O397" s="3">
        <v>15.8235551877</v>
      </c>
      <c r="P397" s="3">
        <v>19.475144846399999</v>
      </c>
      <c r="Q397" s="3">
        <v>23.1267345051</v>
      </c>
      <c r="R397" s="3">
        <v>19.475144846399999</v>
      </c>
      <c r="S397" s="3">
        <v>14.606358634799999</v>
      </c>
      <c r="T397" s="3">
        <v>14.606358634799999</v>
      </c>
      <c r="U397" s="3">
        <v>13.3891620819</v>
      </c>
      <c r="V397" s="3">
        <v>13.3891620819</v>
      </c>
      <c r="W397" s="3">
        <v>6.0859827644999998</v>
      </c>
      <c r="X397" s="3">
        <v>1.2171965529</v>
      </c>
      <c r="Y397" s="3">
        <v>1.2171965529</v>
      </c>
      <c r="Z397" s="3">
        <v>1.2171965529</v>
      </c>
      <c r="AA397" s="3">
        <v>1.2171965529</v>
      </c>
      <c r="AB397" s="3">
        <v>1.2171965529</v>
      </c>
      <c r="AC397" s="3">
        <v>0</v>
      </c>
      <c r="AD397" s="3">
        <v>1.2171965529</v>
      </c>
      <c r="AE397" s="3">
        <v>1.2171965529</v>
      </c>
      <c r="AF397" s="3">
        <v>1.2171965529</v>
      </c>
      <c r="AG397" s="3">
        <v>1.2171965529</v>
      </c>
      <c r="AH397" s="3">
        <v>1.2171965529</v>
      </c>
    </row>
    <row r="398" spans="1:34" x14ac:dyDescent="0.2">
      <c r="A398" t="s">
        <v>893</v>
      </c>
      <c r="B398" s="3" t="s">
        <v>420</v>
      </c>
      <c r="C398" s="3">
        <v>33.778791141500001</v>
      </c>
      <c r="D398" s="3">
        <v>30.612029472</v>
      </c>
      <c r="E398" s="3">
        <v>29.5564422488</v>
      </c>
      <c r="F398" s="3">
        <v>22.167331686600001</v>
      </c>
      <c r="G398" s="3">
        <v>21.111744463400001</v>
      </c>
      <c r="H398" s="3">
        <v>14.7782211244</v>
      </c>
      <c r="I398" s="3">
        <v>14.7782211244</v>
      </c>
      <c r="J398" s="3">
        <v>13.7226339012</v>
      </c>
      <c r="K398" s="3">
        <v>13.7226339012</v>
      </c>
      <c r="L398" s="3">
        <v>8.4446977854000007</v>
      </c>
      <c r="M398" s="3">
        <v>8.4446977854000007</v>
      </c>
      <c r="N398" s="3">
        <v>8.4446977854000007</v>
      </c>
      <c r="O398" s="3">
        <v>9.5002850086000006</v>
      </c>
      <c r="P398" s="3">
        <v>11.6114594549</v>
      </c>
      <c r="Q398" s="3">
        <v>12.6670466781</v>
      </c>
      <c r="R398" s="3">
        <v>11.6114594549</v>
      </c>
      <c r="S398" s="3">
        <v>10.5558722317</v>
      </c>
      <c r="T398" s="3">
        <v>10.5558722317</v>
      </c>
      <c r="U398" s="3">
        <v>11.6114594549</v>
      </c>
      <c r="V398" s="3">
        <v>12.6670466781</v>
      </c>
      <c r="W398" s="3">
        <v>6.3335233390000001</v>
      </c>
      <c r="X398" s="3">
        <v>7.3891105622</v>
      </c>
      <c r="Y398" s="3">
        <v>6.3335233390000001</v>
      </c>
      <c r="Z398" s="3">
        <v>6.3335233390000001</v>
      </c>
      <c r="AA398" s="3">
        <v>7.3891105622</v>
      </c>
      <c r="AB398" s="3">
        <v>8.4446977854000007</v>
      </c>
      <c r="AC398" s="3">
        <v>6.3335233390000001</v>
      </c>
      <c r="AD398" s="3">
        <v>6.3335233390000001</v>
      </c>
      <c r="AE398" s="3">
        <v>5.2779361159000002</v>
      </c>
      <c r="AF398" s="3">
        <v>5.2779361159000002</v>
      </c>
      <c r="AG398" s="3">
        <v>5.2779361159000002</v>
      </c>
      <c r="AH398" s="3">
        <v>4.2223488927000004</v>
      </c>
    </row>
    <row r="399" spans="1:34" x14ac:dyDescent="0.2">
      <c r="A399" t="s">
        <v>894</v>
      </c>
      <c r="B399" s="3" t="s">
        <v>421</v>
      </c>
      <c r="C399" s="3">
        <v>47.699967206300002</v>
      </c>
      <c r="D399" s="3">
        <v>41.737471305500002</v>
      </c>
      <c r="E399" s="3">
        <v>34.781226087900002</v>
      </c>
      <c r="F399" s="3">
        <v>32.793727454299997</v>
      </c>
      <c r="G399" s="3">
        <v>43.724969939099999</v>
      </c>
      <c r="H399" s="3">
        <v>49.6874658399</v>
      </c>
      <c r="I399" s="3">
        <v>56.643711057399997</v>
      </c>
      <c r="J399" s="3">
        <v>46.706217889500003</v>
      </c>
      <c r="K399" s="3">
        <v>40.743721988700003</v>
      </c>
      <c r="L399" s="3">
        <v>40.743721988700003</v>
      </c>
      <c r="M399" s="3">
        <v>42.7312206223</v>
      </c>
      <c r="N399" s="3">
        <v>30.806228820699999</v>
      </c>
      <c r="O399" s="3">
        <v>24.843732919899999</v>
      </c>
      <c r="P399" s="3">
        <v>13.912490435200001</v>
      </c>
      <c r="Q399" s="3">
        <v>10.9312424848</v>
      </c>
      <c r="R399" s="3">
        <v>14.906239751999999</v>
      </c>
      <c r="S399" s="3">
        <v>14.906239751999999</v>
      </c>
      <c r="T399" s="3">
        <v>13.912490435200001</v>
      </c>
      <c r="U399" s="3">
        <v>13.912490435200001</v>
      </c>
      <c r="V399" s="3">
        <v>11.924991801599999</v>
      </c>
      <c r="W399" s="3">
        <v>5.9624959007999996</v>
      </c>
      <c r="X399" s="3">
        <v>5.9624959007999996</v>
      </c>
      <c r="Y399" s="3">
        <v>2.9812479503999998</v>
      </c>
      <c r="Z399" s="3">
        <v>2.9812479503999998</v>
      </c>
      <c r="AA399" s="3">
        <v>1.9874986336</v>
      </c>
      <c r="AB399" s="3">
        <v>2.9812479503999998</v>
      </c>
      <c r="AC399" s="3">
        <v>2.9812479503999998</v>
      </c>
      <c r="AD399" s="3">
        <v>3.9749972672</v>
      </c>
      <c r="AE399" s="3">
        <v>3.9749972672</v>
      </c>
      <c r="AF399" s="3">
        <v>2.9812479503999998</v>
      </c>
      <c r="AG399" s="3">
        <v>2.9812479503999998</v>
      </c>
      <c r="AH399" s="3">
        <v>2.9812479503999998</v>
      </c>
    </row>
    <row r="400" spans="1:34" x14ac:dyDescent="0.2">
      <c r="A400" t="s">
        <v>895</v>
      </c>
      <c r="B400" s="3" t="s">
        <v>422</v>
      </c>
      <c r="C400" s="3">
        <v>33.262605005499999</v>
      </c>
      <c r="D400" s="3">
        <v>31.088578534500002</v>
      </c>
      <c r="E400" s="3">
        <v>29.131954710700001</v>
      </c>
      <c r="F400" s="3">
        <v>29.349357357799999</v>
      </c>
      <c r="G400" s="3">
        <v>31.088578534500002</v>
      </c>
      <c r="H400" s="3">
        <v>32.392994417099999</v>
      </c>
      <c r="I400" s="3">
        <v>29.131954710700001</v>
      </c>
      <c r="J400" s="3">
        <v>23.914291180399999</v>
      </c>
      <c r="K400" s="3">
        <v>20.218446179800001</v>
      </c>
      <c r="L400" s="3">
        <v>19.566238238499999</v>
      </c>
      <c r="M400" s="3">
        <v>17.609614414700001</v>
      </c>
      <c r="N400" s="3">
        <v>17.827017061799999</v>
      </c>
      <c r="O400" s="3">
        <v>18.9140302972</v>
      </c>
      <c r="P400" s="3">
        <v>16.957406473399999</v>
      </c>
      <c r="Q400" s="3">
        <v>16.957406473399999</v>
      </c>
      <c r="R400" s="3">
        <v>16.3051985321</v>
      </c>
      <c r="S400" s="3">
        <v>16.087795884999998</v>
      </c>
      <c r="T400" s="3">
        <v>15.4355879437</v>
      </c>
      <c r="U400" s="3">
        <v>14.348574708199999</v>
      </c>
      <c r="V400" s="3">
        <v>10.435327060500001</v>
      </c>
      <c r="W400" s="3">
        <v>8.6961058837999996</v>
      </c>
      <c r="X400" s="3">
        <v>8.0438979424999992</v>
      </c>
      <c r="Y400" s="3">
        <v>7.3916900011999997</v>
      </c>
      <c r="Z400" s="3">
        <v>6.9568847070000004</v>
      </c>
      <c r="AA400" s="3">
        <v>6.9568847070000004</v>
      </c>
      <c r="AB400" s="3">
        <v>5.8698714715999998</v>
      </c>
      <c r="AC400" s="3">
        <v>6.0872741185999999</v>
      </c>
      <c r="AD400" s="3">
        <v>5.4350661774000004</v>
      </c>
      <c r="AE400" s="3">
        <v>5.4350661774000004</v>
      </c>
      <c r="AF400" s="3">
        <v>4.3480529418999998</v>
      </c>
      <c r="AG400" s="3">
        <v>3.9132476477</v>
      </c>
      <c r="AH400" s="3">
        <v>3.6958450005999999</v>
      </c>
    </row>
    <row r="401" spans="1:35" x14ac:dyDescent="0.2">
      <c r="A401" t="s">
        <v>896</v>
      </c>
      <c r="B401" s="3" t="s">
        <v>423</v>
      </c>
      <c r="C401" s="3">
        <v>16.933271620999999</v>
      </c>
      <c r="D401" s="3">
        <v>15.8043868462</v>
      </c>
      <c r="E401" s="3">
        <v>19.191041170399998</v>
      </c>
      <c r="F401" s="3">
        <v>16.933271620999999</v>
      </c>
      <c r="G401" s="3">
        <v>18.062156395700001</v>
      </c>
      <c r="H401" s="3">
        <v>18.062156395700001</v>
      </c>
      <c r="I401" s="3">
        <v>12.417732522</v>
      </c>
      <c r="J401" s="3">
        <v>9.0310781977999994</v>
      </c>
      <c r="K401" s="3">
        <v>5.6444238737000001</v>
      </c>
      <c r="L401" s="3">
        <v>3.3866543241999998</v>
      </c>
      <c r="M401" s="3">
        <v>3.3866543241999998</v>
      </c>
      <c r="N401" s="3">
        <v>2.2577695494999999</v>
      </c>
      <c r="O401" s="3">
        <v>2.2577695494999999</v>
      </c>
      <c r="P401" s="3">
        <v>1.1288847746999999</v>
      </c>
      <c r="Q401" s="3">
        <v>1.1288847746999999</v>
      </c>
      <c r="R401" s="3">
        <v>1.1288847746999999</v>
      </c>
      <c r="S401" s="3">
        <v>0</v>
      </c>
      <c r="T401" s="3">
        <v>0</v>
      </c>
      <c r="U401" s="3">
        <v>0</v>
      </c>
      <c r="V401" s="3">
        <v>1.1288847746999999</v>
      </c>
      <c r="W401" s="3">
        <v>1.1288847746999999</v>
      </c>
      <c r="X401" s="3">
        <v>1.1288847746999999</v>
      </c>
      <c r="Y401" s="3">
        <v>1.1288847746999999</v>
      </c>
      <c r="Z401" s="3">
        <v>1.1288847746999999</v>
      </c>
      <c r="AA401" s="3">
        <v>1.1288847746999999</v>
      </c>
      <c r="AB401" s="3">
        <v>1.1288847746999999</v>
      </c>
      <c r="AC401" s="3">
        <v>0</v>
      </c>
      <c r="AD401" s="3">
        <v>0</v>
      </c>
      <c r="AE401" s="3">
        <v>0</v>
      </c>
      <c r="AF401" s="3">
        <v>0</v>
      </c>
      <c r="AG401" s="3">
        <v>0</v>
      </c>
      <c r="AH401" s="3">
        <v>0</v>
      </c>
    </row>
    <row r="402" spans="1:35" x14ac:dyDescent="0.2">
      <c r="A402" t="s">
        <v>897</v>
      </c>
      <c r="B402" s="3" t="s">
        <v>424</v>
      </c>
      <c r="C402" s="3">
        <v>44.080355020200003</v>
      </c>
      <c r="D402" s="3">
        <v>43.0897852445</v>
      </c>
      <c r="E402" s="3">
        <v>41.108645693</v>
      </c>
      <c r="F402" s="3">
        <v>38.136936365799997</v>
      </c>
      <c r="G402" s="3">
        <v>38.136936365799997</v>
      </c>
      <c r="H402" s="3">
        <v>35.165227038600001</v>
      </c>
      <c r="I402" s="3">
        <v>37.146366590100001</v>
      </c>
      <c r="J402" s="3">
        <v>33.679372375</v>
      </c>
      <c r="K402" s="3">
        <v>28.231238608400002</v>
      </c>
      <c r="L402" s="3">
        <v>33.679372375</v>
      </c>
      <c r="M402" s="3">
        <v>31.6982328235</v>
      </c>
      <c r="N402" s="3">
        <v>32.688802599299997</v>
      </c>
      <c r="O402" s="3">
        <v>33.184087487100001</v>
      </c>
      <c r="P402" s="3">
        <v>36.651081702200003</v>
      </c>
      <c r="Q402" s="3">
        <v>37.641651477899998</v>
      </c>
      <c r="R402" s="3">
        <v>35.6605119265</v>
      </c>
      <c r="S402" s="3">
        <v>33.184087487100001</v>
      </c>
      <c r="T402" s="3">
        <v>32.193517711399998</v>
      </c>
      <c r="U402" s="3">
        <v>27.735953720600001</v>
      </c>
      <c r="V402" s="3">
        <v>23.773674617600001</v>
      </c>
      <c r="W402" s="3">
        <v>13.3726919724</v>
      </c>
      <c r="X402" s="3">
        <v>10.8962675331</v>
      </c>
      <c r="Y402" s="3">
        <v>8.9151279815999995</v>
      </c>
      <c r="Z402" s="3">
        <v>8.9151279815999995</v>
      </c>
      <c r="AA402" s="3">
        <v>6.9339884301000003</v>
      </c>
      <c r="AB402" s="3">
        <v>7.4292733179999999</v>
      </c>
      <c r="AC402" s="3">
        <v>7.4292733179999999</v>
      </c>
      <c r="AD402" s="3">
        <v>9.9056977574000005</v>
      </c>
      <c r="AE402" s="3">
        <v>10.400982645199999</v>
      </c>
      <c r="AF402" s="3">
        <v>9.4104128695</v>
      </c>
      <c r="AG402" s="3">
        <v>6.4387035422999999</v>
      </c>
      <c r="AH402" s="3">
        <v>7.9245582059000004</v>
      </c>
    </row>
    <row r="403" spans="1:35" x14ac:dyDescent="0.2">
      <c r="A403" t="s">
        <v>898</v>
      </c>
      <c r="B403" s="3" t="s">
        <v>425</v>
      </c>
      <c r="C403" s="3">
        <v>35.9993383905</v>
      </c>
      <c r="D403" s="3">
        <v>34.702064935000003</v>
      </c>
      <c r="E403" s="3">
        <v>31.458881296200001</v>
      </c>
      <c r="F403" s="3">
        <v>31.458881296200001</v>
      </c>
      <c r="G403" s="3">
        <v>33.404791479499998</v>
      </c>
      <c r="H403" s="3">
        <v>32.431836387899999</v>
      </c>
      <c r="I403" s="3">
        <v>25.2968323825</v>
      </c>
      <c r="J403" s="3">
        <v>18.161828377199999</v>
      </c>
      <c r="K403" s="3">
        <v>14.5943263745</v>
      </c>
      <c r="L403" s="3">
        <v>14.2700080107</v>
      </c>
      <c r="M403" s="3">
        <v>13.297052919</v>
      </c>
      <c r="N403" s="3">
        <v>12.972734555100001</v>
      </c>
      <c r="O403" s="3">
        <v>9.4052325524999993</v>
      </c>
      <c r="P403" s="3">
        <v>10.3781876441</v>
      </c>
      <c r="Q403" s="3">
        <v>12.324097827399999</v>
      </c>
      <c r="R403" s="3">
        <v>13.297052919</v>
      </c>
      <c r="S403" s="3">
        <v>13.297052919</v>
      </c>
      <c r="T403" s="3">
        <v>14.2700080107</v>
      </c>
      <c r="U403" s="3">
        <v>13.9456896468</v>
      </c>
      <c r="V403" s="3">
        <v>14.5943263745</v>
      </c>
      <c r="W403" s="3">
        <v>11.3511427358</v>
      </c>
      <c r="X403" s="3">
        <v>10.3781876441</v>
      </c>
      <c r="Y403" s="3">
        <v>9.7295509163999991</v>
      </c>
      <c r="Z403" s="3">
        <v>9.0809141885999995</v>
      </c>
      <c r="AA403" s="3">
        <v>8.4322774608</v>
      </c>
      <c r="AB403" s="3">
        <v>7.7836407331000004</v>
      </c>
      <c r="AC403" s="3">
        <v>5.8377305497999998</v>
      </c>
      <c r="AD403" s="3">
        <v>7.4593223691999997</v>
      </c>
      <c r="AE403" s="3">
        <v>6.8106856415000001</v>
      </c>
      <c r="AF403" s="3">
        <v>7.1350040052999999</v>
      </c>
      <c r="AG403" s="3">
        <v>7.7836407331000004</v>
      </c>
      <c r="AH403" s="3">
        <v>7.4593223691999997</v>
      </c>
    </row>
    <row r="404" spans="1:35" x14ac:dyDescent="0.2">
      <c r="A404" t="s">
        <v>899</v>
      </c>
      <c r="B404" s="3" t="s">
        <v>426</v>
      </c>
      <c r="C404" s="3">
        <v>91.211387777699997</v>
      </c>
      <c r="D404" s="3">
        <v>82.233888980700002</v>
      </c>
      <c r="E404" s="3">
        <v>66.433491097900003</v>
      </c>
      <c r="F404" s="3">
        <v>68.228990857300005</v>
      </c>
      <c r="G404" s="3">
        <v>68.228990857300005</v>
      </c>
      <c r="H404" s="3">
        <v>76.129189798699997</v>
      </c>
      <c r="I404" s="3">
        <v>63.919791434700002</v>
      </c>
      <c r="J404" s="3">
        <v>50.992193167000003</v>
      </c>
      <c r="K404" s="3">
        <v>43.091994225699999</v>
      </c>
      <c r="L404" s="3">
        <v>42.3737943219</v>
      </c>
      <c r="M404" s="3">
        <v>40.219194610599999</v>
      </c>
      <c r="N404" s="3">
        <v>40.578294562499998</v>
      </c>
      <c r="O404" s="3">
        <v>38.782794803100003</v>
      </c>
      <c r="P404" s="3">
        <v>32.678095621099999</v>
      </c>
      <c r="Q404" s="3">
        <v>31.959895717399998</v>
      </c>
      <c r="R404" s="3">
        <v>35.191795284299999</v>
      </c>
      <c r="S404" s="3">
        <v>30.164395958</v>
      </c>
      <c r="T404" s="3">
        <v>31.2416958136</v>
      </c>
      <c r="U404" s="3">
        <v>30.523495909899999</v>
      </c>
      <c r="V404" s="3">
        <v>23.7005968241</v>
      </c>
      <c r="W404" s="3">
        <v>22.982396920399999</v>
      </c>
      <c r="X404" s="3">
        <v>20.109597305299999</v>
      </c>
      <c r="Y404" s="3">
        <v>15.8003978827</v>
      </c>
      <c r="Z404" s="3">
        <v>14.3639980752</v>
      </c>
      <c r="AA404" s="3">
        <v>13.645798171499999</v>
      </c>
      <c r="AB404" s="3">
        <v>13.645798171499999</v>
      </c>
      <c r="AC404" s="3">
        <v>11.850298412100001</v>
      </c>
      <c r="AD404" s="3">
        <v>8.9774987970000009</v>
      </c>
      <c r="AE404" s="3">
        <v>8.2592988933000004</v>
      </c>
      <c r="AF404" s="3">
        <v>8.2592988933000004</v>
      </c>
      <c r="AG404" s="3">
        <v>10.054798652700001</v>
      </c>
      <c r="AH404" s="3">
        <v>9.3365987489000002</v>
      </c>
    </row>
    <row r="405" spans="1:35" x14ac:dyDescent="0.2">
      <c r="A405" t="s">
        <v>900</v>
      </c>
      <c r="B405" s="3" t="s">
        <v>427</v>
      </c>
      <c r="C405" s="3">
        <v>27.599258762800002</v>
      </c>
      <c r="D405" s="3">
        <v>43.370263770100003</v>
      </c>
      <c r="E405" s="3">
        <v>39.427512518199997</v>
      </c>
      <c r="F405" s="3">
        <v>38.113262100999997</v>
      </c>
      <c r="G405" s="3">
        <v>39.427512518199997</v>
      </c>
      <c r="H405" s="3">
        <v>36.799011683700002</v>
      </c>
      <c r="I405" s="3">
        <v>34.170510849099998</v>
      </c>
      <c r="J405" s="3">
        <v>28.913509179999998</v>
      </c>
      <c r="K405" s="3">
        <v>7.8855025035999997</v>
      </c>
      <c r="L405" s="3">
        <v>6.5712520864000004</v>
      </c>
      <c r="M405" s="3">
        <v>6.5712520864000004</v>
      </c>
      <c r="N405" s="3">
        <v>6.5712520864000004</v>
      </c>
      <c r="O405" s="3">
        <v>6.5712520864000004</v>
      </c>
      <c r="P405" s="3">
        <v>6.5712520864000004</v>
      </c>
      <c r="Q405" s="3">
        <v>6.5712520864000004</v>
      </c>
      <c r="R405" s="3">
        <v>6.5712520864000004</v>
      </c>
      <c r="S405" s="3">
        <v>6.5712520864000004</v>
      </c>
      <c r="T405" s="3">
        <v>7.8855025035999997</v>
      </c>
      <c r="U405" s="3">
        <v>5.2570016691000001</v>
      </c>
      <c r="V405" s="3">
        <v>3.9427512517999999</v>
      </c>
      <c r="W405" s="3">
        <v>3.9427512517999999</v>
      </c>
      <c r="X405" s="3">
        <v>1.3142504173</v>
      </c>
      <c r="Y405" s="3">
        <v>1.3142504173</v>
      </c>
      <c r="Z405" s="3">
        <v>1.3142504173</v>
      </c>
      <c r="AA405" s="3">
        <v>0</v>
      </c>
      <c r="AB405" s="3">
        <v>0</v>
      </c>
      <c r="AC405" s="3">
        <v>0</v>
      </c>
      <c r="AD405" s="3">
        <v>0</v>
      </c>
      <c r="AE405" s="3">
        <v>0</v>
      </c>
      <c r="AF405" s="3">
        <v>0</v>
      </c>
      <c r="AG405" s="3">
        <v>0</v>
      </c>
      <c r="AH405" s="3">
        <v>0</v>
      </c>
    </row>
    <row r="406" spans="1:35" x14ac:dyDescent="0.2">
      <c r="A406" t="s">
        <v>901</v>
      </c>
      <c r="B406" s="3" t="s">
        <v>428</v>
      </c>
      <c r="C406" s="3">
        <v>40.815346570300001</v>
      </c>
      <c r="D406" s="3">
        <v>36.013541091500002</v>
      </c>
      <c r="E406" s="3">
        <v>32.012036525699997</v>
      </c>
      <c r="F406" s="3">
        <v>31.211735612599998</v>
      </c>
      <c r="G406" s="3">
        <v>32.012036525699997</v>
      </c>
      <c r="H406" s="3">
        <v>32.012036525699997</v>
      </c>
      <c r="I406" s="3">
        <v>26.409930133700001</v>
      </c>
      <c r="J406" s="3">
        <v>26.409930133700001</v>
      </c>
      <c r="K406" s="3">
        <v>27.210231046899999</v>
      </c>
      <c r="L406" s="3">
        <v>30.411434699400001</v>
      </c>
      <c r="M406" s="3">
        <v>30.411434699400001</v>
      </c>
      <c r="N406" s="3">
        <v>31.211735612599998</v>
      </c>
      <c r="O406" s="3">
        <v>23.208726481199999</v>
      </c>
      <c r="P406" s="3">
        <v>15.2057173497</v>
      </c>
      <c r="Q406" s="3">
        <v>13.6051155234</v>
      </c>
      <c r="R406" s="3">
        <v>10.4039118709</v>
      </c>
      <c r="S406" s="3">
        <v>6.4024073050999997</v>
      </c>
      <c r="T406" s="3">
        <v>8.0030091314000007</v>
      </c>
      <c r="U406" s="3">
        <v>8.0030091314000007</v>
      </c>
      <c r="V406" s="3">
        <v>7.2027082182999997</v>
      </c>
      <c r="W406" s="3">
        <v>6.4024073050999997</v>
      </c>
      <c r="X406" s="3">
        <v>5.6021063919999996</v>
      </c>
      <c r="Y406" s="3">
        <v>4.8018054789000004</v>
      </c>
      <c r="Z406" s="3">
        <v>4.8018054789000004</v>
      </c>
      <c r="AA406" s="3">
        <v>3.2012036525999998</v>
      </c>
      <c r="AB406" s="3">
        <v>1.6006018262999999</v>
      </c>
      <c r="AC406" s="3">
        <v>2.4009027394000002</v>
      </c>
      <c r="AD406" s="3">
        <v>2.4009027394000002</v>
      </c>
      <c r="AE406" s="3">
        <v>0.80030091309999996</v>
      </c>
      <c r="AF406" s="3">
        <v>0.80030091309999996</v>
      </c>
      <c r="AG406" s="3">
        <v>0.80030091309999996</v>
      </c>
      <c r="AH406" s="3">
        <v>0.80030091309999996</v>
      </c>
    </row>
    <row r="407" spans="1:35" x14ac:dyDescent="0.2">
      <c r="A407" t="s">
        <v>902</v>
      </c>
      <c r="B407" s="3" t="s">
        <v>429</v>
      </c>
      <c r="C407" s="3">
        <v>15.809998946</v>
      </c>
      <c r="D407" s="3">
        <v>26.3499982433</v>
      </c>
      <c r="E407" s="3">
        <v>21.079998594700001</v>
      </c>
      <c r="F407" s="3">
        <v>21.079998594700001</v>
      </c>
      <c r="G407" s="3">
        <v>21.079998594700001</v>
      </c>
      <c r="H407" s="3">
        <v>24.5933316938</v>
      </c>
      <c r="I407" s="3">
        <v>24.5933316938</v>
      </c>
      <c r="J407" s="3">
        <v>19.323332045099999</v>
      </c>
      <c r="K407" s="3">
        <v>10.5399992973</v>
      </c>
      <c r="L407" s="3">
        <v>7.0266661982</v>
      </c>
      <c r="M407" s="3">
        <v>7.0266661982</v>
      </c>
      <c r="N407" s="3">
        <v>7.0266661982</v>
      </c>
      <c r="O407" s="3">
        <v>3.5133330991</v>
      </c>
      <c r="P407" s="3">
        <v>3.5133330991</v>
      </c>
      <c r="Q407" s="3">
        <v>5.2699996486999998</v>
      </c>
      <c r="R407" s="3">
        <v>3.5133330991</v>
      </c>
      <c r="S407" s="3">
        <v>7.0266661982</v>
      </c>
      <c r="T407" s="3">
        <v>7.0266661982</v>
      </c>
      <c r="U407" s="3">
        <v>7.0266661982</v>
      </c>
      <c r="V407" s="3">
        <v>7.0266661982</v>
      </c>
      <c r="W407" s="3">
        <v>5.2699996486999998</v>
      </c>
      <c r="X407" s="3">
        <v>5.2699996486999998</v>
      </c>
      <c r="Y407" s="3">
        <v>5.2699996486999998</v>
      </c>
      <c r="Z407" s="3">
        <v>1.7566665496</v>
      </c>
      <c r="AA407" s="3">
        <v>1.7566665496</v>
      </c>
      <c r="AB407" s="3">
        <v>3.5133330991</v>
      </c>
      <c r="AC407" s="3">
        <v>3.5133330991</v>
      </c>
      <c r="AD407" s="3">
        <v>5.2699996486999998</v>
      </c>
      <c r="AE407" s="3">
        <v>3.5133330991</v>
      </c>
      <c r="AF407" s="3">
        <v>3.5133330991</v>
      </c>
      <c r="AG407" s="3">
        <v>3.5133330991</v>
      </c>
      <c r="AH407" s="3">
        <v>3.5133330991</v>
      </c>
    </row>
    <row r="408" spans="1:35" x14ac:dyDescent="0.2">
      <c r="A408" t="s">
        <v>903</v>
      </c>
      <c r="B408" s="3" t="s">
        <v>430</v>
      </c>
      <c r="C408" s="3">
        <v>36.782531641299997</v>
      </c>
      <c r="D408" s="3">
        <v>27.586898731000002</v>
      </c>
      <c r="E408" s="3">
        <v>25.914965474599999</v>
      </c>
      <c r="F408" s="3">
        <v>29.258831987400001</v>
      </c>
      <c r="G408" s="3">
        <v>32.602698500300001</v>
      </c>
      <c r="H408" s="3">
        <v>35.946565013099999</v>
      </c>
      <c r="I408" s="3">
        <v>37.618498269500002</v>
      </c>
      <c r="J408" s="3">
        <v>30.930765243900002</v>
      </c>
      <c r="K408" s="3">
        <v>29.258831987400001</v>
      </c>
      <c r="L408" s="3">
        <v>26.7509321028</v>
      </c>
      <c r="M408" s="3">
        <v>24.2430322182</v>
      </c>
      <c r="N408" s="3">
        <v>20.8991657053</v>
      </c>
      <c r="O408" s="3">
        <v>23.4070655899</v>
      </c>
      <c r="P408" s="3">
        <v>18.391265820699999</v>
      </c>
      <c r="Q408" s="3">
        <v>13.3754660514</v>
      </c>
      <c r="R408" s="3">
        <v>13.3754660514</v>
      </c>
      <c r="S408" s="3">
        <v>14.2114326796</v>
      </c>
      <c r="T408" s="3">
        <v>11.703532794999999</v>
      </c>
      <c r="U408" s="3">
        <v>13.3754660514</v>
      </c>
      <c r="V408" s="3">
        <v>7.5236996538999996</v>
      </c>
      <c r="W408" s="3">
        <v>8.3596662820999992</v>
      </c>
      <c r="X408" s="3">
        <v>8.3596662820999992</v>
      </c>
      <c r="Y408" s="3">
        <v>9.1956329103000005</v>
      </c>
      <c r="Z408" s="3">
        <v>8.3596662820999992</v>
      </c>
      <c r="AA408" s="3">
        <v>5.8517663974999996</v>
      </c>
      <c r="AB408" s="3">
        <v>4.1798331410999996</v>
      </c>
      <c r="AC408" s="3">
        <v>4.1798331410999996</v>
      </c>
      <c r="AD408" s="3">
        <v>4.1798331410999996</v>
      </c>
      <c r="AE408" s="3">
        <v>6.6877330257000001</v>
      </c>
      <c r="AF408" s="3">
        <v>5.0157997693</v>
      </c>
      <c r="AG408" s="3">
        <v>4.1798331410999996</v>
      </c>
      <c r="AH408" s="3">
        <v>4.1798331410999996</v>
      </c>
    </row>
    <row r="409" spans="1:35" x14ac:dyDescent="0.2">
      <c r="A409" t="s">
        <v>904</v>
      </c>
      <c r="B409" s="3" t="s">
        <v>431</v>
      </c>
      <c r="C409" s="3">
        <v>40.2022979634</v>
      </c>
      <c r="D409" s="3">
        <v>41.006343922600003</v>
      </c>
      <c r="E409" s="3">
        <v>30.5537464521</v>
      </c>
      <c r="F409" s="3">
        <v>29.749700492900001</v>
      </c>
      <c r="G409" s="3">
        <v>36.986114126300002</v>
      </c>
      <c r="H409" s="3">
        <v>45.026573718999998</v>
      </c>
      <c r="I409" s="3">
        <v>46.634665637499999</v>
      </c>
      <c r="J409" s="3">
        <v>35.378022207699999</v>
      </c>
      <c r="K409" s="3">
        <v>30.5537464521</v>
      </c>
      <c r="L409" s="3">
        <v>30.5537464521</v>
      </c>
      <c r="M409" s="3">
        <v>30.5537464521</v>
      </c>
      <c r="N409" s="3">
        <v>24.925424737299998</v>
      </c>
      <c r="O409" s="3">
        <v>16.080919185300001</v>
      </c>
      <c r="P409" s="3">
        <v>7.2364136333999998</v>
      </c>
      <c r="Q409" s="3">
        <v>6.4323676741</v>
      </c>
      <c r="R409" s="3">
        <v>4.8242757556000004</v>
      </c>
      <c r="S409" s="3">
        <v>5.6283217149000002</v>
      </c>
      <c r="T409" s="3">
        <v>5.6283217149000002</v>
      </c>
      <c r="U409" s="3">
        <v>4.0202297962999998</v>
      </c>
      <c r="V409" s="3">
        <v>1.6080919185</v>
      </c>
      <c r="W409" s="3">
        <v>0.8040459593</v>
      </c>
      <c r="X409" s="3">
        <v>0.8040459593</v>
      </c>
      <c r="Y409" s="3">
        <v>0.8040459593</v>
      </c>
      <c r="Z409" s="3">
        <v>0.8040459593</v>
      </c>
      <c r="AA409" s="3">
        <v>0.8040459593</v>
      </c>
      <c r="AB409" s="3">
        <v>2.4121378778000002</v>
      </c>
      <c r="AC409" s="3">
        <v>3.2161838371</v>
      </c>
      <c r="AD409" s="3">
        <v>4.0202297962999998</v>
      </c>
      <c r="AE409" s="3">
        <v>4.0202297962999998</v>
      </c>
      <c r="AF409" s="3">
        <v>8.0404595926999995</v>
      </c>
      <c r="AG409" s="3">
        <v>7.2364136333999998</v>
      </c>
      <c r="AH409" s="3">
        <v>8.0404595926999995</v>
      </c>
    </row>
    <row r="410" spans="1:35" x14ac:dyDescent="0.2">
      <c r="A410" t="s">
        <v>905</v>
      </c>
      <c r="B410" s="3" t="s">
        <v>432</v>
      </c>
      <c r="C410" s="3">
        <v>95.760216418100001</v>
      </c>
      <c r="D410" s="3">
        <v>74.214167724000006</v>
      </c>
      <c r="E410" s="3">
        <v>70.6231596083</v>
      </c>
      <c r="F410" s="3">
        <v>70.6231596083</v>
      </c>
      <c r="G410" s="3">
        <v>74.214167724000006</v>
      </c>
      <c r="H410" s="3">
        <v>53.865121735199999</v>
      </c>
      <c r="I410" s="3">
        <v>44.289100093400002</v>
      </c>
      <c r="J410" s="3">
        <v>35.910081156799997</v>
      </c>
      <c r="K410" s="3">
        <v>27.531062220199999</v>
      </c>
      <c r="L410" s="3">
        <v>22.743051399300001</v>
      </c>
      <c r="M410" s="3">
        <v>19.152043283600001</v>
      </c>
      <c r="N410" s="3">
        <v>20.3490459888</v>
      </c>
      <c r="O410" s="3">
        <v>19.152043283600001</v>
      </c>
      <c r="P410" s="3">
        <v>19.152043283600001</v>
      </c>
      <c r="Q410" s="3">
        <v>15.5610351679</v>
      </c>
      <c r="R410" s="3">
        <v>21.546048694100001</v>
      </c>
      <c r="S410" s="3">
        <v>20.3490459888</v>
      </c>
      <c r="T410" s="3">
        <v>20.3490459888</v>
      </c>
      <c r="U410" s="3">
        <v>20.3490459888</v>
      </c>
      <c r="V410" s="3">
        <v>20.3490459888</v>
      </c>
      <c r="W410" s="3">
        <v>13.1670297575</v>
      </c>
      <c r="X410" s="3">
        <v>15.5610351679</v>
      </c>
      <c r="Y410" s="3">
        <v>11.970027052300001</v>
      </c>
      <c r="Z410" s="3">
        <v>11.970027052300001</v>
      </c>
      <c r="AA410" s="3">
        <v>11.970027052300001</v>
      </c>
      <c r="AB410" s="3">
        <v>7.1820162313999996</v>
      </c>
      <c r="AC410" s="3">
        <v>5.9850135261000004</v>
      </c>
      <c r="AD410" s="3">
        <v>8.3790189365999996</v>
      </c>
      <c r="AE410" s="3">
        <v>5.9850135261000004</v>
      </c>
      <c r="AF410" s="3">
        <v>3.5910081156999998</v>
      </c>
      <c r="AG410" s="3">
        <v>3.5910081156999998</v>
      </c>
      <c r="AH410" s="3">
        <v>3.5910081156999998</v>
      </c>
    </row>
    <row r="411" spans="1:35" x14ac:dyDescent="0.2">
      <c r="A411" t="s">
        <v>906</v>
      </c>
      <c r="B411" s="3" t="s">
        <v>433</v>
      </c>
      <c r="C411" s="3">
        <v>16.516413185600001</v>
      </c>
      <c r="D411" s="3">
        <v>13.7636776547</v>
      </c>
      <c r="E411" s="3">
        <v>15.1400454201</v>
      </c>
      <c r="F411" s="3">
        <v>13.7636776547</v>
      </c>
      <c r="G411" s="3">
        <v>15.1400454201</v>
      </c>
      <c r="H411" s="3">
        <v>12.387309889200001</v>
      </c>
      <c r="I411" s="3">
        <v>11.0109421237</v>
      </c>
      <c r="J411" s="3">
        <v>11.0109421237</v>
      </c>
      <c r="K411" s="3">
        <v>11.0109421237</v>
      </c>
      <c r="L411" s="3">
        <v>9.6345743583000001</v>
      </c>
      <c r="M411" s="3">
        <v>8.2582065928000006</v>
      </c>
      <c r="N411" s="3">
        <v>9.6345743583000001</v>
      </c>
      <c r="O411" s="3">
        <v>11.0109421237</v>
      </c>
      <c r="P411" s="3">
        <v>11.0109421237</v>
      </c>
      <c r="Q411" s="3">
        <v>8.2582065928000006</v>
      </c>
      <c r="R411" s="3">
        <v>8.2582065928000006</v>
      </c>
      <c r="S411" s="3">
        <v>8.2582065928000006</v>
      </c>
      <c r="T411" s="3">
        <v>6.8818388273000002</v>
      </c>
      <c r="U411" s="3">
        <v>4.1291032964000003</v>
      </c>
      <c r="V411" s="3">
        <v>1.3763677655</v>
      </c>
      <c r="W411" s="3">
        <v>1.3763677655</v>
      </c>
      <c r="X411" s="3">
        <v>0</v>
      </c>
      <c r="Y411" s="3">
        <v>0</v>
      </c>
      <c r="Z411" s="3">
        <v>1.3763677655</v>
      </c>
      <c r="AA411" s="3">
        <v>2.7527355308999999</v>
      </c>
      <c r="AB411" s="3">
        <v>2.7527355308999999</v>
      </c>
      <c r="AC411" s="3">
        <v>2.7527355308999999</v>
      </c>
      <c r="AD411" s="3">
        <v>2.7527355308999999</v>
      </c>
      <c r="AE411" s="3">
        <v>2.7527355308999999</v>
      </c>
      <c r="AF411" s="3">
        <v>2.7527355308999999</v>
      </c>
      <c r="AG411" s="3">
        <v>1.3763677655</v>
      </c>
      <c r="AH411" s="3">
        <v>0</v>
      </c>
    </row>
    <row r="412" spans="1:35" x14ac:dyDescent="0.2">
      <c r="A412" t="s">
        <v>907</v>
      </c>
      <c r="B412" s="3" t="s">
        <v>434</v>
      </c>
      <c r="C412" s="3">
        <v>53.787665446399998</v>
      </c>
      <c r="D412" s="3">
        <v>49.000281610800002</v>
      </c>
      <c r="E412" s="3">
        <v>49.281892424699997</v>
      </c>
      <c r="F412" s="3">
        <v>53.224443818600001</v>
      </c>
      <c r="G412" s="3">
        <v>42.523232892099998</v>
      </c>
      <c r="H412" s="3">
        <v>45.057730216800003</v>
      </c>
      <c r="I412" s="3">
        <v>47.592227541500002</v>
      </c>
      <c r="J412" s="3">
        <v>37.735849056600003</v>
      </c>
      <c r="K412" s="3">
        <v>41.396789636699999</v>
      </c>
      <c r="L412" s="3">
        <v>36.609405801199998</v>
      </c>
      <c r="M412" s="3">
        <v>32.666854407199999</v>
      </c>
      <c r="N412" s="3">
        <v>38.299070684299998</v>
      </c>
      <c r="O412" s="3">
        <v>38.299070684299998</v>
      </c>
      <c r="P412" s="3">
        <v>34.074908476499999</v>
      </c>
      <c r="Q412" s="3">
        <v>42.523232892099998</v>
      </c>
      <c r="R412" s="3">
        <v>34.3565192903</v>
      </c>
      <c r="S412" s="3">
        <v>36.609405801199998</v>
      </c>
      <c r="T412" s="3">
        <v>36.327794987300003</v>
      </c>
      <c r="U412" s="3">
        <v>33.230076034900002</v>
      </c>
      <c r="V412" s="3">
        <v>29.8507462687</v>
      </c>
      <c r="W412" s="3">
        <v>26.4714165024</v>
      </c>
      <c r="X412" s="3">
        <v>21.120811039100001</v>
      </c>
      <c r="Y412" s="3">
        <v>20.557589411399999</v>
      </c>
      <c r="Z412" s="3">
        <v>15.488594762</v>
      </c>
      <c r="AA412" s="3">
        <v>15.488594762</v>
      </c>
      <c r="AB412" s="3">
        <v>14.6437623205</v>
      </c>
      <c r="AC412" s="3">
        <v>12.1092649958</v>
      </c>
      <c r="AD412" s="3">
        <v>12.1092649958</v>
      </c>
      <c r="AE412" s="3">
        <v>10.7012109265</v>
      </c>
      <c r="AF412" s="3">
        <v>9.2931568571999996</v>
      </c>
      <c r="AG412" s="3">
        <v>9.8563784849000005</v>
      </c>
      <c r="AH412" s="3">
        <v>9.8563784849000005</v>
      </c>
    </row>
    <row r="413" spans="1:35" x14ac:dyDescent="0.2">
      <c r="A413" t="s">
        <v>908</v>
      </c>
      <c r="B413" s="3" t="s">
        <v>435</v>
      </c>
      <c r="C413" s="3">
        <v>36.737692872899999</v>
      </c>
      <c r="D413" s="3">
        <v>34.3927337533</v>
      </c>
      <c r="E413" s="3">
        <v>27.357856394700001</v>
      </c>
      <c r="F413" s="3">
        <v>28.139509434600001</v>
      </c>
      <c r="G413" s="3">
        <v>25.0128972752</v>
      </c>
      <c r="H413" s="3">
        <v>27.357856394700001</v>
      </c>
      <c r="I413" s="3">
        <v>29.702815514200001</v>
      </c>
      <c r="J413" s="3">
        <v>22.667938155600002</v>
      </c>
      <c r="K413" s="3">
        <v>18.759672956399999</v>
      </c>
      <c r="L413" s="3">
        <v>19.541325996200001</v>
      </c>
      <c r="M413" s="3">
        <v>26.576203354899999</v>
      </c>
      <c r="N413" s="3">
        <v>31.266121593899999</v>
      </c>
      <c r="O413" s="3">
        <v>35.1743867932</v>
      </c>
      <c r="P413" s="3">
        <v>32.047774633800003</v>
      </c>
      <c r="Q413" s="3">
        <v>36.737692872899999</v>
      </c>
      <c r="R413" s="3">
        <v>35.1743867932</v>
      </c>
      <c r="S413" s="3">
        <v>32.829427673600001</v>
      </c>
      <c r="T413" s="3">
        <v>25.0128972752</v>
      </c>
      <c r="U413" s="3">
        <v>21.8862851158</v>
      </c>
      <c r="V413" s="3">
        <v>16.414713836800001</v>
      </c>
      <c r="W413" s="3">
        <v>11.7247955977</v>
      </c>
      <c r="X413" s="3">
        <v>12.5064486376</v>
      </c>
      <c r="Y413" s="3">
        <v>13.2881016774</v>
      </c>
      <c r="Z413" s="3">
        <v>13.2881016774</v>
      </c>
      <c r="AA413" s="3">
        <v>15.633060797000001</v>
      </c>
      <c r="AB413" s="3">
        <v>14.8514077571</v>
      </c>
      <c r="AC413" s="3">
        <v>13.2881016774</v>
      </c>
      <c r="AD413" s="3">
        <v>14.0697547173</v>
      </c>
      <c r="AE413" s="3">
        <v>10.161489518</v>
      </c>
      <c r="AF413" s="3">
        <v>10.9431425579</v>
      </c>
      <c r="AG413" s="3">
        <v>12.5064486376</v>
      </c>
      <c r="AH413" s="3">
        <v>10.161489518</v>
      </c>
    </row>
    <row r="414" spans="1:35" x14ac:dyDescent="0.2">
      <c r="A414" t="s">
        <v>909</v>
      </c>
      <c r="B414" s="3" t="s">
        <v>436</v>
      </c>
      <c r="C414" s="3">
        <v>11.7065716997</v>
      </c>
      <c r="D414" s="3">
        <v>11.7065716997</v>
      </c>
      <c r="E414" s="3">
        <v>8.6258949366</v>
      </c>
      <c r="F414" s="3">
        <v>6.7774888787999998</v>
      </c>
      <c r="G414" s="3">
        <v>6.7774888787999998</v>
      </c>
      <c r="H414" s="3">
        <v>9.8581656417999994</v>
      </c>
      <c r="I414" s="3">
        <v>11.7065716997</v>
      </c>
      <c r="J414" s="3">
        <v>12.3227070523</v>
      </c>
      <c r="K414" s="3">
        <v>11.7065716997</v>
      </c>
      <c r="L414" s="3">
        <v>16.019519167999999</v>
      </c>
      <c r="M414" s="3">
        <v>17.867925225800001</v>
      </c>
      <c r="N414" s="3">
        <v>17.867925225800001</v>
      </c>
      <c r="O414" s="3">
        <v>20.948601988899998</v>
      </c>
      <c r="P414" s="3">
        <v>19.716331283700001</v>
      </c>
      <c r="Q414" s="3">
        <v>19.100195930999998</v>
      </c>
      <c r="R414" s="3">
        <v>21.564737341499999</v>
      </c>
      <c r="S414" s="3">
        <v>17.2517898732</v>
      </c>
      <c r="T414" s="3">
        <v>17.2517898732</v>
      </c>
      <c r="U414" s="3">
        <v>16.635654520599999</v>
      </c>
      <c r="V414" s="3">
        <v>12.938842404900001</v>
      </c>
      <c r="W414" s="3">
        <v>14.1711131101</v>
      </c>
      <c r="X414" s="3">
        <v>12.3227070523</v>
      </c>
      <c r="Y414" s="3">
        <v>12.3227070523</v>
      </c>
      <c r="Z414" s="3">
        <v>12.3227070523</v>
      </c>
      <c r="AA414" s="3">
        <v>11.7065716997</v>
      </c>
      <c r="AB414" s="3">
        <v>12.938842404900001</v>
      </c>
      <c r="AC414" s="3">
        <v>13.5549777575</v>
      </c>
      <c r="AD414" s="3">
        <v>14.1711131101</v>
      </c>
      <c r="AE414" s="3">
        <v>14.787248462699999</v>
      </c>
      <c r="AF414" s="3">
        <v>13.5549777575</v>
      </c>
      <c r="AG414" s="3">
        <v>13.5549777575</v>
      </c>
      <c r="AH414" s="3">
        <v>12.3227070523</v>
      </c>
    </row>
    <row r="415" spans="1:35" x14ac:dyDescent="0.2">
      <c r="A415" t="s">
        <v>910</v>
      </c>
      <c r="B415" s="3" t="s">
        <v>437</v>
      </c>
      <c r="C415" s="3">
        <v>105.6172536346</v>
      </c>
      <c r="D415" s="3">
        <v>98.752132148300007</v>
      </c>
      <c r="E415" s="3">
        <v>81.325285298599994</v>
      </c>
      <c r="F415" s="3">
        <v>79.741026494099998</v>
      </c>
      <c r="G415" s="3">
        <v>80.269112762299997</v>
      </c>
      <c r="H415" s="3">
        <v>81.853371566800007</v>
      </c>
      <c r="I415" s="3">
        <v>78.6848539577</v>
      </c>
      <c r="J415" s="3">
        <v>67.066956057900001</v>
      </c>
      <c r="K415" s="3">
        <v>54.392885621799998</v>
      </c>
      <c r="L415" s="3">
        <v>50.168195476400001</v>
      </c>
      <c r="M415" s="3">
        <v>42.774987721999999</v>
      </c>
      <c r="N415" s="3">
        <v>39.078383844800001</v>
      </c>
      <c r="O415" s="3">
        <v>38.550297576600002</v>
      </c>
      <c r="P415" s="3">
        <v>26.4043134086</v>
      </c>
      <c r="Q415" s="3">
        <v>23.235795799600002</v>
      </c>
      <c r="R415" s="3">
        <v>23.235795799600002</v>
      </c>
      <c r="S415" s="3">
        <v>21.1234507269</v>
      </c>
      <c r="T415" s="3">
        <v>21.1234507269</v>
      </c>
      <c r="U415" s="3">
        <v>20.595364458700001</v>
      </c>
      <c r="V415" s="3">
        <v>15.314501777</v>
      </c>
      <c r="W415" s="3">
        <v>12.145984168</v>
      </c>
      <c r="X415" s="3">
        <v>12.674070436099999</v>
      </c>
      <c r="Y415" s="3">
        <v>10.561725363500001</v>
      </c>
      <c r="Z415" s="3">
        <v>11.0898116316</v>
      </c>
      <c r="AA415" s="3">
        <v>11.0898116316</v>
      </c>
      <c r="AB415" s="3">
        <v>11.617897899800001</v>
      </c>
      <c r="AC415" s="3">
        <v>9.5055528271000007</v>
      </c>
      <c r="AD415" s="3">
        <v>8.4493802908000006</v>
      </c>
      <c r="AE415" s="3">
        <v>8.4493802908000006</v>
      </c>
      <c r="AF415" s="3">
        <v>8.9774665588999998</v>
      </c>
      <c r="AG415" s="3">
        <v>6.3370352180999996</v>
      </c>
      <c r="AH415" s="3">
        <v>6.3370352180999996</v>
      </c>
      <c r="AI415" s="2"/>
    </row>
    <row r="416" spans="1:35" x14ac:dyDescent="0.2">
      <c r="A416" t="s">
        <v>911</v>
      </c>
      <c r="B416" s="3" t="s">
        <v>438</v>
      </c>
      <c r="C416" s="3">
        <v>32.170327260000001</v>
      </c>
      <c r="D416" s="3">
        <v>43.868628081799997</v>
      </c>
      <c r="E416" s="3">
        <v>46.793203287200001</v>
      </c>
      <c r="F416" s="3">
        <v>49.717778492699999</v>
      </c>
      <c r="G416" s="3">
        <v>49.717778492699999</v>
      </c>
      <c r="H416" s="3">
        <v>64.340654519899999</v>
      </c>
      <c r="I416" s="3">
        <v>73.114380136299999</v>
      </c>
      <c r="J416" s="3">
        <v>81.888105752599998</v>
      </c>
      <c r="K416" s="3">
        <v>73.114380136299999</v>
      </c>
      <c r="L416" s="3">
        <v>78.963530547199994</v>
      </c>
      <c r="M416" s="3">
        <v>73.114380136299999</v>
      </c>
      <c r="N416" s="3">
        <v>73.114380136299999</v>
      </c>
      <c r="O416" s="3">
        <v>81.888105752599998</v>
      </c>
      <c r="P416" s="3">
        <v>73.114380136299999</v>
      </c>
      <c r="Q416" s="3">
        <v>61.416079314500003</v>
      </c>
      <c r="R416" s="3">
        <v>64.340654519899999</v>
      </c>
      <c r="S416" s="3">
        <v>64.340654519899999</v>
      </c>
      <c r="T416" s="3">
        <v>70.189804930799994</v>
      </c>
      <c r="U416" s="3">
        <v>70.189804930799994</v>
      </c>
      <c r="V416" s="3">
        <v>43.868628081799997</v>
      </c>
      <c r="W416" s="3">
        <v>52.642353698100003</v>
      </c>
      <c r="X416" s="3">
        <v>46.793203287200001</v>
      </c>
      <c r="Y416" s="3">
        <v>61.416079314500003</v>
      </c>
      <c r="Z416" s="3">
        <v>49.717778492699999</v>
      </c>
      <c r="AA416" s="3">
        <v>43.868628081799997</v>
      </c>
      <c r="AB416" s="3">
        <v>43.868628081799997</v>
      </c>
      <c r="AC416" s="3">
        <v>49.717778492699999</v>
      </c>
      <c r="AD416" s="3">
        <v>38.019477670900002</v>
      </c>
      <c r="AE416" s="3">
        <v>35.094902465399997</v>
      </c>
      <c r="AF416" s="3">
        <v>14.6228760273</v>
      </c>
      <c r="AG416" s="3">
        <v>14.6228760273</v>
      </c>
      <c r="AH416" s="3">
        <v>14.6228760273</v>
      </c>
      <c r="AI416" s="3"/>
    </row>
    <row r="417" spans="1:34" x14ac:dyDescent="0.2">
      <c r="A417" t="s">
        <v>912</v>
      </c>
      <c r="B417" s="3" t="s">
        <v>439</v>
      </c>
      <c r="C417" s="3">
        <v>55.872661125999997</v>
      </c>
      <c r="D417" s="3">
        <v>55.237744522299998</v>
      </c>
      <c r="E417" s="3">
        <v>46.983828674100003</v>
      </c>
      <c r="F417" s="3">
        <v>47.618745277800002</v>
      </c>
      <c r="G417" s="3">
        <v>52.380619805599999</v>
      </c>
      <c r="H417" s="3">
        <v>51.428244900000003</v>
      </c>
      <c r="I417" s="3">
        <v>44.126703957399997</v>
      </c>
      <c r="J417" s="3">
        <v>36.507704713000003</v>
      </c>
      <c r="K417" s="3">
        <v>31.1109135815</v>
      </c>
      <c r="L417" s="3">
        <v>28.8887054685</v>
      </c>
      <c r="M417" s="3">
        <v>28.571247166700001</v>
      </c>
      <c r="N417" s="3">
        <v>22.856997733299998</v>
      </c>
      <c r="O417" s="3">
        <v>20.634789620399999</v>
      </c>
      <c r="P417" s="3">
        <v>13.968165281499999</v>
      </c>
      <c r="Q417" s="3">
        <v>11.7459571685</v>
      </c>
      <c r="R417" s="3">
        <v>11.4284988667</v>
      </c>
      <c r="S417" s="3">
        <v>9.2062907536999994</v>
      </c>
      <c r="T417" s="3">
        <v>8.8888324519000008</v>
      </c>
      <c r="U417" s="3">
        <v>8.8888324519000008</v>
      </c>
      <c r="V417" s="3">
        <v>6.6666243389000002</v>
      </c>
      <c r="W417" s="3">
        <v>5.7142494333</v>
      </c>
      <c r="X417" s="3">
        <v>5.0793328296000002</v>
      </c>
      <c r="Y417" s="3">
        <v>3.8094996222000002</v>
      </c>
      <c r="Z417" s="3">
        <v>3.4920413203999998</v>
      </c>
      <c r="AA417" s="3">
        <v>3.4920413203999998</v>
      </c>
      <c r="AB417" s="3">
        <v>3.4920413203999998</v>
      </c>
      <c r="AC417" s="3">
        <v>2.5396664148000001</v>
      </c>
      <c r="AD417" s="3">
        <v>2.5396664148000001</v>
      </c>
      <c r="AE417" s="3">
        <v>2.2222081130000002</v>
      </c>
      <c r="AF417" s="3">
        <v>2.2222081130000002</v>
      </c>
      <c r="AG417" s="3">
        <v>0.95237490560000004</v>
      </c>
      <c r="AH417" s="3">
        <v>0.95237490560000004</v>
      </c>
    </row>
    <row r="419" spans="1:34" hidden="1" x14ac:dyDescent="0.2">
      <c r="A419" s="2" t="s">
        <v>504</v>
      </c>
      <c r="B419" s="2" t="s">
        <v>440</v>
      </c>
      <c r="C419" s="2" t="s">
        <v>0</v>
      </c>
      <c r="D419" s="2" t="s">
        <v>1</v>
      </c>
      <c r="E419" s="2" t="s">
        <v>2</v>
      </c>
      <c r="F419" s="2" t="s">
        <v>3</v>
      </c>
      <c r="G419" s="2" t="s">
        <v>4</v>
      </c>
      <c r="H419" s="2" t="s">
        <v>5</v>
      </c>
      <c r="I419" s="2" t="s">
        <v>6</v>
      </c>
      <c r="J419" s="2" t="s">
        <v>7</v>
      </c>
      <c r="K419" s="2" t="s">
        <v>8</v>
      </c>
      <c r="L419" s="2" t="s">
        <v>9</v>
      </c>
      <c r="M419" s="2" t="s">
        <v>10</v>
      </c>
      <c r="N419" s="2" t="s">
        <v>11</v>
      </c>
      <c r="O419" s="2" t="s">
        <v>12</v>
      </c>
      <c r="P419" s="2" t="s">
        <v>13</v>
      </c>
      <c r="Q419" s="2" t="s">
        <v>14</v>
      </c>
      <c r="R419" s="2" t="s">
        <v>15</v>
      </c>
      <c r="S419" s="2" t="s">
        <v>16</v>
      </c>
      <c r="T419" s="2" t="s">
        <v>17</v>
      </c>
      <c r="U419" s="2" t="s">
        <v>18</v>
      </c>
      <c r="V419" s="2" t="s">
        <v>19</v>
      </c>
      <c r="W419" s="2" t="s">
        <v>20</v>
      </c>
      <c r="X419" s="2" t="s">
        <v>21</v>
      </c>
      <c r="Y419" s="2" t="s">
        <v>22</v>
      </c>
      <c r="Z419" s="2" t="s">
        <v>23</v>
      </c>
      <c r="AA419" s="2" t="s">
        <v>24</v>
      </c>
      <c r="AB419" s="2" t="s">
        <v>25</v>
      </c>
      <c r="AC419" s="2" t="s">
        <v>26</v>
      </c>
      <c r="AD419" s="2" t="s">
        <v>27</v>
      </c>
      <c r="AE419" s="2" t="s">
        <v>28</v>
      </c>
      <c r="AF419" s="2" t="s">
        <v>29</v>
      </c>
      <c r="AG419" s="2" t="s">
        <v>30</v>
      </c>
      <c r="AH419" s="2" t="s">
        <v>31</v>
      </c>
    </row>
    <row r="420" spans="1:34" x14ac:dyDescent="0.2">
      <c r="A420">
        <v>11000</v>
      </c>
      <c r="B420" s="3" t="s">
        <v>441</v>
      </c>
      <c r="C420" s="3">
        <v>36.517326245</v>
      </c>
      <c r="D420" s="3">
        <v>34.228180420699999</v>
      </c>
      <c r="E420" s="3">
        <v>33.056355772499998</v>
      </c>
      <c r="F420" s="3">
        <v>32.5658245244</v>
      </c>
      <c r="G420" s="3">
        <v>35.945039788899997</v>
      </c>
      <c r="H420" s="3">
        <v>34.228180420699999</v>
      </c>
      <c r="I420" s="3">
        <v>31.966286332399999</v>
      </c>
      <c r="J420" s="3">
        <v>30.794461684200002</v>
      </c>
      <c r="K420" s="3">
        <v>28.2873019719</v>
      </c>
      <c r="L420" s="3">
        <v>27.3607429477</v>
      </c>
      <c r="M420" s="3">
        <v>27.3334912117</v>
      </c>
      <c r="N420" s="3">
        <v>25.0715971234</v>
      </c>
      <c r="O420" s="3">
        <v>23.300234283199998</v>
      </c>
      <c r="P420" s="3">
        <v>20.874829778799999</v>
      </c>
      <c r="Q420" s="3">
        <v>17.6046214584</v>
      </c>
      <c r="R420" s="3">
        <v>15.915013826199999</v>
      </c>
      <c r="S420" s="3">
        <v>15.5062377861</v>
      </c>
      <c r="T420" s="3">
        <v>15.451734314099999</v>
      </c>
      <c r="U420" s="3">
        <v>13.898385361900001</v>
      </c>
      <c r="V420" s="3">
        <v>12.4812950897</v>
      </c>
      <c r="W420" s="3">
        <v>11.0369530815</v>
      </c>
      <c r="X420" s="3">
        <v>8.8568142012000006</v>
      </c>
      <c r="Y420" s="3">
        <v>7.7667447611</v>
      </c>
      <c r="Z420" s="3">
        <v>7.9030034411000001</v>
      </c>
      <c r="AA420" s="3">
        <v>7.7939964971000002</v>
      </c>
      <c r="AB420" s="3">
        <v>7.6849895530000003</v>
      </c>
      <c r="AC420" s="3">
        <v>7.3034652490000003</v>
      </c>
      <c r="AD420" s="3">
        <v>6.8401857368999996</v>
      </c>
      <c r="AE420" s="3">
        <v>7.2762135130000001</v>
      </c>
      <c r="AF420" s="3">
        <v>6.7584305289</v>
      </c>
      <c r="AG420" s="3">
        <v>6.4859131688999998</v>
      </c>
      <c r="AH420" s="3">
        <v>6.4586614328999996</v>
      </c>
    </row>
  </sheetData>
  <conditionalFormatting sqref="AI414:AI416">
    <cfRule type="expression" dxfId="20" priority="19">
      <formula>AX418:BK832=3</formula>
    </cfRule>
    <cfRule type="expression" dxfId="19" priority="20">
      <formula>AX418:BK832=2</formula>
    </cfRule>
    <cfRule type="expression" dxfId="18" priority="21">
      <formula>AX418:BK832=1</formula>
    </cfRule>
  </conditionalFormatting>
  <conditionalFormatting sqref="Y6:AH412 Y414:AH414 Y416:AH417">
    <cfRule type="expression" dxfId="17" priority="22">
      <formula>AO6:CV417=3</formula>
    </cfRule>
    <cfRule type="expression" dxfId="16" priority="23">
      <formula>AO6:CV417=2</formula>
    </cfRule>
    <cfRule type="expression" dxfId="15" priority="24">
      <formula>AO6:CV417=1</formula>
    </cfRule>
  </conditionalFormatting>
  <conditionalFormatting sqref="T6:AH412 T414:AH414 T416:AH417">
    <cfRule type="expression" dxfId="14" priority="28">
      <formula>AJ6:AW420=3</formula>
    </cfRule>
    <cfRule type="expression" dxfId="13" priority="29">
      <formula>AJ6:AW420=2</formula>
    </cfRule>
    <cfRule type="expression" dxfId="12" priority="30">
      <formula>AJ6:AW420=1</formula>
    </cfRule>
  </conditionalFormatting>
  <conditionalFormatting sqref="Y413:AH413">
    <cfRule type="expression" dxfId="11" priority="34">
      <formula>AO413:CV824=3</formula>
    </cfRule>
    <cfRule type="expression" dxfId="10" priority="35">
      <formula>AO413:CV824=2</formula>
    </cfRule>
    <cfRule type="expression" dxfId="9" priority="36">
      <formula>AO413:CV824=1</formula>
    </cfRule>
  </conditionalFormatting>
  <conditionalFormatting sqref="T413:AH413">
    <cfRule type="expression" dxfId="8" priority="40">
      <formula>AJ413:AW827=3</formula>
    </cfRule>
    <cfRule type="expression" dxfId="7" priority="41">
      <formula>AJ413:AW827=2</formula>
    </cfRule>
    <cfRule type="expression" dxfId="6" priority="42">
      <formula>AJ413:AW827=1</formula>
    </cfRule>
  </conditionalFormatting>
  <conditionalFormatting sqref="Y415:AH415">
    <cfRule type="expression" dxfId="5" priority="46">
      <formula>AO415:CV826=3</formula>
    </cfRule>
    <cfRule type="expression" dxfId="4" priority="47">
      <formula>AO415:CV826=2</formula>
    </cfRule>
    <cfRule type="expression" dxfId="3" priority="48">
      <formula>AO415:CV826=1</formula>
    </cfRule>
  </conditionalFormatting>
  <conditionalFormatting sqref="T418:AH420 T415:AH415">
    <cfRule type="expression" dxfId="2" priority="52">
      <formula>AJ415:AW829=3</formula>
    </cfRule>
    <cfRule type="expression" dxfId="1" priority="53">
      <formula>AJ415:AW829=2</formula>
    </cfRule>
    <cfRule type="expression" dxfId="0" priority="54">
      <formula>AJ415:AW829=1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2021-06-28T04:16:48Z</dcterms:modified>
</cp:coreProperties>
</file>