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61BBABB-BC35-478E-B5A1-FBE79B415C3B}"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<sst xmlns="http://schemas.openxmlformats.org/spreadsheetml/2006/main" count="1874" uniqueCount="921">
  <si>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</si>
  <si>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</si>
  <si>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</si>
  <si>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</si>
  <si>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</si>
  <si>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</si>
  <si>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</si>
  <si>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</si>
  <si>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</si>
  <si>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</si>
  <si>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</si>
  <si>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</si>
  <si>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</si>
  <si>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</si>
  <si>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</si>
  <si>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</si>
  <si>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</si>
  <si>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</si>
  <si>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</si>
  <si>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</si>
  <si>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</si>
  <si>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</si>
  <si>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</si>
  <si>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</si>
  <si>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</si>
  <si>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</si>
  <si>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</si>
  <si>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</si>
  <si>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</si>
  <si>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</si>
  <si>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</si>
  <si>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</si>
  <si>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</si>
  <si>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</si>
  <si>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</si>
  <si>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</si>
  <si>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</si>
  <si>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</si>
  <si>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</si>
  <si>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</si>
  <si>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</si>
  <si>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</si>
  <si>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</si>
  <si>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</si>
  <si>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</si>
  <si>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</si>
  <si>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</si>
  <si>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</si>
  <si>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</si>
  <si>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</si>
  <si>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</si>
  <si>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</si>
  <si>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</si>
  <si>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</si>
  <si>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</si>
  <si>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</si>
  <si>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</si>
  <si>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</si>
  <si>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</si>
  <si>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</si>
  <si>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</si>
  <si>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</si>
  <si>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</si>
  <si>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</si>
  <si>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</si>
  <si>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</si>
  <si>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</si>
  <si>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</si>
  <si>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</si>
  <si>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</si>
  <si>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</si>
  <si>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</si>
  <si>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</si>
  <si>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</si>
  <si>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</si>
  <si>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</si>
  <si>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</si>
  <si>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</si>
  <si>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</si>
  <si>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</si>
  <si>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</si>
  <si>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</si>
  <si>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</si>
  <si>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</si>
  <si>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</si>
  <si>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</si>
  <si>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</si>
  <si>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</si>
  <si>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</si>
  <si>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</si>
  <si>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</si>
  <si>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</si>
  <si>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</si>
  <si>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</si>
  <si>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</si>
  <si>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</si>
  <si>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</si>
  <si>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</si>
  <si>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</si>
  <si>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</si>
  <si>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</si>
  <si>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</si>
  <si>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</si>
  <si>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</si>
  <si>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</si>
  <si>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</si>
  <si>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</si>
  <si>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</si>
  <si>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</si>
  <si>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</si>
  <si>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</si>
  <si>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</si>
  <si>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</si>
  <si>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</si>
  <si>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</si>
  <si>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</si>
  <si>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</si>
  <si>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</si>
  <si>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</si>
  <si>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</si>
  <si>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</si>
  <si>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</si>
  <si>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</si>
  <si>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</si>
  <si>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</si>
  <si>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</si>
  <si>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</si>
  <si>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</si>
  <si>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</si>
  <si>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</si>
  <si>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</si>
  <si>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</si>
  <si>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</si>
  <si>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</si>
  <si>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</si>
  <si>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</si>
  <si>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</si>
  <si>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</si>
  <si>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</si>
  <si>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</si>
  <si>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</si>
  <si>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</si>
  <si>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</si>
  <si>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</si>
  <si>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</si>
  <si>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</si>
  <si>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</si>
  <si>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</si>
  <si>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</si>
  <si>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</si>
  <si>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</si>
  <si>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</si>
  <si>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</si>
  <si>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</si>
  <si>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</si>
  <si>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</si>
  <si>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</si>
  <si>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</si>
  <si>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</si>
  <si>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</si>
  <si>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</si>
  <si>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</si>
  <si>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</si>
  <si>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</si>
  <si>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</si>
  <si>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</si>
  <si>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</si>
  <si>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</si>
  <si>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</si>
  <si>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</si>
  <si>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</si>
  <si>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</si>
  <si>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</si>
  <si>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</si>
  <si>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</si>
  <si>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</si>
  <si>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</si>
  <si>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</si>
  <si>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</si>
  <si>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</si>
  <si>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</si>
  <si>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</si>
  <si>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</si>
  <si>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</si>
  <si>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</si>
  <si>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</si>
  <si>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</si>
  <si>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</si>
  <si>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</si>
  <si>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</si>
  <si>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</si>
  <si>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</si>
  <si>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</si>
  <si>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</si>
  <si>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</si>
  <si>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</si>
  <si>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</si>
  <si>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</si>
  <si>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</si>
  <si>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</si>
  <si>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</si>
  <si>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</si>
  <si>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</si>
  <si>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</si>
  <si>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</si>
  <si>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</si>
  <si>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</si>
  <si>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</si>
  <si>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</si>
  <si>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</si>
  <si>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</si>
  <si>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</si>
  <si>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</si>
  <si>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</si>
  <si>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</si>
  <si>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</si>
  <si>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</si>
  <si>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</si>
  <si>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</si>
  <si>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</si>
  <si>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</si>
  <si>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</si>
  <si>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</si>
  <si>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</si>
  <si>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</si>
  <si>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</si>
  <si>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</si>
  <si>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</si>
  <si>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</si>
  <si>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</si>
  <si>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</si>
  <si>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</si>
  <si>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</si>
  <si>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</si>
  <si>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</si>
  <si>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</si>
  <si>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</si>
  <si>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</si>
  <si>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</si>
  <si>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</si>
  <si>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</si>
  <si>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</si>
  <si>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</si>
  <si>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</si>
  <si>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</si>
  <si>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</si>
  <si>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</si>
  <si>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</si>
  <si>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</si>
  <si>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</si>
  <si>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</si>
  <si>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</si>
  <si>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</si>
  <si>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</si>
  <si>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</si>
  <si>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</si>
  <si>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</si>
  <si>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</si>
  <si>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</si>
  <si>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</si>
  <si>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</si>
  <si>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</si>
  <si>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</si>
  <si>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</si>
  <si>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</si>
  <si>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</si>
  <si>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</si>
  <si>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</si>
  <si>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</si>
  <si>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</si>
  <si>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</si>
  <si>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</si>
  <si>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</si>
  <si>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</si>
  <si>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</si>
  <si>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</si>
  <si>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</si>
  <si>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</si>
  <si>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</si>
  <si>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</si>
  <si>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</si>
  <si>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</si>
  <si>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</si>
  <si>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</si>
  <si>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</si>
  <si>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</si>
  <si>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</si>
  <si>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</si>
  <si>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</si>
  <si>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</si>
  <si>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</si>
  <si>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</si>
  <si>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</si>
  <si>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</si>
  <si>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</si>
  <si>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</si>
  <si>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</si>
  <si>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</si>
  <si>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</si>
  <si>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</si>
  <si>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</si>
  <si>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</si>
  <si>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</si>
  <si>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</si>
  <si>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</si>
  <si>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</si>
  <si>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</si>
  <si>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</si>
  <si>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</si>
  <si>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</si>
  <si>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</si>
  <si>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</si>
  <si>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</si>
  <si>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</si>
  <si>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</si>
  <si>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</si>
  <si>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</si>
  <si>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</si>
  <si>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</si>
  <si>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</si>
  <si>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</si>
  <si>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</si>
  <si>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</si>
  <si>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</si>
  <si>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</si>
  <si>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</si>
  <si>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</si>
  <si>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</si>
  <si>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</si>
  <si>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</si>
  <si>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</si>
  <si>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</si>
  <si>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</si>
  <si>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</si>
  <si>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</si>
  <si>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</si>
  <si>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</si>
  <si>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</si>
  <si>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</si>
  <si>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</si>
  <si>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</si>
  <si>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</si>
  <si>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</si>
  <si>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</si>
  <si>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</si>
  <si>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</si>
  <si>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</si>
  <si>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</si>
  <si>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</si>
  <si>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</si>
  <si>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</si>
  <si>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</si>
  <si>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</si>
  <si>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</si>
  <si>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</si>
  <si>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</si>
  <si>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</si>
  <si>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</si>
  <si>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</si>
  <si>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</si>
  <si>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</si>
  <si>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</si>
  <si>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</si>
  <si>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</si>
  <si>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</si>
  <si>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</si>
  <si>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</si>
  <si>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</si>
  <si>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</si>
  <si>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</si>
  <si>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</si>
  <si>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</si>
  <si>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</si>
  <si>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</si>
  <si>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</si>
  <si>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</si>
  <si>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</si>
  <si>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</si>
  <si>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</si>
  <si>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</si>
  <si>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</si>
  <si>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</si>
  <si>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</si>
  <si>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</si>
  <si>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</si>
  <si>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</si>
  <si>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</si>
  <si>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</si>
  <si>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</si>
  <si>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</si>
  <si>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</si>
  <si>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</si>
  <si>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</si>
  <si>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</si>
  <si>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</si>
  <si>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</si>
  <si>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</si>
  <si>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</si>
  <si>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</si>
  <si>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</si>
  <si>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</si>
  <si>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</si>
  <si>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</si>
  <si>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</si>
  <si>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</si>
  <si>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</si>
  <si>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</si>
  <si>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</si>
  <si>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</si>
  <si>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</si>
  <si>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</si>
  <si>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</si>
  <si>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</si>
  <si>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</si>
  <si>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</si>
  <si>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</si>
  <si>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</si>
  <si>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</si>
  <si>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</si>
  <si>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</si>
  <si>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</si>
  <si>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</si>
  <si>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</si>
  <si>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</si>
  <si>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</si>
  <si>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</si>
  <si>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</si>
  <si>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</si>
  <si>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</si>
  <si>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</si>
  <si>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</si>
  <si>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</si>
  <si>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</si>
  <si>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</si>
  <si>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</si>
  <si>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</si>
  <si>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</si>
  <si>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</si>
  <si>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</si>
  <si>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</si>
  <si>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</si>
  <si>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</si>
  <si>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</si>
  <si>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</si>
  <si>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</si>
  <si>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</si>
  <si>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</si>
  <si>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</si>
  <si>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</si>
  <si>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</si>
  <si>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</si>
  <si>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</si>
  <si>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</si>
  <si>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</si>
  <si>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</si>
  <si>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</si>
  <si>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</si>
  <si>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</si>
  <si>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</si>
  <si>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</si>
  <si>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</si>
  <si>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</si>
  <si>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</si>
  <si>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</si>
  <si>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</si>
  <si>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</si>
  <si>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</si>
  <si>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</si>
  <si>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</si>
  <si>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</si>
  <si>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</si>
  <si>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</si>
  <si>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</si>
  <si>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</si>
  <si>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</si>
  <si>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</si>
  <si>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</si>
  <si>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</si>
  <si>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</si>
  <si>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</si>
  <si>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</si>
  <si>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</si>
  <si>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</si>
  <si>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</si>
  <si>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</si>
  <si>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</si>
  <si>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</si>
  <si>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</si>
  <si>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</si>
  <si>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</si>
  <si>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</si>
  <si>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</si>
  <si>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</si>
  <si>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</si>
  <si>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</si>
  <si>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</si>
  <si>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</si>
  <si>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</si>
  <si>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</si>
  <si>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</si>
  <si>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</si>
  <si>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</si>
  <si>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</si>
  <si>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</si>
  <si>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</si>
  <si>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</si>
  <si>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</si>
  <si>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</si>
  <si>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</si>
  <si>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</si>
  <si>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</si>
  <si>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</si>
  <si>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</si>
  <si>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</si>
  <si>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</si>
  <si>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</si>
  <si>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</si>
  <si>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</si>
  <si>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</si>
  <si>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</si>
  <si>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</si>
  <si>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</si>
  <si>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</si>
  <si>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</si>
  <si>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</si>
  <si>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</si>
  <si>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</si>
  <si>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</si>
  <si>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</si>
  <si>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</si>
  <si>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</si>
  <si>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</si>
  <si>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</si>
  <si>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</si>
  <si>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</si>
  <si>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</si>
  <si>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</si>
  <si>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</si>
  <si>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</si>
  <si>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</si>
  <si>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</si>
  <si>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</si>
  <si>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</si>
  <si>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</si>
  <si>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</si>
  <si>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</si>
  <si>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</si>
  <si>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</si>
  <si>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</si>
  <si>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</si>
  <si>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</si>
  <si>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</si>
  <si>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</si>
  <si>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</si>
  <si>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</si>
  <si>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</si>
  <si>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</si>
  <si>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</si>
  <si>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</si>
  <si>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</si>
  <si>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</si>
  <si>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</si>
  <si>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</si>
  <si>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</si>
  <si>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</si>
  <si>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</si>
  <si>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</si>
  <si>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</si>
  <si>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</si>
  <si>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</si>
  <si>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</si>
  <si>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</si>
  <si>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</si>
  <si>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</si>
  <si>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</si>
  <si>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</si>
  <si>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</si>
  <si>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</si>
  <si>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</si>
  <si>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</si>
  <si>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</si>
  <si>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</si>
  <si>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</si>
  <si>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</si>
  <si>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</si>
  <si>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</si>
  <si>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</si>
  <si>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</si>
  <si>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</si>
  <si>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</si>
  <si>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</si>
  <si>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</si>
  <si>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</si>
  <si>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</si>
  <si>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</si>
  <si>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</si>
  <si>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</si>
  <si>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</si>
  <si>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</si>
  <si>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</si>
  <si>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</si>
  <si>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</si>
  <si>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</si>
  <si>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</si>
  <si>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</si>
  <si>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</si>
  <si>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</si>
  <si>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</si>
  <si>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</si>
  <si>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</si>
  <si>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</si>
  <si>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</si>
  <si>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</si>
  <si>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</si>
  <si>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</si>
  <si>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</si>
  <si>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</si>
  <si>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</si>
  <si>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</si>
  <si>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</si>
  <si>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</si>
  <si>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</si>
  <si>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</si>
  <si>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</si>
  <si>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</si>
  <si>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</si>
  <si>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</si>
  <si>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</si>
  <si>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</si>
  <si>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</si>
  <si>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</si>
  <si>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</si>
  <si>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</si>
  <si>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</si>
  <si>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</si>
  <si>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</si>
  <si>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</si>
  <si>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</si>
  <si>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</si>
  <si>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</si>
  <si>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</si>
  <si>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</si>
  <si>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</si>
  <si>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</si>
  <si>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</si>
  <si>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</si>
  <si>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</si>
  <si>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</si>
  <si>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</si>
  <si>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</si>
  <si>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</si>
  <si>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</si>
  <si>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</si>
  <si>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</si>
  <si>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</si>
  <si>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</si>
  <si>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</si>
  <si>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</si>
  <si>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</si>
  <si>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</si>
  <si>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</si>
  <si>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</si>
  <si>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</si>
  <si>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</si>
  <si>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</si>
  <si>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</si>
  <si>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</si>
  <si>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</si>
  <si>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</si>
  <si>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</si>
  <si>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</si>
  <si>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</si>
  <si>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</si>
  <si>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</si>
  <si>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</si>
  <si>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</si>
  <si>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</si>
  <si>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</si>
  <si>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</si>
  <si>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</si>
  <si>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</si>
  <si>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</si>
  <si>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</si>
  <si>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</si>
  <si>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</si>
  <si>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</si>
  <si>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</si>
  <si>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</si>
  <si>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</si>
  <si>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</si>
  <si>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</si>
  <si>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</si>
  <si>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</si>
  <si>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</si>
  <si>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</si>
  <si>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</si>
  <si>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</si>
  <si>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</si>
  <si>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</si>
  <si>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</si>
  <si>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</si>
  <si>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</si>
  <si>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</si>
  <si>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</si>
  <si>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</si>
  <si>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</si>
  <si>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</si>
  <si>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</si>
  <si>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</si>
  <si>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</si>
  <si>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</si>
  <si>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</si>
  <si>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</si>
  <si>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</si>
  <si>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</si>
  <si>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</si>
  <si>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</si>
  <si>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</si>
  <si>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</si>
  <si>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</si>
  <si>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</si>
  <si>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</si>
  <si>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</si>
  <si>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</si>
  <si>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</si>
  <si>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</si>
  <si>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</si>
  <si>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</si>
  <si>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</si>
  <si>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</si>
  <si>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</si>
  <si>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</si>
  <si>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</si>
  <si>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</si>
  <si>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</si>
  <si>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</si>
  <si>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</si>
  <si>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</si>
  <si>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</si>
  <si>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</si>
  <si>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</si>
  <si>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</si>
  <si>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</si>
  <si>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</si>
  <si>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</si>
  <si>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</si>
  <si>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</si>
  <si>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</si>
  <si>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</si>
  <si>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</si>
  <si>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</si>
  <si>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</si>
  <si>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</si>
  <si>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</si>
  <si>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</si>
  <si>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</si>
  <si>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</si>
  <si>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</si>
  <si>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</si>
  <si>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</si>
  <si>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</si>
  <si>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</si>
  <si>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</si>
  <si>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</si>
  <si>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</si>
  <si>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</si>
  <si>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</si>
  <si>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</si>
  <si>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</si>
  <si>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</si>
  <si>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</si>
  <si>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</si>
  <si>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</si>
  <si>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</si>
  <si>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</si>
  <si>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</si>
  <si>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</si>
  <si>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</si>
  <si>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</si>
  <si>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</si>
  <si>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</si>
  <si>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</si>
  <si>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</si>
  <si>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</si>
  <si>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</si>
  <si>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</si>
  <si>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</si>
  <si>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</si>
  <si>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</si>
  <si>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</si>
  <si>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</si>
  <si>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</si>
  <si>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</si>
  <si>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</si>
  <si>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</si>
  <si>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</si>
  <si>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</si>
  <si>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</si>
  <si>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</si>
  <si>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</si>
  <si>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</si>
  <si>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</si>
  <si>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</si>
  <si>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</si>
  <si>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</si>
  <si>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</si>
  <si>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</si>
  <si>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</si>
  <si>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</si>
  <si>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</si>
  <si>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</si>
  <si>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</si>
  <si>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</si>
  <si>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</si>
  <si>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</si>
  <si>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</si>
  <si>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</si>
  <si>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</si>
  <si>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</si>
  <si>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</si>
  <si>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</si>
  <si>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</si>
  <si>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</si>
  <si>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</si>
  <si>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</si>
  <si>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</si>
  <si>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</si>
  <si>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</si>
  <si>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</si>
  <si>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</si>
  <si>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</si>
  <si>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</si>
  <si>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</si>
  <si>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</si>
  <si>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</si>
  <si>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</si>
  <si>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</si>
  <si>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</si>
  <si>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</si>
  <si>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</si>
  <si>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</si>
  <si>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</si>
  <si>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</si>
  <si>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</si>
  <si>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</si>
  <si>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</si>
  <si>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</si>
  <si>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</si>
  <si>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</si>
  <si>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</si>
  <si>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</si>
  <si>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</si>
  <si>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</si>
  <si>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</si>
  <si>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</si>
  <si>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</si>
  <si>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</si>
  <si>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</si>
  <si>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</si>
  <si>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</si>
  <si>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</si>
  <si>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</si>
  <si>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</si>
  <si>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</si>
  <si>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</si>
  <si>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</si>
  <si>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</si>
  <si>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</si>
  <si>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</si>
  <si>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</si>
  <si>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</si>
  <si>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</si>
  <si>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</si>
  <si>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</si>
  <si>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</si>
  <si>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</si>
  <si>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</si>
  <si>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</si>
  <si>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</si>
  <si>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</si>
  <si>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</si>
  <si>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</si>
  <si>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</si>
  <si>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</si>
  <si>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</si>
  <si>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</si>
  <si>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</si>
  <si>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</si>
  <si>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</si>
  <si>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</si>
  <si>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</si>
  <si>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</si>
  <si>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</si>
  <si>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</si>
  <si>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</si>
  <si>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</si>
  <si>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</si>
  <si>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</si>
  <si>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</si>
  <si>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</si>
  <si>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</si>
  <si>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</si>
  <si>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</si>
  <si>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</si>
  <si>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</si>
  <si>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</si>
  <si>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</si>
  <si>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</si>
  <si>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</si>
  <si>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</si>
  <si>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</si>
  <si>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</si>
  <si>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</si>
  <si>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</si>
  <si>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</si>
  <si>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</si>
  <si>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</si>
  <si>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</si>
  <si>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</si>
  <si>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</si>
  <si>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03.11.2021 07:28:35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</si>
</sst>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906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44472</v>
      </c>
      <c r="C4" s="7">
        <f>$AK$6-30</f>
        <v>44473</v>
      </c>
      <c r="D4" s="7">
        <f>$AK$6-29</f>
        <v>44474</v>
      </c>
      <c r="E4" s="7">
        <f>$AK$6-28</f>
        <v>44475</v>
      </c>
      <c r="F4" s="7">
        <f>$AK$6-27</f>
        <v>44476</v>
      </c>
      <c r="G4" s="7">
        <f>$AK$6-26</f>
        <v>44477</v>
      </c>
      <c r="H4" s="7">
        <f>$AK$6-25</f>
        <v>44478</v>
      </c>
      <c r="I4" s="7">
        <f>$AK$6-24</f>
        <v>44479</v>
      </c>
      <c r="J4" s="7">
        <f>$AK$6-23</f>
        <v>44480</v>
      </c>
      <c r="K4" s="7">
        <f>$AK$6-22</f>
        <v>44481</v>
      </c>
      <c r="L4" s="7">
        <f>$AK$6-21</f>
        <v>44482</v>
      </c>
      <c r="M4" s="7">
        <f>$AK$6-20</f>
        <v>44483</v>
      </c>
      <c r="N4" s="7">
        <f>$AK$6-19</f>
        <v>44484</v>
      </c>
      <c r="O4" s="7">
        <f>$AK$6-18</f>
        <v>44485</v>
      </c>
      <c r="P4" s="7">
        <f>$AK$6-17</f>
        <v>44486</v>
      </c>
      <c r="Q4" s="7">
        <f>$AK$6-16</f>
        <v>44487</v>
      </c>
      <c r="R4" s="7">
        <f>$AK$6-15</f>
        <v>44488</v>
      </c>
      <c r="S4" s="7">
        <f>$AK$6-14</f>
        <v>44489</v>
      </c>
      <c r="T4" s="7">
        <f>$AK$6-13</f>
        <v>44490</v>
      </c>
      <c r="U4" s="7">
        <f>$AK$6-12</f>
        <v>44491</v>
      </c>
      <c r="V4" s="7">
        <f>$AK$6-11</f>
        <v>44492</v>
      </c>
      <c r="W4" s="7">
        <f>$AK$6-10</f>
        <v>44493</v>
      </c>
      <c r="X4" s="7">
        <f>$AK$6-9</f>
        <v>44494</v>
      </c>
      <c r="Y4" s="7">
        <f>$AK$6-8</f>
        <v>44495</v>
      </c>
      <c r="Z4" s="7">
        <f>$AK$6-7</f>
        <v>44496</v>
      </c>
      <c r="AA4" s="7">
        <f>$AK$6-6</f>
        <v>44497</v>
      </c>
      <c r="AB4" s="7">
        <f>$AK$6-5</f>
        <v>44498</v>
      </c>
      <c r="AC4" s="7">
        <f>$AK$6-4</f>
        <v>44499</v>
      </c>
      <c r="AD4" s="7">
        <f>$AK$6-3</f>
        <v>44500</v>
      </c>
      <c r="AE4" s="7">
        <f>$AK$6-2</f>
        <v>44501</v>
      </c>
      <c r="AF4" s="7">
        <f>$AK$6-1</f>
        <v>44502</v>
      </c>
      <c r="AG4" s="7">
        <f>$AK$6</f>
        <v>44503</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9633</v>
      </c>
      <c r="C6" s="5">
        <v>9675</v>
      </c>
      <c r="D6" s="5">
        <v>9704</v>
      </c>
      <c r="E6" s="5">
        <v>9428</v>
      </c>
      <c r="F6" s="5">
        <v>9405</v>
      </c>
      <c r="G6" s="5">
        <v>9586</v>
      </c>
      <c r="H6" s="5">
        <v>9733</v>
      </c>
      <c r="I6" s="5">
        <v>9940</v>
      </c>
      <c r="J6" s="5">
        <v>9908</v>
      </c>
      <c r="K6" s="5">
        <v>9833</v>
      </c>
      <c r="L6" s="5">
        <v>10092</v>
      </c>
      <c r="M6" s="5">
        <v>10225</v>
      </c>
      <c r="N6" s="5">
        <v>10566</v>
      </c>
      <c r="O6" s="5">
        <v>10830</v>
      </c>
      <c r="P6" s="5">
        <v>11077</v>
      </c>
      <c r="Q6" s="5">
        <v>11190</v>
      </c>
      <c r="R6" s="5">
        <v>11413</v>
      </c>
      <c r="S6" s="5">
        <v>12454</v>
      </c>
      <c r="T6" s="5">
        <v>13527</v>
      </c>
      <c r="U6" s="5">
        <v>14336</v>
      </c>
      <c r="V6" s="5">
        <v>15161</v>
      </c>
      <c r="W6" s="5">
        <v>15970</v>
      </c>
      <c r="X6" s="5">
        <v>16209</v>
      </c>
      <c r="Y6" s="5">
        <v>16842</v>
      </c>
      <c r="Z6" s="5">
        <v>17972</v>
      </c>
      <c r="AA6" s="5">
        <v>19152</v>
      </c>
      <c r="AB6" s="5">
        <v>20223</v>
      </c>
      <c r="AC6" s="5">
        <v>21339</v>
      </c>
      <c r="AD6" s="5">
        <v>21972</v>
      </c>
      <c r="AE6" s="5">
        <v>22185</v>
      </c>
      <c r="AF6" s="5">
        <v>21342</v>
      </c>
      <c r="AG6" s="5">
        <v>18403</v>
      </c>
      <c r="AK6" s="9">
        <v>44503</v>
      </c>
    </row>
    <row r="7" spans="1:37" x14ac:dyDescent="0.25">
      <c r="A7" s="5" t="s">
        <v>455</v>
      </c>
      <c r="B7" s="5">
        <v>12618</v>
      </c>
      <c r="C7" s="5">
        <v>12630</v>
      </c>
      <c r="D7" s="5">
        <v>12560</v>
      </c>
      <c r="E7" s="5">
        <v>12489</v>
      </c>
      <c r="F7" s="5">
        <v>12378</v>
      </c>
      <c r="G7" s="5">
        <v>12549</v>
      </c>
      <c r="H7" s="5">
        <v>12587</v>
      </c>
      <c r="I7" s="5">
        <v>12795</v>
      </c>
      <c r="J7" s="5">
        <v>12810</v>
      </c>
      <c r="K7" s="5">
        <v>12872</v>
      </c>
      <c r="L7" s="5">
        <v>13069</v>
      </c>
      <c r="M7" s="5">
        <v>13658</v>
      </c>
      <c r="N7" s="5">
        <v>14241</v>
      </c>
      <c r="O7" s="5">
        <v>15087</v>
      </c>
      <c r="P7" s="5">
        <v>15608</v>
      </c>
      <c r="Q7" s="5">
        <v>15925</v>
      </c>
      <c r="R7" s="5">
        <v>16416</v>
      </c>
      <c r="S7" s="5">
        <v>18594</v>
      </c>
      <c r="T7" s="5">
        <v>20359</v>
      </c>
      <c r="U7" s="5">
        <v>22193</v>
      </c>
      <c r="V7" s="5">
        <v>23777</v>
      </c>
      <c r="W7" s="5">
        <v>25299</v>
      </c>
      <c r="X7" s="5">
        <v>26027</v>
      </c>
      <c r="Y7" s="5">
        <v>26671</v>
      </c>
      <c r="Z7" s="5">
        <v>28251</v>
      </c>
      <c r="AA7" s="5">
        <v>30400</v>
      </c>
      <c r="AB7" s="5">
        <v>32187</v>
      </c>
      <c r="AC7" s="5">
        <v>33405</v>
      </c>
      <c r="AD7" s="5">
        <v>34184</v>
      </c>
      <c r="AE7" s="5">
        <v>34935</v>
      </c>
      <c r="AF7" s="5">
        <v>34343</v>
      </c>
      <c r="AG7" s="5">
        <v>30016</v>
      </c>
    </row>
    <row r="8" spans="1:37" x14ac:dyDescent="0.25">
      <c r="A8" s="5" t="s">
        <v>440</v>
      </c>
      <c r="B8" s="5">
        <v>2972</v>
      </c>
      <c r="C8" s="5">
        <v>3004</v>
      </c>
      <c r="D8" s="5">
        <v>3022</v>
      </c>
      <c r="E8" s="5">
        <v>3098</v>
      </c>
      <c r="F8" s="5">
        <v>3003</v>
      </c>
      <c r="G8" s="5">
        <v>3028</v>
      </c>
      <c r="H8" s="5">
        <v>3078</v>
      </c>
      <c r="I8" s="5">
        <v>3123</v>
      </c>
      <c r="J8" s="5">
        <v>3090</v>
      </c>
      <c r="K8" s="5">
        <v>3140</v>
      </c>
      <c r="L8" s="5">
        <v>3183</v>
      </c>
      <c r="M8" s="5">
        <v>3202</v>
      </c>
      <c r="N8" s="5">
        <v>3201</v>
      </c>
      <c r="O8" s="5">
        <v>3296</v>
      </c>
      <c r="P8" s="5">
        <v>3372</v>
      </c>
      <c r="Q8" s="5">
        <v>3419</v>
      </c>
      <c r="R8" s="5">
        <v>3608</v>
      </c>
      <c r="S8" s="5">
        <v>3752</v>
      </c>
      <c r="T8" s="5">
        <v>4123</v>
      </c>
      <c r="U8" s="5">
        <v>4363</v>
      </c>
      <c r="V8" s="5">
        <v>4464</v>
      </c>
      <c r="W8" s="5">
        <v>4526</v>
      </c>
      <c r="X8" s="5">
        <v>4495</v>
      </c>
      <c r="Y8" s="5">
        <v>4557</v>
      </c>
      <c r="Z8" s="5">
        <v>4905</v>
      </c>
      <c r="AA8" s="5">
        <v>5133</v>
      </c>
      <c r="AB8" s="5">
        <v>5404</v>
      </c>
      <c r="AC8" s="5">
        <v>5653</v>
      </c>
      <c r="AD8" s="5">
        <v>5660</v>
      </c>
      <c r="AE8" s="5">
        <v>5725</v>
      </c>
      <c r="AF8" s="5">
        <v>5957</v>
      </c>
      <c r="AG8" s="5">
        <v>5769</v>
      </c>
    </row>
    <row r="9" spans="1:37" x14ac:dyDescent="0.25">
      <c r="A9" s="5" t="s">
        <v>456</v>
      </c>
      <c r="B9" s="5">
        <v>1079</v>
      </c>
      <c r="C9" s="5">
        <v>1114</v>
      </c>
      <c r="D9" s="5">
        <v>1089</v>
      </c>
      <c r="E9" s="5">
        <v>1098</v>
      </c>
      <c r="F9" s="5">
        <v>1184</v>
      </c>
      <c r="G9" s="5">
        <v>1200</v>
      </c>
      <c r="H9" s="5">
        <v>1295</v>
      </c>
      <c r="I9" s="5">
        <v>1309</v>
      </c>
      <c r="J9" s="5">
        <v>1288</v>
      </c>
      <c r="K9" s="5">
        <v>1329</v>
      </c>
      <c r="L9" s="5">
        <v>1355</v>
      </c>
      <c r="M9" s="5">
        <v>1364</v>
      </c>
      <c r="N9" s="5">
        <v>1411</v>
      </c>
      <c r="O9" s="5">
        <v>1411</v>
      </c>
      <c r="P9" s="5">
        <v>1474</v>
      </c>
      <c r="Q9" s="5">
        <v>1484</v>
      </c>
      <c r="R9" s="5">
        <v>1547</v>
      </c>
      <c r="S9" s="5">
        <v>1798</v>
      </c>
      <c r="T9" s="5">
        <v>1884</v>
      </c>
      <c r="U9" s="5">
        <v>2096</v>
      </c>
      <c r="V9" s="5">
        <v>2194</v>
      </c>
      <c r="W9" s="5">
        <v>2262</v>
      </c>
      <c r="X9" s="5">
        <v>2293</v>
      </c>
      <c r="Y9" s="5">
        <v>2440</v>
      </c>
      <c r="Z9" s="5">
        <v>2633</v>
      </c>
      <c r="AA9" s="5">
        <v>2893</v>
      </c>
      <c r="AB9" s="5">
        <v>2981</v>
      </c>
      <c r="AC9" s="5">
        <v>3162</v>
      </c>
      <c r="AD9" s="5">
        <v>3270</v>
      </c>
      <c r="AE9" s="5">
        <v>3417</v>
      </c>
      <c r="AF9" s="5">
        <v>3312</v>
      </c>
      <c r="AG9" s="5">
        <v>3394</v>
      </c>
    </row>
    <row r="10" spans="1:37" x14ac:dyDescent="0.25">
      <c r="A10" s="5" t="s">
        <v>457</v>
      </c>
      <c r="B10" s="5">
        <v>770</v>
      </c>
      <c r="C10" s="5">
        <v>760</v>
      </c>
      <c r="D10" s="5">
        <v>770</v>
      </c>
      <c r="E10" s="5">
        <v>725</v>
      </c>
      <c r="F10" s="5">
        <v>738</v>
      </c>
      <c r="G10" s="5">
        <v>713</v>
      </c>
      <c r="H10" s="5">
        <v>696</v>
      </c>
      <c r="I10" s="5">
        <v>700</v>
      </c>
      <c r="J10" s="5">
        <v>685</v>
      </c>
      <c r="K10" s="5">
        <v>674</v>
      </c>
      <c r="L10" s="5">
        <v>640</v>
      </c>
      <c r="M10" s="5">
        <v>572</v>
      </c>
      <c r="N10" s="5">
        <v>542</v>
      </c>
      <c r="O10" s="5">
        <v>525</v>
      </c>
      <c r="P10" s="5">
        <v>495</v>
      </c>
      <c r="Q10" s="5">
        <v>512</v>
      </c>
      <c r="R10" s="5">
        <v>495</v>
      </c>
      <c r="S10" s="5">
        <v>477</v>
      </c>
      <c r="T10" s="5">
        <v>492</v>
      </c>
      <c r="U10" s="5">
        <v>483</v>
      </c>
      <c r="V10" s="5">
        <v>475</v>
      </c>
      <c r="W10" s="5">
        <v>472</v>
      </c>
      <c r="X10" s="5">
        <v>450</v>
      </c>
      <c r="Y10" s="5">
        <v>468</v>
      </c>
      <c r="Z10" s="5">
        <v>498</v>
      </c>
      <c r="AA10" s="5">
        <v>506</v>
      </c>
      <c r="AB10" s="5">
        <v>525</v>
      </c>
      <c r="AC10" s="5">
        <v>535</v>
      </c>
      <c r="AD10" s="5">
        <v>573</v>
      </c>
      <c r="AE10" s="5">
        <v>578</v>
      </c>
      <c r="AF10" s="5">
        <v>584</v>
      </c>
      <c r="AG10" s="5">
        <v>592</v>
      </c>
    </row>
    <row r="11" spans="1:37" x14ac:dyDescent="0.25">
      <c r="A11" s="5" t="s">
        <v>458</v>
      </c>
      <c r="B11" s="5">
        <v>1373</v>
      </c>
      <c r="C11" s="5">
        <v>1386</v>
      </c>
      <c r="D11" s="5">
        <v>1370</v>
      </c>
      <c r="E11" s="5">
        <v>1318</v>
      </c>
      <c r="F11" s="5">
        <v>1253</v>
      </c>
      <c r="G11" s="5">
        <v>1214</v>
      </c>
      <c r="H11" s="5">
        <v>1214</v>
      </c>
      <c r="I11" s="5">
        <v>1103</v>
      </c>
      <c r="J11" s="5">
        <v>1080</v>
      </c>
      <c r="K11" s="5">
        <v>1129</v>
      </c>
      <c r="L11" s="5">
        <v>1128</v>
      </c>
      <c r="M11" s="5">
        <v>1123</v>
      </c>
      <c r="N11" s="5">
        <v>1154</v>
      </c>
      <c r="O11" s="5">
        <v>1161</v>
      </c>
      <c r="P11" s="5">
        <v>1247</v>
      </c>
      <c r="Q11" s="5">
        <v>1266</v>
      </c>
      <c r="R11" s="5">
        <v>1295</v>
      </c>
      <c r="S11" s="5">
        <v>1498</v>
      </c>
      <c r="T11" s="5">
        <v>1628</v>
      </c>
      <c r="U11" s="5">
        <v>1762</v>
      </c>
      <c r="V11" s="5">
        <v>1875</v>
      </c>
      <c r="W11" s="5">
        <v>2003</v>
      </c>
      <c r="X11" s="5">
        <v>2059</v>
      </c>
      <c r="Y11" s="5">
        <v>2030</v>
      </c>
      <c r="Z11" s="5">
        <v>2036</v>
      </c>
      <c r="AA11" s="5">
        <v>2109</v>
      </c>
      <c r="AB11" s="5">
        <v>2151</v>
      </c>
      <c r="AC11" s="5">
        <v>2231</v>
      </c>
      <c r="AD11" s="5">
        <v>2255</v>
      </c>
      <c r="AE11" s="5">
        <v>2342</v>
      </c>
      <c r="AF11" s="5">
        <v>2380</v>
      </c>
      <c r="AG11" s="5">
        <v>2014</v>
      </c>
    </row>
    <row r="12" spans="1:37" x14ac:dyDescent="0.25">
      <c r="A12" s="5" t="s">
        <v>459</v>
      </c>
      <c r="B12" s="5">
        <v>4135</v>
      </c>
      <c r="C12" s="5">
        <v>4121</v>
      </c>
      <c r="D12" s="5">
        <v>4150</v>
      </c>
      <c r="E12" s="5">
        <v>4076</v>
      </c>
      <c r="F12" s="5">
        <v>3999</v>
      </c>
      <c r="G12" s="5">
        <v>4015</v>
      </c>
      <c r="H12" s="5">
        <v>4033</v>
      </c>
      <c r="I12" s="5">
        <v>4086</v>
      </c>
      <c r="J12" s="5">
        <v>4054</v>
      </c>
      <c r="K12" s="5">
        <v>4086</v>
      </c>
      <c r="L12" s="5">
        <v>3769</v>
      </c>
      <c r="M12" s="5">
        <v>3696</v>
      </c>
      <c r="N12" s="5">
        <v>3556</v>
      </c>
      <c r="O12" s="5">
        <v>3654</v>
      </c>
      <c r="P12" s="5">
        <v>3663</v>
      </c>
      <c r="Q12" s="5">
        <v>3676</v>
      </c>
      <c r="R12" s="5">
        <v>3646</v>
      </c>
      <c r="S12" s="5">
        <v>4048</v>
      </c>
      <c r="T12" s="5">
        <v>4335</v>
      </c>
      <c r="U12" s="5">
        <v>4605</v>
      </c>
      <c r="V12" s="5">
        <v>4833</v>
      </c>
      <c r="W12" s="5">
        <v>5105</v>
      </c>
      <c r="X12" s="5">
        <v>5178</v>
      </c>
      <c r="Y12" s="5">
        <v>5627</v>
      </c>
      <c r="Z12" s="5">
        <v>6182</v>
      </c>
      <c r="AA12" s="5">
        <v>6800</v>
      </c>
      <c r="AB12" s="5">
        <v>7292</v>
      </c>
      <c r="AC12" s="5">
        <v>7690</v>
      </c>
      <c r="AD12" s="5">
        <v>8012</v>
      </c>
      <c r="AE12" s="5">
        <v>8127</v>
      </c>
      <c r="AF12" s="5">
        <v>8051</v>
      </c>
      <c r="AG12" s="5">
        <v>7950</v>
      </c>
    </row>
    <row r="13" spans="1:37" x14ac:dyDescent="0.25">
      <c r="A13" s="5" t="s">
        <v>460</v>
      </c>
      <c r="B13" s="5">
        <v>833</v>
      </c>
      <c r="C13" s="5">
        <v>818</v>
      </c>
      <c r="D13" s="5">
        <v>814</v>
      </c>
      <c r="E13" s="5">
        <v>827</v>
      </c>
      <c r="F13" s="5">
        <v>777</v>
      </c>
      <c r="G13" s="5">
        <v>808</v>
      </c>
      <c r="H13" s="5">
        <v>782</v>
      </c>
      <c r="I13" s="5">
        <v>786</v>
      </c>
      <c r="J13" s="5">
        <v>835</v>
      </c>
      <c r="K13" s="5">
        <v>850</v>
      </c>
      <c r="L13" s="5">
        <v>866</v>
      </c>
      <c r="M13" s="5">
        <v>955</v>
      </c>
      <c r="N13" s="5">
        <v>913</v>
      </c>
      <c r="O13" s="5">
        <v>952</v>
      </c>
      <c r="P13" s="5">
        <v>937</v>
      </c>
      <c r="Q13" s="5">
        <v>916</v>
      </c>
      <c r="R13" s="5">
        <v>926</v>
      </c>
      <c r="S13" s="5">
        <v>951</v>
      </c>
      <c r="T13" s="5">
        <v>934</v>
      </c>
      <c r="U13" s="5">
        <v>970</v>
      </c>
      <c r="V13" s="5">
        <v>976</v>
      </c>
      <c r="W13" s="5">
        <v>989</v>
      </c>
      <c r="X13" s="5">
        <v>1020</v>
      </c>
      <c r="Y13" s="5">
        <v>1028</v>
      </c>
      <c r="Z13" s="5">
        <v>1113</v>
      </c>
      <c r="AA13" s="5">
        <v>1178</v>
      </c>
      <c r="AB13" s="5">
        <v>1273</v>
      </c>
      <c r="AC13" s="5">
        <v>1394</v>
      </c>
      <c r="AD13" s="5">
        <v>1498</v>
      </c>
      <c r="AE13" s="5">
        <v>1517</v>
      </c>
      <c r="AF13" s="5">
        <v>1549</v>
      </c>
      <c r="AG13" s="5">
        <v>1528</v>
      </c>
    </row>
    <row r="14" spans="1:37" x14ac:dyDescent="0.25">
      <c r="A14" s="5" t="s">
        <v>461</v>
      </c>
      <c r="B14" s="5">
        <v>3797</v>
      </c>
      <c r="C14" s="5">
        <v>3803</v>
      </c>
      <c r="D14" s="5">
        <v>3786</v>
      </c>
      <c r="E14" s="5">
        <v>3614</v>
      </c>
      <c r="F14" s="5">
        <v>3585</v>
      </c>
      <c r="G14" s="5">
        <v>3501</v>
      </c>
      <c r="H14" s="5">
        <v>3430</v>
      </c>
      <c r="I14" s="5">
        <v>3428</v>
      </c>
      <c r="J14" s="5">
        <v>3499</v>
      </c>
      <c r="K14" s="5">
        <v>3577</v>
      </c>
      <c r="L14" s="5">
        <v>3629</v>
      </c>
      <c r="M14" s="5">
        <v>3724</v>
      </c>
      <c r="N14" s="5">
        <v>3894</v>
      </c>
      <c r="O14" s="5">
        <v>3990</v>
      </c>
      <c r="P14" s="5">
        <v>4109</v>
      </c>
      <c r="Q14" s="5">
        <v>4026</v>
      </c>
      <c r="R14" s="5">
        <v>4105</v>
      </c>
      <c r="S14" s="5">
        <v>4355</v>
      </c>
      <c r="T14" s="5">
        <v>4582</v>
      </c>
      <c r="U14" s="5">
        <v>4753</v>
      </c>
      <c r="V14" s="5">
        <v>4963</v>
      </c>
      <c r="W14" s="5">
        <v>5069</v>
      </c>
      <c r="X14" s="5">
        <v>5143</v>
      </c>
      <c r="Y14" s="5">
        <v>5326</v>
      </c>
      <c r="Z14" s="5">
        <v>5545</v>
      </c>
      <c r="AA14" s="5">
        <v>5901</v>
      </c>
      <c r="AB14" s="5">
        <v>6113</v>
      </c>
      <c r="AC14" s="5">
        <v>6343</v>
      </c>
      <c r="AD14" s="5">
        <v>6479</v>
      </c>
      <c r="AE14" s="5">
        <v>6504</v>
      </c>
      <c r="AF14" s="5">
        <v>6527</v>
      </c>
      <c r="AG14" s="5">
        <v>6464</v>
      </c>
    </row>
    <row r="15" spans="1:37" x14ac:dyDescent="0.25">
      <c r="A15" s="5" t="s">
        <v>462</v>
      </c>
      <c r="B15" s="5">
        <v>9919</v>
      </c>
      <c r="C15" s="5">
        <v>9770</v>
      </c>
      <c r="D15" s="5">
        <v>9724</v>
      </c>
      <c r="E15" s="5">
        <v>9631</v>
      </c>
      <c r="F15" s="5">
        <v>9423</v>
      </c>
      <c r="G15" s="5">
        <v>9454</v>
      </c>
      <c r="H15" s="5">
        <v>9604</v>
      </c>
      <c r="I15" s="5">
        <v>9737</v>
      </c>
      <c r="J15" s="5">
        <v>9732</v>
      </c>
      <c r="K15" s="5">
        <v>9710</v>
      </c>
      <c r="L15" s="5">
        <v>9476</v>
      </c>
      <c r="M15" s="5">
        <v>9202</v>
      </c>
      <c r="N15" s="5">
        <v>9016</v>
      </c>
      <c r="O15" s="5">
        <v>8922</v>
      </c>
      <c r="P15" s="5">
        <v>8961</v>
      </c>
      <c r="Q15" s="5">
        <v>9068</v>
      </c>
      <c r="R15" s="5">
        <v>9260</v>
      </c>
      <c r="S15" s="5">
        <v>9989</v>
      </c>
      <c r="T15" s="5">
        <v>10730</v>
      </c>
      <c r="U15" s="5">
        <v>11501</v>
      </c>
      <c r="V15" s="5">
        <v>12335</v>
      </c>
      <c r="W15" s="5">
        <v>13065</v>
      </c>
      <c r="X15" s="5">
        <v>13207</v>
      </c>
      <c r="Y15" s="5">
        <v>13872</v>
      </c>
      <c r="Z15" s="5">
        <v>15329</v>
      </c>
      <c r="AA15" s="5">
        <v>17419</v>
      </c>
      <c r="AB15" s="5">
        <v>18774</v>
      </c>
      <c r="AC15" s="5">
        <v>19686</v>
      </c>
      <c r="AD15" s="5">
        <v>20201</v>
      </c>
      <c r="AE15" s="5">
        <v>20408</v>
      </c>
      <c r="AF15" s="5">
        <v>19548</v>
      </c>
      <c r="AG15" s="5">
        <v>17244</v>
      </c>
    </row>
    <row r="16" spans="1:37" x14ac:dyDescent="0.25">
      <c r="A16" s="5" t="s">
        <v>463</v>
      </c>
      <c r="B16" s="5">
        <v>2367</v>
      </c>
      <c r="C16" s="5">
        <v>2350</v>
      </c>
      <c r="D16" s="5">
        <v>2259</v>
      </c>
      <c r="E16" s="5">
        <v>2285</v>
      </c>
      <c r="F16" s="5">
        <v>2282</v>
      </c>
      <c r="G16" s="5">
        <v>2322</v>
      </c>
      <c r="H16" s="5">
        <v>2428</v>
      </c>
      <c r="I16" s="5">
        <v>2461</v>
      </c>
      <c r="J16" s="5">
        <v>2470</v>
      </c>
      <c r="K16" s="5">
        <v>2516</v>
      </c>
      <c r="L16" s="5">
        <v>2499</v>
      </c>
      <c r="M16" s="5">
        <v>2404</v>
      </c>
      <c r="N16" s="5">
        <v>2379</v>
      </c>
      <c r="O16" s="5">
        <v>2391</v>
      </c>
      <c r="P16" s="5">
        <v>2286</v>
      </c>
      <c r="Q16" s="5">
        <v>2261</v>
      </c>
      <c r="R16" s="5">
        <v>2368</v>
      </c>
      <c r="S16" s="5">
        <v>2394</v>
      </c>
      <c r="T16" s="5">
        <v>2603</v>
      </c>
      <c r="U16" s="5">
        <v>2768</v>
      </c>
      <c r="V16" s="5">
        <v>2914</v>
      </c>
      <c r="W16" s="5">
        <v>3065</v>
      </c>
      <c r="X16" s="5">
        <v>3156</v>
      </c>
      <c r="Y16" s="5">
        <v>3208</v>
      </c>
      <c r="Z16" s="5">
        <v>3540</v>
      </c>
      <c r="AA16" s="5">
        <v>3861</v>
      </c>
      <c r="AB16" s="5">
        <v>4057</v>
      </c>
      <c r="AC16" s="5">
        <v>4277</v>
      </c>
      <c r="AD16" s="5">
        <v>4320</v>
      </c>
      <c r="AE16" s="5">
        <v>4348</v>
      </c>
      <c r="AF16" s="5">
        <v>4106</v>
      </c>
      <c r="AG16" s="5">
        <v>3650</v>
      </c>
    </row>
    <row r="17" spans="1:33" x14ac:dyDescent="0.25">
      <c r="A17" s="5" t="s">
        <v>464</v>
      </c>
      <c r="B17" s="5">
        <v>434</v>
      </c>
      <c r="C17" s="5">
        <v>433</v>
      </c>
      <c r="D17" s="5">
        <v>428</v>
      </c>
      <c r="E17" s="5">
        <v>396</v>
      </c>
      <c r="F17" s="5">
        <v>399</v>
      </c>
      <c r="G17" s="5">
        <v>397</v>
      </c>
      <c r="H17" s="5">
        <v>438</v>
      </c>
      <c r="I17" s="5">
        <v>458</v>
      </c>
      <c r="J17" s="5">
        <v>461</v>
      </c>
      <c r="K17" s="5">
        <v>483</v>
      </c>
      <c r="L17" s="5">
        <v>537</v>
      </c>
      <c r="M17" s="5">
        <v>601</v>
      </c>
      <c r="N17" s="5">
        <v>611</v>
      </c>
      <c r="O17" s="5">
        <v>599</v>
      </c>
      <c r="P17" s="5">
        <v>609</v>
      </c>
      <c r="Q17" s="5">
        <v>612</v>
      </c>
      <c r="R17" s="5">
        <v>597</v>
      </c>
      <c r="S17" s="5">
        <v>568</v>
      </c>
      <c r="T17" s="5">
        <v>516</v>
      </c>
      <c r="U17" s="5">
        <v>519</v>
      </c>
      <c r="V17" s="5">
        <v>522</v>
      </c>
      <c r="W17" s="5">
        <v>525</v>
      </c>
      <c r="X17" s="5">
        <v>522</v>
      </c>
      <c r="Y17" s="5">
        <v>528</v>
      </c>
      <c r="Z17" s="5">
        <v>522</v>
      </c>
      <c r="AA17" s="5">
        <v>597</v>
      </c>
      <c r="AB17" s="5">
        <v>645</v>
      </c>
      <c r="AC17" s="5">
        <v>687</v>
      </c>
      <c r="AD17" s="5">
        <v>704</v>
      </c>
      <c r="AE17" s="5">
        <v>712</v>
      </c>
      <c r="AF17" s="5">
        <v>729</v>
      </c>
      <c r="AG17" s="5">
        <v>683</v>
      </c>
    </row>
    <row r="18" spans="1:33" x14ac:dyDescent="0.25">
      <c r="A18" s="5" t="s">
        <v>465</v>
      </c>
      <c r="B18" s="5">
        <v>3024</v>
      </c>
      <c r="C18" s="5">
        <v>3034</v>
      </c>
      <c r="D18" s="5">
        <v>3067</v>
      </c>
      <c r="E18" s="5">
        <v>3314</v>
      </c>
      <c r="F18" s="5">
        <v>3506</v>
      </c>
      <c r="G18" s="5">
        <v>3594</v>
      </c>
      <c r="H18" s="5">
        <v>3728</v>
      </c>
      <c r="I18" s="5">
        <v>3833</v>
      </c>
      <c r="J18" s="5">
        <v>3856</v>
      </c>
      <c r="K18" s="5">
        <v>4094</v>
      </c>
      <c r="L18" s="5">
        <v>4274</v>
      </c>
      <c r="M18" s="5">
        <v>4454</v>
      </c>
      <c r="N18" s="5">
        <v>4671</v>
      </c>
      <c r="O18" s="5">
        <v>5030</v>
      </c>
      <c r="P18" s="5">
        <v>5244</v>
      </c>
      <c r="Q18" s="5">
        <v>5320</v>
      </c>
      <c r="R18" s="5">
        <v>5457</v>
      </c>
      <c r="S18" s="5">
        <v>5979</v>
      </c>
      <c r="T18" s="5">
        <v>6524</v>
      </c>
      <c r="U18" s="5">
        <v>7160</v>
      </c>
      <c r="V18" s="5">
        <v>7846</v>
      </c>
      <c r="W18" s="5">
        <v>8330</v>
      </c>
      <c r="X18" s="5">
        <v>8576</v>
      </c>
      <c r="Y18" s="5">
        <v>8944</v>
      </c>
      <c r="Z18" s="5">
        <v>9944</v>
      </c>
      <c r="AA18" s="5">
        <v>10960</v>
      </c>
      <c r="AB18" s="5">
        <v>11642</v>
      </c>
      <c r="AC18" s="5">
        <v>11889</v>
      </c>
      <c r="AD18" s="5">
        <v>12151</v>
      </c>
      <c r="AE18" s="5">
        <v>12226</v>
      </c>
      <c r="AF18" s="5">
        <v>12588</v>
      </c>
      <c r="AG18" s="5">
        <v>11753</v>
      </c>
    </row>
    <row r="19" spans="1:33" x14ac:dyDescent="0.25">
      <c r="A19" s="5" t="s">
        <v>466</v>
      </c>
      <c r="B19" s="5">
        <v>994</v>
      </c>
      <c r="C19" s="5">
        <v>1001</v>
      </c>
      <c r="D19" s="5">
        <v>992</v>
      </c>
      <c r="E19" s="5">
        <v>970</v>
      </c>
      <c r="F19" s="5">
        <v>1019</v>
      </c>
      <c r="G19" s="5">
        <v>1095</v>
      </c>
      <c r="H19" s="5">
        <v>1141</v>
      </c>
      <c r="I19" s="5">
        <v>1180</v>
      </c>
      <c r="J19" s="5">
        <v>1178</v>
      </c>
      <c r="K19" s="5">
        <v>1197</v>
      </c>
      <c r="L19" s="5">
        <v>1273</v>
      </c>
      <c r="M19" s="5">
        <v>1362</v>
      </c>
      <c r="N19" s="5">
        <v>1383</v>
      </c>
      <c r="O19" s="5">
        <v>1454</v>
      </c>
      <c r="P19" s="5">
        <v>1522</v>
      </c>
      <c r="Q19" s="5">
        <v>1598</v>
      </c>
      <c r="R19" s="5">
        <v>1600</v>
      </c>
      <c r="S19" s="5">
        <v>1763</v>
      </c>
      <c r="T19" s="5">
        <v>1834</v>
      </c>
      <c r="U19" s="5">
        <v>1984</v>
      </c>
      <c r="V19" s="5">
        <v>2167</v>
      </c>
      <c r="W19" s="5">
        <v>2280</v>
      </c>
      <c r="X19" s="5">
        <v>2261</v>
      </c>
      <c r="Y19" s="5">
        <v>2432</v>
      </c>
      <c r="Z19" s="5">
        <v>2436</v>
      </c>
      <c r="AA19" s="5">
        <v>2657</v>
      </c>
      <c r="AB19" s="5">
        <v>2729</v>
      </c>
      <c r="AC19" s="5">
        <v>2860</v>
      </c>
      <c r="AD19" s="5">
        <v>2989</v>
      </c>
      <c r="AE19" s="5">
        <v>3017</v>
      </c>
      <c r="AF19" s="5">
        <v>3127</v>
      </c>
      <c r="AG19" s="5">
        <v>3206</v>
      </c>
    </row>
    <row r="20" spans="1:33" x14ac:dyDescent="0.25">
      <c r="A20" s="5" t="s">
        <v>467</v>
      </c>
      <c r="B20" s="5">
        <v>830</v>
      </c>
      <c r="C20" s="5">
        <v>849</v>
      </c>
      <c r="D20" s="5">
        <v>862</v>
      </c>
      <c r="E20" s="5">
        <v>835</v>
      </c>
      <c r="F20" s="5">
        <v>819</v>
      </c>
      <c r="G20" s="5">
        <v>796</v>
      </c>
      <c r="H20" s="5">
        <v>804</v>
      </c>
      <c r="I20" s="5">
        <v>823</v>
      </c>
      <c r="J20" s="5">
        <v>817</v>
      </c>
      <c r="K20" s="5">
        <v>814</v>
      </c>
      <c r="L20" s="5">
        <v>767</v>
      </c>
      <c r="M20" s="5">
        <v>804</v>
      </c>
      <c r="N20" s="5">
        <v>812</v>
      </c>
      <c r="O20" s="5">
        <v>806</v>
      </c>
      <c r="P20" s="5">
        <v>844</v>
      </c>
      <c r="Q20" s="5">
        <v>852</v>
      </c>
      <c r="R20" s="5">
        <v>990</v>
      </c>
      <c r="S20" s="5">
        <v>1206</v>
      </c>
      <c r="T20" s="5">
        <v>1345</v>
      </c>
      <c r="U20" s="5">
        <v>1468</v>
      </c>
      <c r="V20" s="5">
        <v>1604</v>
      </c>
      <c r="W20" s="5">
        <v>1692</v>
      </c>
      <c r="X20" s="5">
        <v>1731</v>
      </c>
      <c r="Y20" s="5">
        <v>1732</v>
      </c>
      <c r="Z20" s="5">
        <v>1829</v>
      </c>
      <c r="AA20" s="5">
        <v>1869</v>
      </c>
      <c r="AB20" s="5">
        <v>1975</v>
      </c>
      <c r="AC20" s="5">
        <v>2041</v>
      </c>
      <c r="AD20" s="5">
        <v>2109</v>
      </c>
      <c r="AE20" s="5">
        <v>2136</v>
      </c>
      <c r="AF20" s="5">
        <v>2092</v>
      </c>
      <c r="AG20" s="5">
        <v>2075</v>
      </c>
    </row>
    <row r="21" spans="1:33" x14ac:dyDescent="0.25">
      <c r="A21" s="5" t="s">
        <v>468</v>
      </c>
      <c r="B21" s="5">
        <v>1645</v>
      </c>
      <c r="C21" s="5">
        <v>1677</v>
      </c>
      <c r="D21" s="5">
        <v>1716</v>
      </c>
      <c r="E21" s="5">
        <v>1779</v>
      </c>
      <c r="F21" s="5">
        <v>1819</v>
      </c>
      <c r="G21" s="5">
        <v>1941</v>
      </c>
      <c r="H21" s="5">
        <v>2045</v>
      </c>
      <c r="I21" s="5">
        <v>2129</v>
      </c>
      <c r="J21" s="5">
        <v>2121</v>
      </c>
      <c r="K21" s="5">
        <v>2142</v>
      </c>
      <c r="L21" s="5">
        <v>2311</v>
      </c>
      <c r="M21" s="5">
        <v>2485</v>
      </c>
      <c r="N21" s="5">
        <v>2659</v>
      </c>
      <c r="O21" s="5">
        <v>2814</v>
      </c>
      <c r="P21" s="5">
        <v>2937</v>
      </c>
      <c r="Q21" s="5">
        <v>3027</v>
      </c>
      <c r="R21" s="5">
        <v>3266</v>
      </c>
      <c r="S21" s="5">
        <v>3590</v>
      </c>
      <c r="T21" s="5">
        <v>3861</v>
      </c>
      <c r="U21" s="5">
        <v>4206</v>
      </c>
      <c r="V21" s="5">
        <v>4543</v>
      </c>
      <c r="W21" s="5">
        <v>4800</v>
      </c>
      <c r="X21" s="5">
        <v>4883</v>
      </c>
      <c r="Y21" s="5">
        <v>5205</v>
      </c>
      <c r="Z21" s="5">
        <v>5334</v>
      </c>
      <c r="AA21" s="5">
        <v>5927</v>
      </c>
      <c r="AB21" s="5">
        <v>6302</v>
      </c>
      <c r="AC21" s="5">
        <v>6516</v>
      </c>
      <c r="AD21" s="5">
        <v>6628</v>
      </c>
      <c r="AE21" s="5">
        <v>6680</v>
      </c>
      <c r="AF21" s="5">
        <v>6751</v>
      </c>
      <c r="AG21" s="5">
        <v>7171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Y3" sqref="Y3"/>
    </sheetView>
  </sheetViews>
  <sheetFormatPr baseColWidth="10" defaultRowHeight="12.5" x14ac:dyDescent="0.25"/>
  <cols>
    <col min="1" max="1" width="23.54296875" customWidth="1"/>
    <col min="2"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44472</v>
      </c>
      <c r="C4" s="7">
        <f>$AY$6-30</f>
        <v>44473</v>
      </c>
      <c r="D4" s="7">
        <f>$AY$6-29</f>
        <v>44474</v>
      </c>
      <c r="E4" s="7">
        <f>$AY$6-28</f>
        <v>44475</v>
      </c>
      <c r="F4" s="7">
        <f>$AY$6-27</f>
        <v>44476</v>
      </c>
      <c r="G4" s="7">
        <f>$AY$6-26</f>
        <v>44477</v>
      </c>
      <c r="H4" s="7">
        <f>$AY$6-25</f>
        <v>44478</v>
      </c>
      <c r="I4" s="7">
        <f>$AY$6-24</f>
        <v>44479</v>
      </c>
      <c r="J4" s="7">
        <f>$AY$6-23</f>
        <v>44480</v>
      </c>
      <c r="K4" s="7">
        <f>$AY$6-22</f>
        <v>44481</v>
      </c>
      <c r="L4" s="7">
        <f>$AY$6-21</f>
        <v>44482</v>
      </c>
      <c r="M4" s="7">
        <f>$AY$6-20</f>
        <v>44483</v>
      </c>
      <c r="N4" s="7">
        <f>$AY$6-19</f>
        <v>44484</v>
      </c>
      <c r="O4" s="7">
        <f>$AY$6-18</f>
        <v>44485</v>
      </c>
      <c r="P4" s="7">
        <f>$AY$6-17</f>
        <v>44486</v>
      </c>
      <c r="Q4" s="7">
        <f>$AY$6-16</f>
        <v>44487</v>
      </c>
      <c r="R4" s="7">
        <f>$AY$6-15</f>
        <v>44488</v>
      </c>
      <c r="S4" s="7">
        <f>$AY$6-14</f>
        <v>44489</v>
      </c>
      <c r="T4" s="7">
        <f>$AY$6-13</f>
        <v>44490</v>
      </c>
      <c r="U4" s="7">
        <f>$AY$6-12</f>
        <v>44491</v>
      </c>
      <c r="V4" s="7">
        <f>$AY$6-11</f>
        <v>44492</v>
      </c>
      <c r="W4" s="7">
        <f>$AY$6-10</f>
        <v>44493</v>
      </c>
      <c r="X4" s="7">
        <f>$AY$6-9</f>
        <v>44494</v>
      </c>
      <c r="Y4" s="7">
        <f>$AY$6-8</f>
        <v>44495</v>
      </c>
      <c r="Z4" s="7">
        <f>$AY$6-7</f>
        <v>44496</v>
      </c>
      <c r="AA4" s="7">
        <f>$AY$6-6</f>
        <v>44497</v>
      </c>
      <c r="AB4" s="7">
        <f>$AY$6-5</f>
        <v>44498</v>
      </c>
      <c r="AC4" s="7">
        <f>$AY$6-4</f>
        <v>44499</v>
      </c>
      <c r="AD4" s="7">
        <f>$AY$6-3</f>
        <v>44500</v>
      </c>
      <c r="AE4" s="7">
        <f>$AY$6-2</f>
        <v>44501</v>
      </c>
      <c r="AF4" s="7">
        <f>$AY$6-1</f>
        <v>44502</v>
      </c>
      <c r="AG4" s="7">
        <f>$AY$6</f>
        <v>44503</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86.759999038100005</v>
      </c>
      <c r="C6" s="4">
        <v>87.138273714700006</v>
      </c>
      <c r="D6" s="4">
        <v>87.399463372300005</v>
      </c>
      <c r="E6" s="4">
        <v>84.913658354700004</v>
      </c>
      <c r="F6" s="4">
        <v>84.706507936600005</v>
      </c>
      <c r="G6" s="4">
        <v>86.336691661900005</v>
      </c>
      <c r="H6" s="4">
        <v>87.660653030000006</v>
      </c>
      <c r="I6" s="4">
        <v>89.525006793200006</v>
      </c>
      <c r="J6" s="4">
        <v>89.236797515800006</v>
      </c>
      <c r="K6" s="4">
        <v>88.561307021900006</v>
      </c>
      <c r="L6" s="4">
        <v>90.894000860800006</v>
      </c>
      <c r="M6" s="4">
        <v>92.091870670000006</v>
      </c>
      <c r="N6" s="4">
        <v>95.163100782399994</v>
      </c>
      <c r="O6" s="4">
        <v>97.540827320899993</v>
      </c>
      <c r="P6" s="4">
        <v>99.765442680899994</v>
      </c>
      <c r="Q6" s="4">
        <v>100.78318169169999</v>
      </c>
      <c r="R6" s="4">
        <v>102.79164009359999</v>
      </c>
      <c r="S6" s="4">
        <v>112.1674481491</v>
      </c>
      <c r="T6" s="4">
        <v>121.831465482</v>
      </c>
      <c r="U6" s="4">
        <v>129.1177562764</v>
      </c>
      <c r="V6" s="4">
        <v>136.5481517094</v>
      </c>
      <c r="W6" s="4">
        <v>143.83444250369999</v>
      </c>
      <c r="X6" s="4">
        <v>145.98700554429999</v>
      </c>
      <c r="Y6" s="4">
        <v>151.68814531300001</v>
      </c>
      <c r="Z6" s="4">
        <v>161.86553542120001</v>
      </c>
      <c r="AA6" s="4">
        <v>172.4932525255</v>
      </c>
      <c r="AB6" s="4">
        <v>182.1392567785</v>
      </c>
      <c r="AC6" s="4">
        <v>192.1905553279</v>
      </c>
      <c r="AD6" s="4">
        <v>197.89169509659999</v>
      </c>
      <c r="AE6" s="4">
        <v>199.8100880993</v>
      </c>
      <c r="AF6" s="4">
        <v>192.2175749477</v>
      </c>
      <c r="AG6" s="4">
        <v>165.7473541263</v>
      </c>
      <c r="AY6" s="2">
        <v>44503</v>
      </c>
    </row>
    <row r="7" spans="1:51" x14ac:dyDescent="0.25">
      <c r="A7" t="s">
        <v>455</v>
      </c>
      <c r="B7" s="4">
        <v>96.026059911000004</v>
      </c>
      <c r="C7" s="4">
        <v>96.117382840100007</v>
      </c>
      <c r="D7" s="4">
        <v>95.584665753899998</v>
      </c>
      <c r="E7" s="4">
        <v>95.044338423599996</v>
      </c>
      <c r="F7" s="4">
        <v>94.199601329800004</v>
      </c>
      <c r="G7" s="4">
        <v>95.500953068900003</v>
      </c>
      <c r="H7" s="4">
        <v>95.790142344299994</v>
      </c>
      <c r="I7" s="4">
        <v>97.373073114700006</v>
      </c>
      <c r="J7" s="4">
        <v>97.487226776100002</v>
      </c>
      <c r="K7" s="4">
        <v>97.959061909599995</v>
      </c>
      <c r="L7" s="4">
        <v>99.458279994999998</v>
      </c>
      <c r="M7" s="4">
        <v>103.9407137633</v>
      </c>
      <c r="N7" s="4">
        <v>108.37748606700001</v>
      </c>
      <c r="O7" s="4">
        <v>114.815752566</v>
      </c>
      <c r="P7" s="4">
        <v>118.7806897362</v>
      </c>
      <c r="Q7" s="4">
        <v>121.19313711229999</v>
      </c>
      <c r="R7" s="4">
        <v>124.92976695989999</v>
      </c>
      <c r="S7" s="4">
        <v>141.504878585</v>
      </c>
      <c r="T7" s="4">
        <v>154.93695940160001</v>
      </c>
      <c r="U7" s="4">
        <v>168.8941470602</v>
      </c>
      <c r="V7" s="4">
        <v>180.94877369669999</v>
      </c>
      <c r="W7" s="4">
        <v>192.5315651997</v>
      </c>
      <c r="X7" s="4">
        <v>198.07182289619999</v>
      </c>
      <c r="Y7" s="4">
        <v>202.9728200893</v>
      </c>
      <c r="Z7" s="4">
        <v>214.9970057495</v>
      </c>
      <c r="AA7" s="4">
        <v>231.35142029599999</v>
      </c>
      <c r="AB7" s="4">
        <v>244.95092648249999</v>
      </c>
      <c r="AC7" s="4">
        <v>254.22020378260001</v>
      </c>
      <c r="AD7" s="4">
        <v>260.14858392759999</v>
      </c>
      <c r="AE7" s="4">
        <v>265.86387723820002</v>
      </c>
      <c r="AF7" s="4">
        <v>261.35861273770001</v>
      </c>
      <c r="AG7" s="4">
        <v>228.429086566</v>
      </c>
    </row>
    <row r="8" spans="1:51" x14ac:dyDescent="0.25">
      <c r="A8" t="s">
        <v>440</v>
      </c>
      <c r="B8" s="4">
        <v>81.111589022999993</v>
      </c>
      <c r="C8" s="4">
        <v>81.984930492900006</v>
      </c>
      <c r="D8" s="4">
        <v>82.476185069799996</v>
      </c>
      <c r="E8" s="4">
        <v>84.550371061000007</v>
      </c>
      <c r="F8" s="4">
        <v>81.957638571999993</v>
      </c>
      <c r="G8" s="4">
        <v>82.639936595400002</v>
      </c>
      <c r="H8" s="4">
        <v>84.004532642200004</v>
      </c>
      <c r="I8" s="4">
        <v>85.232669084400001</v>
      </c>
      <c r="J8" s="4">
        <v>84.332035693500004</v>
      </c>
      <c r="K8" s="4">
        <v>85.696631740300006</v>
      </c>
      <c r="L8" s="4">
        <v>86.870184340600005</v>
      </c>
      <c r="M8" s="4">
        <v>87.388730838300006</v>
      </c>
      <c r="N8" s="4">
        <v>87.361438917399994</v>
      </c>
      <c r="O8" s="4">
        <v>89.954171406399993</v>
      </c>
      <c r="P8" s="4">
        <v>92.028357397500002</v>
      </c>
      <c r="Q8" s="4">
        <v>93.311077681499995</v>
      </c>
      <c r="R8" s="4">
        <v>98.469250738499994</v>
      </c>
      <c r="S8" s="4">
        <v>102.3992873534</v>
      </c>
      <c r="T8" s="4">
        <v>112.52459002080001</v>
      </c>
      <c r="U8" s="4">
        <v>119.0746510455</v>
      </c>
      <c r="V8" s="4">
        <v>121.8311350601</v>
      </c>
      <c r="W8" s="4">
        <v>123.5232341581</v>
      </c>
      <c r="X8" s="4">
        <v>122.6771846091</v>
      </c>
      <c r="Y8" s="4">
        <v>124.3692837072</v>
      </c>
      <c r="Z8" s="4">
        <v>133.86687219300001</v>
      </c>
      <c r="AA8" s="4">
        <v>140.08943016649999</v>
      </c>
      <c r="AB8" s="4">
        <v>147.4855407403</v>
      </c>
      <c r="AC8" s="4">
        <v>154.2812290535</v>
      </c>
      <c r="AD8" s="4">
        <v>154.4722725</v>
      </c>
      <c r="AE8" s="4">
        <v>156.24624736090001</v>
      </c>
      <c r="AF8" s="4">
        <v>162.57797301810001</v>
      </c>
      <c r="AG8" s="4">
        <v>157.44709188210001</v>
      </c>
    </row>
    <row r="9" spans="1:51" x14ac:dyDescent="0.25">
      <c r="A9" t="s">
        <v>456</v>
      </c>
      <c r="B9" s="4">
        <v>42.630175131400001</v>
      </c>
      <c r="C9" s="4">
        <v>44.0129889679</v>
      </c>
      <c r="D9" s="4">
        <v>43.025264798999999</v>
      </c>
      <c r="E9" s="4">
        <v>43.380845499800003</v>
      </c>
      <c r="F9" s="4">
        <v>46.778616640899997</v>
      </c>
      <c r="G9" s="4">
        <v>47.410760109100003</v>
      </c>
      <c r="H9" s="4">
        <v>51.164111951000002</v>
      </c>
      <c r="I9" s="4">
        <v>51.717237485600002</v>
      </c>
      <c r="J9" s="4">
        <v>50.887549183700003</v>
      </c>
      <c r="K9" s="4">
        <v>52.507416820800003</v>
      </c>
      <c r="L9" s="4">
        <v>53.534649956499997</v>
      </c>
      <c r="M9" s="4">
        <v>53.890230657300002</v>
      </c>
      <c r="N9" s="4">
        <v>55.747152094900002</v>
      </c>
      <c r="O9" s="4">
        <v>55.747152094900002</v>
      </c>
      <c r="P9" s="4">
        <v>58.2362170006</v>
      </c>
      <c r="Q9" s="4">
        <v>58.631306668199997</v>
      </c>
      <c r="R9" s="4">
        <v>61.120371573900002</v>
      </c>
      <c r="S9" s="4">
        <v>71.037122230099996</v>
      </c>
      <c r="T9" s="4">
        <v>74.434893371200005</v>
      </c>
      <c r="U9" s="4">
        <v>82.810794323799996</v>
      </c>
      <c r="V9" s="4">
        <v>86.682673066099994</v>
      </c>
      <c r="W9" s="4">
        <v>89.369282805599994</v>
      </c>
      <c r="X9" s="4">
        <v>90.594060775100004</v>
      </c>
      <c r="Y9" s="4">
        <v>96.401878888400006</v>
      </c>
      <c r="Z9" s="4">
        <v>104.0271094726</v>
      </c>
      <c r="AA9" s="4">
        <v>114.2994408296</v>
      </c>
      <c r="AB9" s="4">
        <v>117.7762299043</v>
      </c>
      <c r="AC9" s="4">
        <v>124.9273528874</v>
      </c>
      <c r="AD9" s="4">
        <v>129.19432129719999</v>
      </c>
      <c r="AE9" s="4">
        <v>135.00213941050001</v>
      </c>
      <c r="AF9" s="4">
        <v>130.853697901</v>
      </c>
      <c r="AG9" s="4">
        <v>134.09343317509999</v>
      </c>
    </row>
    <row r="10" spans="1:51" x14ac:dyDescent="0.25">
      <c r="A10" t="s">
        <v>457</v>
      </c>
      <c r="B10" s="4">
        <v>113.21365033159999</v>
      </c>
      <c r="C10" s="4">
        <v>111.7433431844</v>
      </c>
      <c r="D10" s="4">
        <v>113.21365033159999</v>
      </c>
      <c r="E10" s="4">
        <v>106.59726816929999</v>
      </c>
      <c r="F10" s="4">
        <v>108.50866746059999</v>
      </c>
      <c r="G10" s="4">
        <v>104.8328995927</v>
      </c>
      <c r="H10" s="4">
        <v>102.33337744249999</v>
      </c>
      <c r="I10" s="4">
        <v>102.9215003014</v>
      </c>
      <c r="J10" s="4">
        <v>100.7160395807</v>
      </c>
      <c r="K10" s="4">
        <v>99.098701718800001</v>
      </c>
      <c r="L10" s="4">
        <v>94.0996574184</v>
      </c>
      <c r="M10" s="4">
        <v>84.101568817699999</v>
      </c>
      <c r="N10" s="4">
        <v>79.690647376200005</v>
      </c>
      <c r="O10" s="4">
        <v>77.191125226099999</v>
      </c>
      <c r="P10" s="4">
        <v>72.780203784600005</v>
      </c>
      <c r="Q10" s="4">
        <v>75.279725934699997</v>
      </c>
      <c r="R10" s="4">
        <v>72.780203784600005</v>
      </c>
      <c r="S10" s="4">
        <v>70.133650919700003</v>
      </c>
      <c r="T10" s="4">
        <v>72.339111640400006</v>
      </c>
      <c r="U10" s="4">
        <v>71.015835207999999</v>
      </c>
      <c r="V10" s="4">
        <v>69.839589490199998</v>
      </c>
      <c r="W10" s="4">
        <v>69.398497346100001</v>
      </c>
      <c r="X10" s="4">
        <v>66.163821622300006</v>
      </c>
      <c r="Y10" s="4">
        <v>68.810374487199994</v>
      </c>
      <c r="Z10" s="4">
        <v>73.221295928700002</v>
      </c>
      <c r="AA10" s="4">
        <v>74.397541646400001</v>
      </c>
      <c r="AB10" s="4">
        <v>77.191125226099999</v>
      </c>
      <c r="AC10" s="4">
        <v>78.6614323732</v>
      </c>
      <c r="AD10" s="4">
        <v>84.248599532399993</v>
      </c>
      <c r="AE10" s="4">
        <v>84.983753105999995</v>
      </c>
      <c r="AF10" s="4">
        <v>85.865937394300005</v>
      </c>
      <c r="AG10" s="4">
        <v>87.042183112100005</v>
      </c>
    </row>
    <row r="11" spans="1:51" x14ac:dyDescent="0.25">
      <c r="A11" t="s">
        <v>458</v>
      </c>
      <c r="B11" s="4">
        <v>74.1169395804</v>
      </c>
      <c r="C11" s="4">
        <v>74.818702300400005</v>
      </c>
      <c r="D11" s="4">
        <v>73.954994337299993</v>
      </c>
      <c r="E11" s="4">
        <v>71.147943457400004</v>
      </c>
      <c r="F11" s="4">
        <v>67.639129857399993</v>
      </c>
      <c r="G11" s="4">
        <v>65.533841697400007</v>
      </c>
      <c r="H11" s="4">
        <v>65.533841697400007</v>
      </c>
      <c r="I11" s="4">
        <v>59.541867703699999</v>
      </c>
      <c r="J11" s="4">
        <v>58.300287506799997</v>
      </c>
      <c r="K11" s="4">
        <v>60.945393143700002</v>
      </c>
      <c r="L11" s="4">
        <v>60.891411396000002</v>
      </c>
      <c r="M11" s="4">
        <v>60.621502657500002</v>
      </c>
      <c r="N11" s="4">
        <v>62.294936835999998</v>
      </c>
      <c r="O11" s="4">
        <v>62.672809069800003</v>
      </c>
      <c r="P11" s="4">
        <v>67.315239371299995</v>
      </c>
      <c r="Q11" s="4">
        <v>68.340892577399998</v>
      </c>
      <c r="R11" s="4">
        <v>69.906363260500001</v>
      </c>
      <c r="S11" s="4">
        <v>80.864658041799999</v>
      </c>
      <c r="T11" s="4">
        <v>87.882285241700004</v>
      </c>
      <c r="U11" s="4">
        <v>95.115839432399994</v>
      </c>
      <c r="V11" s="4">
        <v>101.21577692149999</v>
      </c>
      <c r="W11" s="4">
        <v>108.125440626</v>
      </c>
      <c r="X11" s="4">
        <v>111.1484184967</v>
      </c>
      <c r="Y11" s="4">
        <v>109.5829478137</v>
      </c>
      <c r="Z11" s="4">
        <v>109.9068382998</v>
      </c>
      <c r="AA11" s="4">
        <v>113.84750588129999</v>
      </c>
      <c r="AB11" s="4">
        <v>116.1147392844</v>
      </c>
      <c r="AC11" s="4">
        <v>120.4332790997</v>
      </c>
      <c r="AD11" s="4">
        <v>121.7288410443</v>
      </c>
      <c r="AE11" s="4">
        <v>126.4252530934</v>
      </c>
      <c r="AF11" s="4">
        <v>128.47655950570001</v>
      </c>
      <c r="AG11" s="4">
        <v>108.7192398506</v>
      </c>
    </row>
    <row r="12" spans="1:51" x14ac:dyDescent="0.25">
      <c r="A12" t="s">
        <v>459</v>
      </c>
      <c r="B12" s="4">
        <v>65.706321504300007</v>
      </c>
      <c r="C12" s="4">
        <v>65.483857537899993</v>
      </c>
      <c r="D12" s="4">
        <v>65.944675754000002</v>
      </c>
      <c r="E12" s="4">
        <v>64.768794788700006</v>
      </c>
      <c r="F12" s="4">
        <v>63.545242973599997</v>
      </c>
      <c r="G12" s="4">
        <v>63.799487506600002</v>
      </c>
      <c r="H12" s="4">
        <v>64.085512606199998</v>
      </c>
      <c r="I12" s="4">
        <v>64.927697621899995</v>
      </c>
      <c r="J12" s="4">
        <v>64.419208555799997</v>
      </c>
      <c r="K12" s="4">
        <v>64.927697621899995</v>
      </c>
      <c r="L12" s="4">
        <v>59.890477811300002</v>
      </c>
      <c r="M12" s="4">
        <v>58.730487129300002</v>
      </c>
      <c r="N12" s="4">
        <v>56.505847465400002</v>
      </c>
      <c r="O12" s="4">
        <v>58.063095230199998</v>
      </c>
      <c r="P12" s="4">
        <v>58.206107780000004</v>
      </c>
      <c r="Q12" s="4">
        <v>58.4126814631</v>
      </c>
      <c r="R12" s="4">
        <v>57.935972963600001</v>
      </c>
      <c r="S12" s="4">
        <v>64.323866855999995</v>
      </c>
      <c r="T12" s="4">
        <v>68.884378167099996</v>
      </c>
      <c r="U12" s="4">
        <v>73.174754661999998</v>
      </c>
      <c r="V12" s="4">
        <v>76.7977392576</v>
      </c>
      <c r="W12" s="4">
        <v>81.119896319099993</v>
      </c>
      <c r="X12" s="4">
        <v>82.279887001000006</v>
      </c>
      <c r="Y12" s="4">
        <v>89.414624209099998</v>
      </c>
      <c r="Z12" s="4">
        <v>98.233731448499995</v>
      </c>
      <c r="AA12" s="4">
        <v>108.0539265367</v>
      </c>
      <c r="AB12" s="4">
        <v>115.8719459273</v>
      </c>
      <c r="AC12" s="4">
        <v>122.1962786863</v>
      </c>
      <c r="AD12" s="4">
        <v>127.31294991350001</v>
      </c>
      <c r="AE12" s="4">
        <v>129.14033249459999</v>
      </c>
      <c r="AF12" s="4">
        <v>127.9326709628</v>
      </c>
      <c r="AG12" s="4">
        <v>126.327752348</v>
      </c>
    </row>
    <row r="13" spans="1:51" x14ac:dyDescent="0.25">
      <c r="A13" t="s">
        <v>460</v>
      </c>
      <c r="B13" s="4">
        <v>51.714269040799998</v>
      </c>
      <c r="C13" s="4">
        <v>50.783039706399997</v>
      </c>
      <c r="D13" s="4">
        <v>50.534711883900002</v>
      </c>
      <c r="E13" s="4">
        <v>51.341777307100003</v>
      </c>
      <c r="F13" s="4">
        <v>48.237679525499999</v>
      </c>
      <c r="G13" s="4">
        <v>50.162220150099998</v>
      </c>
      <c r="H13" s="4">
        <v>48.548089303700003</v>
      </c>
      <c r="I13" s="4">
        <v>48.796417126199998</v>
      </c>
      <c r="J13" s="4">
        <v>51.8384329521</v>
      </c>
      <c r="K13" s="4">
        <v>52.769662286600003</v>
      </c>
      <c r="L13" s="4">
        <v>53.762973576699999</v>
      </c>
      <c r="M13" s="4">
        <v>59.288267627899998</v>
      </c>
      <c r="N13" s="4">
        <v>56.680825491299998</v>
      </c>
      <c r="O13" s="4">
        <v>59.102021761000003</v>
      </c>
      <c r="P13" s="4">
        <v>58.1707924265</v>
      </c>
      <c r="Q13" s="4">
        <v>56.8670713582</v>
      </c>
      <c r="R13" s="4">
        <v>57.487890914600001</v>
      </c>
      <c r="S13" s="4">
        <v>59.039939805300001</v>
      </c>
      <c r="T13" s="4">
        <v>57.984546559599998</v>
      </c>
      <c r="U13" s="4">
        <v>60.219496962299999</v>
      </c>
      <c r="V13" s="4">
        <v>60.591988696100003</v>
      </c>
      <c r="W13" s="4">
        <v>61.399054119299997</v>
      </c>
      <c r="X13" s="4">
        <v>63.323594743900003</v>
      </c>
      <c r="Y13" s="4">
        <v>63.8202503889</v>
      </c>
      <c r="Z13" s="4">
        <v>69.097216617599997</v>
      </c>
      <c r="AA13" s="4">
        <v>73.132543733600002</v>
      </c>
      <c r="AB13" s="4">
        <v>79.030329518599999</v>
      </c>
      <c r="AC13" s="4">
        <v>86.542246149999997</v>
      </c>
      <c r="AD13" s="4">
        <v>92.998769535600005</v>
      </c>
      <c r="AE13" s="4">
        <v>94.178326692599995</v>
      </c>
      <c r="AF13" s="4">
        <v>96.164949272800001</v>
      </c>
      <c r="AG13" s="4">
        <v>94.861228204599996</v>
      </c>
    </row>
    <row r="14" spans="1:51" x14ac:dyDescent="0.25">
      <c r="A14" t="s">
        <v>461</v>
      </c>
      <c r="B14" s="4">
        <v>47.442212523899997</v>
      </c>
      <c r="C14" s="4">
        <v>47.517180465700001</v>
      </c>
      <c r="D14" s="4">
        <v>47.304771297199999</v>
      </c>
      <c r="E14" s="4">
        <v>45.155690297900001</v>
      </c>
      <c r="F14" s="4">
        <v>44.793345245700003</v>
      </c>
      <c r="G14" s="4">
        <v>43.743794060100001</v>
      </c>
      <c r="H14" s="4">
        <v>42.856673415000003</v>
      </c>
      <c r="I14" s="4">
        <v>42.831684101100002</v>
      </c>
      <c r="J14" s="4">
        <v>43.718804746099998</v>
      </c>
      <c r="K14" s="4">
        <v>44.693387989999998</v>
      </c>
      <c r="L14" s="4">
        <v>45.343110152500003</v>
      </c>
      <c r="M14" s="4">
        <v>46.530102564899998</v>
      </c>
      <c r="N14" s="4">
        <v>48.6541942502</v>
      </c>
      <c r="O14" s="4">
        <v>49.853681319499998</v>
      </c>
      <c r="P14" s="4">
        <v>51.340545499199997</v>
      </c>
      <c r="Q14" s="4">
        <v>50.303488970499998</v>
      </c>
      <c r="R14" s="4">
        <v>51.290566871300001</v>
      </c>
      <c r="S14" s="4">
        <v>54.414231114400003</v>
      </c>
      <c r="T14" s="4">
        <v>57.250518247099997</v>
      </c>
      <c r="U14" s="4">
        <v>59.387104589400003</v>
      </c>
      <c r="V14" s="4">
        <v>62.010982553600002</v>
      </c>
      <c r="W14" s="4">
        <v>63.335416192700002</v>
      </c>
      <c r="X14" s="4">
        <v>64.260020808600004</v>
      </c>
      <c r="Y14" s="4">
        <v>66.546543034500004</v>
      </c>
      <c r="Z14" s="4">
        <v>69.282872911499993</v>
      </c>
      <c r="AA14" s="4">
        <v>73.730970793599994</v>
      </c>
      <c r="AB14" s="4">
        <v>76.379838071699993</v>
      </c>
      <c r="AC14" s="4">
        <v>79.253609175400001</v>
      </c>
      <c r="AD14" s="4">
        <v>80.952882523599996</v>
      </c>
      <c r="AE14" s="4">
        <v>81.265248947900005</v>
      </c>
      <c r="AF14" s="4">
        <v>81.552626058300007</v>
      </c>
      <c r="AG14" s="4">
        <v>80.765462669000001</v>
      </c>
    </row>
    <row r="15" spans="1:51" x14ac:dyDescent="0.25">
      <c r="A15" t="s">
        <v>462</v>
      </c>
      <c r="B15" s="4">
        <v>55.334363147200001</v>
      </c>
      <c r="C15" s="4">
        <v>54.503148295999999</v>
      </c>
      <c r="D15" s="4">
        <v>54.246531630500002</v>
      </c>
      <c r="E15" s="4">
        <v>53.7277196764</v>
      </c>
      <c r="F15" s="4">
        <v>52.567366058700003</v>
      </c>
      <c r="G15" s="4">
        <v>52.740303376699998</v>
      </c>
      <c r="H15" s="4">
        <v>53.577096851</v>
      </c>
      <c r="I15" s="4">
        <v>54.3190537316</v>
      </c>
      <c r="J15" s="4">
        <v>54.291160615800003</v>
      </c>
      <c r="K15" s="4">
        <v>54.168430906200001</v>
      </c>
      <c r="L15" s="4">
        <v>52.8630330863</v>
      </c>
      <c r="M15" s="4">
        <v>51.334490339799999</v>
      </c>
      <c r="N15" s="4">
        <v>50.296866431600002</v>
      </c>
      <c r="O15" s="4">
        <v>49.772475854299998</v>
      </c>
      <c r="P15" s="4">
        <v>49.990042157700003</v>
      </c>
      <c r="Q15" s="4">
        <v>50.586954835999997</v>
      </c>
      <c r="R15" s="4">
        <v>51.6580504832</v>
      </c>
      <c r="S15" s="4">
        <v>55.7248667685</v>
      </c>
      <c r="T15" s="4">
        <v>59.858626531799999</v>
      </c>
      <c r="U15" s="4">
        <v>64.159744989999993</v>
      </c>
      <c r="V15" s="4">
        <v>68.812316707400001</v>
      </c>
      <c r="W15" s="4">
        <v>72.884711615900002</v>
      </c>
      <c r="X15" s="4">
        <v>73.676876104900003</v>
      </c>
      <c r="Y15" s="4">
        <v>77.386660507900004</v>
      </c>
      <c r="Z15" s="4">
        <v>85.514714455399996</v>
      </c>
      <c r="AA15" s="4">
        <v>97.1740368647</v>
      </c>
      <c r="AB15" s="4">
        <v>104.7330712496</v>
      </c>
      <c r="AC15" s="4">
        <v>109.8207755737</v>
      </c>
      <c r="AD15" s="4">
        <v>112.69376650229999</v>
      </c>
      <c r="AE15" s="4">
        <v>113.8485414969</v>
      </c>
      <c r="AF15" s="4">
        <v>109.05092557730001</v>
      </c>
      <c r="AG15" s="4">
        <v>96.197777811199998</v>
      </c>
    </row>
    <row r="16" spans="1:51" x14ac:dyDescent="0.25">
      <c r="A16" t="s">
        <v>463</v>
      </c>
      <c r="B16" s="4">
        <v>57.754372386599997</v>
      </c>
      <c r="C16" s="4">
        <v>57.339575457800002</v>
      </c>
      <c r="D16" s="4">
        <v>55.119191897500002</v>
      </c>
      <c r="E16" s="4">
        <v>55.753587200399998</v>
      </c>
      <c r="F16" s="4">
        <v>55.680387742400001</v>
      </c>
      <c r="G16" s="4">
        <v>56.656380516200002</v>
      </c>
      <c r="H16" s="4">
        <v>59.2427613666</v>
      </c>
      <c r="I16" s="4">
        <v>60.047955404900001</v>
      </c>
      <c r="J16" s="4">
        <v>60.267553779000004</v>
      </c>
      <c r="K16" s="4">
        <v>61.389945468800001</v>
      </c>
      <c r="L16" s="4">
        <v>60.975148539999999</v>
      </c>
      <c r="M16" s="4">
        <v>58.657165702299999</v>
      </c>
      <c r="N16" s="4">
        <v>58.047170218799998</v>
      </c>
      <c r="O16" s="4">
        <v>58.339968050899998</v>
      </c>
      <c r="P16" s="4">
        <v>55.777987019800001</v>
      </c>
      <c r="Q16" s="4">
        <v>55.167991536199999</v>
      </c>
      <c r="R16" s="4">
        <v>57.778772205999999</v>
      </c>
      <c r="S16" s="4">
        <v>58.413167508900003</v>
      </c>
      <c r="T16" s="4">
        <v>63.5127297517</v>
      </c>
      <c r="U16" s="4">
        <v>67.538699943500006</v>
      </c>
      <c r="V16" s="4">
        <v>71.101073567699999</v>
      </c>
      <c r="W16" s="4">
        <v>74.785446288599999</v>
      </c>
      <c r="X16" s="4">
        <v>77.005829848800005</v>
      </c>
      <c r="Y16" s="4">
        <v>78.274620454699999</v>
      </c>
      <c r="Z16" s="4">
        <v>86.375360476799997</v>
      </c>
      <c r="AA16" s="4">
        <v>94.207702486200006</v>
      </c>
      <c r="AB16" s="4">
        <v>98.990067077500001</v>
      </c>
      <c r="AC16" s="4">
        <v>104.3580273332</v>
      </c>
      <c r="AD16" s="4">
        <v>105.4072195649</v>
      </c>
      <c r="AE16" s="4">
        <v>106.0904145066</v>
      </c>
      <c r="AF16" s="4">
        <v>100.1856582254</v>
      </c>
      <c r="AG16" s="4">
        <v>89.059340604599996</v>
      </c>
    </row>
    <row r="17" spans="1:33" x14ac:dyDescent="0.25">
      <c r="A17" t="s">
        <v>464</v>
      </c>
      <c r="B17" s="4">
        <v>44.1060944663</v>
      </c>
      <c r="C17" s="4">
        <v>44.0044675205</v>
      </c>
      <c r="D17" s="4">
        <v>43.496332791699999</v>
      </c>
      <c r="E17" s="4">
        <v>40.244270526900003</v>
      </c>
      <c r="F17" s="4">
        <v>40.5491513642</v>
      </c>
      <c r="G17" s="4">
        <v>40.345897472600001</v>
      </c>
      <c r="H17" s="4">
        <v>44.512602249399997</v>
      </c>
      <c r="I17" s="4">
        <v>46.545141164900002</v>
      </c>
      <c r="J17" s="4">
        <v>46.850022002199999</v>
      </c>
      <c r="K17" s="4">
        <v>49.085814809299997</v>
      </c>
      <c r="L17" s="4">
        <v>54.573669881100002</v>
      </c>
      <c r="M17" s="4">
        <v>61.077794410700001</v>
      </c>
      <c r="N17" s="4">
        <v>62.094063868500001</v>
      </c>
      <c r="O17" s="4">
        <v>60.874540519200004</v>
      </c>
      <c r="P17" s="4">
        <v>61.890809976900002</v>
      </c>
      <c r="Q17" s="4">
        <v>62.195690814199999</v>
      </c>
      <c r="R17" s="4">
        <v>60.671286627599997</v>
      </c>
      <c r="S17" s="4">
        <v>57.724105200099999</v>
      </c>
      <c r="T17" s="4">
        <v>52.439504019899999</v>
      </c>
      <c r="U17" s="4">
        <v>52.744384857199996</v>
      </c>
      <c r="V17" s="4">
        <v>53.049265694500001</v>
      </c>
      <c r="W17" s="4">
        <v>53.354146531799998</v>
      </c>
      <c r="X17" s="4">
        <v>53.049265694500001</v>
      </c>
      <c r="Y17" s="4">
        <v>53.659027369199997</v>
      </c>
      <c r="Z17" s="4">
        <v>53.049265694500001</v>
      </c>
      <c r="AA17" s="4">
        <v>60.671286627599997</v>
      </c>
      <c r="AB17" s="4">
        <v>65.549380024800001</v>
      </c>
      <c r="AC17" s="4">
        <v>69.817711747399997</v>
      </c>
      <c r="AD17" s="4">
        <v>71.545369825500003</v>
      </c>
      <c r="AE17" s="4">
        <v>72.358385391699997</v>
      </c>
      <c r="AF17" s="4">
        <v>74.086043469900005</v>
      </c>
      <c r="AG17" s="4">
        <v>69.4112039643</v>
      </c>
    </row>
    <row r="18" spans="1:33" x14ac:dyDescent="0.25">
      <c r="A18" t="s">
        <v>465</v>
      </c>
      <c r="B18" s="4">
        <v>74.5389198413</v>
      </c>
      <c r="C18" s="4">
        <v>74.785410978399995</v>
      </c>
      <c r="D18" s="4">
        <v>75.598831730599997</v>
      </c>
      <c r="E18" s="4">
        <v>81.687162815500002</v>
      </c>
      <c r="F18" s="4">
        <v>86.419792646700003</v>
      </c>
      <c r="G18" s="4">
        <v>88.588914652699998</v>
      </c>
      <c r="H18" s="4">
        <v>91.891895888999997</v>
      </c>
      <c r="I18" s="4">
        <v>94.480052827999998</v>
      </c>
      <c r="J18" s="4">
        <v>95.046982443199994</v>
      </c>
      <c r="K18" s="4">
        <v>100.9134715048</v>
      </c>
      <c r="L18" s="4">
        <v>105.35031197150001</v>
      </c>
      <c r="M18" s="4">
        <v>109.7871524383</v>
      </c>
      <c r="N18" s="4">
        <v>115.1360101121</v>
      </c>
      <c r="O18" s="4">
        <v>123.9850419318</v>
      </c>
      <c r="P18" s="4">
        <v>129.25995226449999</v>
      </c>
      <c r="Q18" s="4">
        <v>131.133284906</v>
      </c>
      <c r="R18" s="4">
        <v>134.5102134835</v>
      </c>
      <c r="S18" s="4">
        <v>147.3770508371</v>
      </c>
      <c r="T18" s="4">
        <v>160.81081780580001</v>
      </c>
      <c r="U18" s="4">
        <v>176.48765412169999</v>
      </c>
      <c r="V18" s="4">
        <v>193.3969461227</v>
      </c>
      <c r="W18" s="4">
        <v>205.32711715549999</v>
      </c>
      <c r="X18" s="4">
        <v>211.39079912669999</v>
      </c>
      <c r="Y18" s="4">
        <v>220.46167296990001</v>
      </c>
      <c r="Z18" s="4">
        <v>245.110786674</v>
      </c>
      <c r="AA18" s="4">
        <v>270.15428619739998</v>
      </c>
      <c r="AB18" s="4">
        <v>286.96498174359999</v>
      </c>
      <c r="AC18" s="4">
        <v>293.05331282859999</v>
      </c>
      <c r="AD18" s="4">
        <v>299.51138061900002</v>
      </c>
      <c r="AE18" s="4">
        <v>301.36006414690002</v>
      </c>
      <c r="AF18" s="4">
        <v>310.28304330780003</v>
      </c>
      <c r="AG18" s="4">
        <v>289.70103336480003</v>
      </c>
    </row>
    <row r="19" spans="1:33" x14ac:dyDescent="0.25">
      <c r="A19" t="s">
        <v>466</v>
      </c>
      <c r="B19" s="4">
        <v>45.582028391100003</v>
      </c>
      <c r="C19" s="4">
        <v>45.903028591000002</v>
      </c>
      <c r="D19" s="4">
        <v>45.4903140483</v>
      </c>
      <c r="E19" s="4">
        <v>44.481456276999999</v>
      </c>
      <c r="F19" s="4">
        <v>46.728457676600001</v>
      </c>
      <c r="G19" s="4">
        <v>50.213602704499998</v>
      </c>
      <c r="H19" s="4">
        <v>52.3230325898</v>
      </c>
      <c r="I19" s="4">
        <v>54.111462275100003</v>
      </c>
      <c r="J19" s="4">
        <v>54.0197479323</v>
      </c>
      <c r="K19" s="4">
        <v>54.891034189300001</v>
      </c>
      <c r="L19" s="4">
        <v>58.376179217199997</v>
      </c>
      <c r="M19" s="4">
        <v>62.457467473500003</v>
      </c>
      <c r="N19" s="4">
        <v>63.4204680733</v>
      </c>
      <c r="O19" s="4">
        <v>66.676327244099994</v>
      </c>
      <c r="P19" s="4">
        <v>69.794614900599996</v>
      </c>
      <c r="Q19" s="4">
        <v>73.279759928499999</v>
      </c>
      <c r="R19" s="4">
        <v>73.371474271400004</v>
      </c>
      <c r="S19" s="4">
        <v>80.846193212800003</v>
      </c>
      <c r="T19" s="4">
        <v>84.102052383599997</v>
      </c>
      <c r="U19" s="4">
        <v>90.980628096499998</v>
      </c>
      <c r="V19" s="4">
        <v>99.372490466299993</v>
      </c>
      <c r="W19" s="4">
        <v>104.5543508367</v>
      </c>
      <c r="X19" s="4">
        <v>103.6830645797</v>
      </c>
      <c r="Y19" s="4">
        <v>111.5246408925</v>
      </c>
      <c r="Z19" s="4">
        <v>111.7080695782</v>
      </c>
      <c r="AA19" s="4">
        <v>121.84250446190001</v>
      </c>
      <c r="AB19" s="4">
        <v>125.1442208041</v>
      </c>
      <c r="AC19" s="4">
        <v>131.1515102601</v>
      </c>
      <c r="AD19" s="4">
        <v>137.0670853732</v>
      </c>
      <c r="AE19" s="4">
        <v>138.351086173</v>
      </c>
      <c r="AF19" s="4">
        <v>143.39537502909999</v>
      </c>
      <c r="AG19" s="4">
        <v>147.0180915713</v>
      </c>
    </row>
    <row r="20" spans="1:33" x14ac:dyDescent="0.25">
      <c r="A20" t="s">
        <v>467</v>
      </c>
      <c r="B20" s="4">
        <v>28.513763043800001</v>
      </c>
      <c r="C20" s="4">
        <v>29.166487739899999</v>
      </c>
      <c r="D20" s="4">
        <v>29.613088847899999</v>
      </c>
      <c r="E20" s="4">
        <v>28.6855327006</v>
      </c>
      <c r="F20" s="4">
        <v>28.135869798600002</v>
      </c>
      <c r="G20" s="4">
        <v>27.3457293769</v>
      </c>
      <c r="H20" s="4">
        <v>27.6205608279</v>
      </c>
      <c r="I20" s="4">
        <v>28.2732855241</v>
      </c>
      <c r="J20" s="4">
        <v>28.067161935800002</v>
      </c>
      <c r="K20" s="4">
        <v>27.964100141700001</v>
      </c>
      <c r="L20" s="4">
        <v>26.349465366899999</v>
      </c>
      <c r="M20" s="4">
        <v>27.6205608279</v>
      </c>
      <c r="N20" s="4">
        <v>27.895392278999999</v>
      </c>
      <c r="O20" s="4">
        <v>27.689268690700001</v>
      </c>
      <c r="P20" s="4">
        <v>28.9947180831</v>
      </c>
      <c r="Q20" s="4">
        <v>29.269549534100001</v>
      </c>
      <c r="R20" s="4">
        <v>34.010392064199998</v>
      </c>
      <c r="S20" s="4">
        <v>41.430841241899998</v>
      </c>
      <c r="T20" s="4">
        <v>46.2060377034</v>
      </c>
      <c r="U20" s="4">
        <v>50.4315712629</v>
      </c>
      <c r="V20" s="4">
        <v>55.103705930300002</v>
      </c>
      <c r="W20" s="4">
        <v>58.126851891599998</v>
      </c>
      <c r="X20" s="4">
        <v>59.466655215400003</v>
      </c>
      <c r="Y20" s="4">
        <v>59.5010091467</v>
      </c>
      <c r="Z20" s="4">
        <v>62.833340490399998</v>
      </c>
      <c r="AA20" s="4">
        <v>64.207497745500007</v>
      </c>
      <c r="AB20" s="4">
        <v>67.8490144716</v>
      </c>
      <c r="AC20" s="4">
        <v>70.116373942500005</v>
      </c>
      <c r="AD20" s="4">
        <v>72.452441276200005</v>
      </c>
      <c r="AE20" s="4">
        <v>73.379997423500001</v>
      </c>
      <c r="AF20" s="4">
        <v>71.868424442800006</v>
      </c>
      <c r="AG20" s="4">
        <v>71.284407609400006</v>
      </c>
    </row>
    <row r="21" spans="1:33" x14ac:dyDescent="0.25">
      <c r="A21" t="s">
        <v>468</v>
      </c>
      <c r="B21" s="4">
        <v>77.585666130700005</v>
      </c>
      <c r="C21" s="4">
        <v>79.094931368499999</v>
      </c>
      <c r="D21" s="4">
        <v>80.934348377099994</v>
      </c>
      <c r="E21" s="4">
        <v>83.905714313999994</v>
      </c>
      <c r="F21" s="4">
        <v>85.792295861300005</v>
      </c>
      <c r="G21" s="4">
        <v>91.546369580399997</v>
      </c>
      <c r="H21" s="4">
        <v>96.451481603199994</v>
      </c>
      <c r="I21" s="4">
        <v>100.4133028525</v>
      </c>
      <c r="J21" s="4">
        <v>100.03598654300001</v>
      </c>
      <c r="K21" s="4">
        <v>101.02644185530001</v>
      </c>
      <c r="L21" s="4">
        <v>108.9972488925</v>
      </c>
      <c r="M21" s="4">
        <v>117.20387862299999</v>
      </c>
      <c r="N21" s="4">
        <v>125.41050835350001</v>
      </c>
      <c r="O21" s="4">
        <v>132.72101184909999</v>
      </c>
      <c r="P21" s="4">
        <v>138.5222501069</v>
      </c>
      <c r="Q21" s="4">
        <v>142.76705858829999</v>
      </c>
      <c r="R21" s="4">
        <v>154.03938333310001</v>
      </c>
      <c r="S21" s="4">
        <v>169.3206938658</v>
      </c>
      <c r="T21" s="4">
        <v>182.10228384850001</v>
      </c>
      <c r="U21" s="4">
        <v>198.37404969350001</v>
      </c>
      <c r="V21" s="4">
        <v>214.2684992291</v>
      </c>
      <c r="W21" s="4">
        <v>226.38978567020001</v>
      </c>
      <c r="X21" s="4">
        <v>230.30444238070001</v>
      </c>
      <c r="Y21" s="4">
        <v>245.49142383610001</v>
      </c>
      <c r="Z21" s="4">
        <v>251.57564932599999</v>
      </c>
      <c r="AA21" s="4">
        <v>279.54422076399999</v>
      </c>
      <c r="AB21" s="4">
        <v>297.23092276950001</v>
      </c>
      <c r="AC21" s="4">
        <v>307.32413404729999</v>
      </c>
      <c r="AD21" s="4">
        <v>312.60656237960001</v>
      </c>
      <c r="AE21" s="4">
        <v>315.05911839100003</v>
      </c>
      <c r="AF21" s="4">
        <v>318.40780063739999</v>
      </c>
      <c r="AG21" s="4">
        <v>338.21690688349997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44472</v>
      </c>
      <c r="D4" s="7">
        <f>$AL$6-30</f>
        <v>44473</v>
      </c>
      <c r="E4" s="7">
        <f>$AL$6-29</f>
        <v>44474</v>
      </c>
      <c r="F4" s="7">
        <f>$AL$6-28</f>
        <v>44475</v>
      </c>
      <c r="G4" s="7">
        <f>$AL$6-27</f>
        <v>44476</v>
      </c>
      <c r="H4" s="7">
        <f>$AL$6-26</f>
        <v>44477</v>
      </c>
      <c r="I4" s="7">
        <f>$AL$6-25</f>
        <v>44478</v>
      </c>
      <c r="J4" s="7">
        <f>$AL$6-24</f>
        <v>44479</v>
      </c>
      <c r="K4" s="7">
        <f>$AL$6-23</f>
        <v>44480</v>
      </c>
      <c r="L4" s="7">
        <f>$AL$6-22</f>
        <v>44481</v>
      </c>
      <c r="M4" s="7">
        <f>$AL$6-21</f>
        <v>44482</v>
      </c>
      <c r="N4" s="7">
        <f>$AL$6-20</f>
        <v>44483</v>
      </c>
      <c r="O4" s="7">
        <f>$AL$6-19</f>
        <v>44484</v>
      </c>
      <c r="P4" s="7">
        <f>$AL$6-18</f>
        <v>44485</v>
      </c>
      <c r="Q4" s="7">
        <f>$AL$6-17</f>
        <v>44486</v>
      </c>
      <c r="R4" s="7">
        <f>$AL$6-16</f>
        <v>44487</v>
      </c>
      <c r="S4" s="7">
        <f>$AL$6-15</f>
        <v>44488</v>
      </c>
      <c r="T4" s="7">
        <f>$AL$6-14</f>
        <v>44489</v>
      </c>
      <c r="U4" s="7">
        <f>$AL$6-13</f>
        <v>44490</v>
      </c>
      <c r="V4" s="7">
        <f>$AL$6-12</f>
        <v>44491</v>
      </c>
      <c r="W4" s="7">
        <f>$AL$6-11</f>
        <v>44492</v>
      </c>
      <c r="X4" s="7">
        <f>$AL$6-10</f>
        <v>44493</v>
      </c>
      <c r="Y4" s="7">
        <f>$AL$6-9</f>
        <v>44494</v>
      </c>
      <c r="Z4" s="7">
        <f>$AL$6-8</f>
        <v>44495</v>
      </c>
      <c r="AA4" s="7">
        <f>$AL$6-7</f>
        <v>44496</v>
      </c>
      <c r="AB4" s="7">
        <f>$AL$6-6</f>
        <v>44497</v>
      </c>
      <c r="AC4" s="7">
        <f>$AL$6-5</f>
        <v>44498</v>
      </c>
      <c r="AD4" s="7">
        <f>$AL$6-4</f>
        <v>44499</v>
      </c>
      <c r="AE4" s="7">
        <f>$AL$6-3</f>
        <v>44500</v>
      </c>
      <c r="AF4" s="7">
        <f>$AL$6-2</f>
        <v>44501</v>
      </c>
      <c r="AG4" s="7">
        <f>$AL$6-1</f>
        <v>44502</v>
      </c>
      <c r="AH4" s="7">
        <f>$AL$6</f>
        <v>44503</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251</v>
      </c>
      <c r="D6">
        <v>242</v>
      </c>
      <c r="E6">
        <v>228</v>
      </c>
      <c r="F6">
        <v>230</v>
      </c>
      <c r="G6">
        <v>207</v>
      </c>
      <c r="H6">
        <v>214</v>
      </c>
      <c r="I6">
        <v>216</v>
      </c>
      <c r="J6">
        <v>219</v>
      </c>
      <c r="K6">
        <v>223</v>
      </c>
      <c r="L6">
        <v>210</v>
      </c>
      <c r="M6">
        <v>218</v>
      </c>
      <c r="N6">
        <v>208</v>
      </c>
      <c r="O6">
        <v>194</v>
      </c>
      <c r="P6">
        <v>195</v>
      </c>
      <c r="Q6">
        <v>201</v>
      </c>
      <c r="R6">
        <v>208</v>
      </c>
      <c r="S6">
        <v>226</v>
      </c>
      <c r="T6">
        <v>255</v>
      </c>
      <c r="U6">
        <v>291</v>
      </c>
      <c r="V6">
        <v>345</v>
      </c>
      <c r="W6">
        <v>383</v>
      </c>
      <c r="X6">
        <v>395</v>
      </c>
      <c r="Y6">
        <v>390</v>
      </c>
      <c r="Z6">
        <v>433</v>
      </c>
      <c r="AA6">
        <v>508</v>
      </c>
      <c r="AB6">
        <v>566</v>
      </c>
      <c r="AC6">
        <v>619</v>
      </c>
      <c r="AD6">
        <v>634</v>
      </c>
      <c r="AE6">
        <v>668</v>
      </c>
      <c r="AF6">
        <v>677</v>
      </c>
      <c r="AG6">
        <v>606</v>
      </c>
      <c r="AH6">
        <v>467</v>
      </c>
      <c r="AL6" s="2">
        <v>44503</v>
      </c>
    </row>
    <row r="7" spans="1:38" x14ac:dyDescent="0.25">
      <c r="A7" t="s">
        <v>504</v>
      </c>
      <c r="B7" t="s">
        <v>375</v>
      </c>
      <c r="C7">
        <v>33</v>
      </c>
      <c r="D7">
        <v>32</v>
      </c>
      <c r="E7">
        <v>35</v>
      </c>
      <c r="F7">
        <v>39</v>
      </c>
      <c r="G7">
        <v>47</v>
      </c>
      <c r="H7">
        <v>55</v>
      </c>
      <c r="I7">
        <v>60</v>
      </c>
      <c r="J7">
        <v>64</v>
      </c>
      <c r="K7">
        <v>67</v>
      </c>
      <c r="L7">
        <v>71</v>
      </c>
      <c r="M7">
        <v>74</v>
      </c>
      <c r="N7">
        <v>70</v>
      </c>
      <c r="O7">
        <v>78</v>
      </c>
      <c r="P7">
        <v>74</v>
      </c>
      <c r="Q7">
        <v>74</v>
      </c>
      <c r="R7">
        <v>69</v>
      </c>
      <c r="S7">
        <v>66</v>
      </c>
      <c r="T7">
        <v>58</v>
      </c>
      <c r="U7">
        <v>80</v>
      </c>
      <c r="V7">
        <v>95</v>
      </c>
      <c r="W7">
        <v>100</v>
      </c>
      <c r="X7">
        <v>118</v>
      </c>
      <c r="Y7">
        <v>122</v>
      </c>
      <c r="Z7">
        <v>129</v>
      </c>
      <c r="AA7">
        <v>138</v>
      </c>
      <c r="AB7">
        <v>141</v>
      </c>
      <c r="AC7">
        <v>129</v>
      </c>
      <c r="AD7">
        <v>139</v>
      </c>
      <c r="AE7">
        <v>132</v>
      </c>
      <c r="AF7">
        <v>133</v>
      </c>
      <c r="AG7">
        <v>129</v>
      </c>
      <c r="AH7">
        <v>120</v>
      </c>
    </row>
    <row r="8" spans="1:38" x14ac:dyDescent="0.25">
      <c r="A8" t="s">
        <v>505</v>
      </c>
      <c r="B8" t="s">
        <v>376</v>
      </c>
      <c r="C8">
        <v>120</v>
      </c>
      <c r="D8">
        <v>131</v>
      </c>
      <c r="E8">
        <v>136</v>
      </c>
      <c r="F8">
        <v>135</v>
      </c>
      <c r="G8">
        <v>128</v>
      </c>
      <c r="H8">
        <v>120</v>
      </c>
      <c r="I8">
        <v>115</v>
      </c>
      <c r="J8">
        <v>130</v>
      </c>
      <c r="K8">
        <v>118</v>
      </c>
      <c r="L8">
        <v>111</v>
      </c>
      <c r="M8">
        <v>122</v>
      </c>
      <c r="N8">
        <v>125</v>
      </c>
      <c r="O8">
        <v>129</v>
      </c>
      <c r="P8">
        <v>131</v>
      </c>
      <c r="Q8">
        <v>138</v>
      </c>
      <c r="R8">
        <v>143</v>
      </c>
      <c r="S8">
        <v>142</v>
      </c>
      <c r="T8">
        <v>154</v>
      </c>
      <c r="U8">
        <v>161</v>
      </c>
      <c r="V8">
        <v>171</v>
      </c>
      <c r="W8">
        <v>186</v>
      </c>
      <c r="X8">
        <v>197</v>
      </c>
      <c r="Y8">
        <v>199</v>
      </c>
      <c r="Z8">
        <v>222</v>
      </c>
      <c r="AA8">
        <v>236</v>
      </c>
      <c r="AB8">
        <v>265</v>
      </c>
      <c r="AC8">
        <v>302</v>
      </c>
      <c r="AD8">
        <v>307</v>
      </c>
      <c r="AE8">
        <v>295</v>
      </c>
      <c r="AF8">
        <v>310</v>
      </c>
      <c r="AG8">
        <v>304</v>
      </c>
      <c r="AH8">
        <v>260</v>
      </c>
    </row>
    <row r="9" spans="1:38" x14ac:dyDescent="0.25">
      <c r="A9" t="s">
        <v>506</v>
      </c>
      <c r="B9" t="s">
        <v>377</v>
      </c>
      <c r="C9">
        <v>99</v>
      </c>
      <c r="D9">
        <v>100</v>
      </c>
      <c r="E9">
        <v>120</v>
      </c>
      <c r="F9">
        <v>116</v>
      </c>
      <c r="G9">
        <v>120</v>
      </c>
      <c r="H9">
        <v>133</v>
      </c>
      <c r="I9">
        <v>140</v>
      </c>
      <c r="J9">
        <v>156</v>
      </c>
      <c r="K9">
        <v>155</v>
      </c>
      <c r="L9">
        <v>135</v>
      </c>
      <c r="M9">
        <v>150</v>
      </c>
      <c r="N9">
        <v>154</v>
      </c>
      <c r="O9">
        <v>161</v>
      </c>
      <c r="P9">
        <v>182</v>
      </c>
      <c r="Q9">
        <v>186</v>
      </c>
      <c r="R9">
        <v>192</v>
      </c>
      <c r="S9">
        <v>192</v>
      </c>
      <c r="T9">
        <v>230</v>
      </c>
      <c r="U9">
        <v>275</v>
      </c>
      <c r="V9">
        <v>286</v>
      </c>
      <c r="W9">
        <v>299</v>
      </c>
      <c r="X9">
        <v>318</v>
      </c>
      <c r="Y9">
        <v>324</v>
      </c>
      <c r="Z9">
        <v>341</v>
      </c>
      <c r="AA9">
        <v>358</v>
      </c>
      <c r="AB9">
        <v>387</v>
      </c>
      <c r="AC9">
        <v>418</v>
      </c>
      <c r="AD9">
        <v>445</v>
      </c>
      <c r="AE9">
        <v>462</v>
      </c>
      <c r="AF9">
        <v>468</v>
      </c>
      <c r="AG9">
        <v>470</v>
      </c>
      <c r="AH9">
        <v>394</v>
      </c>
    </row>
    <row r="10" spans="1:38" x14ac:dyDescent="0.25">
      <c r="A10" t="s">
        <v>507</v>
      </c>
      <c r="B10" t="s">
        <v>378</v>
      </c>
      <c r="C10">
        <v>66</v>
      </c>
      <c r="D10">
        <v>70</v>
      </c>
      <c r="E10">
        <v>81</v>
      </c>
      <c r="F10">
        <v>84</v>
      </c>
      <c r="G10">
        <v>79</v>
      </c>
      <c r="H10">
        <v>94</v>
      </c>
      <c r="I10">
        <v>105</v>
      </c>
      <c r="J10">
        <v>110</v>
      </c>
      <c r="K10">
        <v>105</v>
      </c>
      <c r="L10">
        <v>116</v>
      </c>
      <c r="M10">
        <v>129</v>
      </c>
      <c r="N10">
        <v>137</v>
      </c>
      <c r="O10">
        <v>148</v>
      </c>
      <c r="P10">
        <v>158</v>
      </c>
      <c r="Q10">
        <v>156</v>
      </c>
      <c r="R10">
        <v>163</v>
      </c>
      <c r="S10">
        <v>176</v>
      </c>
      <c r="T10">
        <v>195</v>
      </c>
      <c r="U10">
        <v>210</v>
      </c>
      <c r="V10">
        <v>228</v>
      </c>
      <c r="W10">
        <v>216</v>
      </c>
      <c r="X10">
        <v>227</v>
      </c>
      <c r="Y10">
        <v>231</v>
      </c>
      <c r="Z10">
        <v>258</v>
      </c>
      <c r="AA10">
        <v>279</v>
      </c>
      <c r="AB10">
        <v>321</v>
      </c>
      <c r="AC10">
        <v>326</v>
      </c>
      <c r="AD10">
        <v>328</v>
      </c>
      <c r="AE10">
        <v>411</v>
      </c>
      <c r="AF10">
        <v>401</v>
      </c>
      <c r="AG10">
        <v>366</v>
      </c>
      <c r="AH10">
        <v>386</v>
      </c>
    </row>
    <row r="11" spans="1:38" x14ac:dyDescent="0.25">
      <c r="A11" t="s">
        <v>508</v>
      </c>
      <c r="B11" t="s">
        <v>379</v>
      </c>
      <c r="C11">
        <v>45</v>
      </c>
      <c r="D11">
        <v>46</v>
      </c>
      <c r="E11">
        <v>45</v>
      </c>
      <c r="F11">
        <v>42</v>
      </c>
      <c r="G11">
        <v>28</v>
      </c>
      <c r="H11">
        <v>33</v>
      </c>
      <c r="I11">
        <v>43</v>
      </c>
      <c r="J11">
        <v>40</v>
      </c>
      <c r="K11">
        <v>37</v>
      </c>
      <c r="L11">
        <v>38</v>
      </c>
      <c r="M11">
        <v>43</v>
      </c>
      <c r="N11">
        <v>43</v>
      </c>
      <c r="O11">
        <v>39</v>
      </c>
      <c r="P11">
        <v>29</v>
      </c>
      <c r="Q11">
        <v>36</v>
      </c>
      <c r="R11">
        <v>49</v>
      </c>
      <c r="S11">
        <v>54</v>
      </c>
      <c r="T11">
        <v>60</v>
      </c>
      <c r="U11">
        <v>60</v>
      </c>
      <c r="V11">
        <v>70</v>
      </c>
      <c r="W11">
        <v>78</v>
      </c>
      <c r="X11">
        <v>81</v>
      </c>
      <c r="Y11">
        <v>80</v>
      </c>
      <c r="Z11">
        <v>76</v>
      </c>
      <c r="AA11">
        <v>91</v>
      </c>
      <c r="AB11">
        <v>127</v>
      </c>
      <c r="AC11">
        <v>132</v>
      </c>
      <c r="AD11">
        <v>145</v>
      </c>
      <c r="AE11">
        <v>148</v>
      </c>
      <c r="AF11">
        <v>139</v>
      </c>
      <c r="AG11">
        <v>138</v>
      </c>
      <c r="AH11">
        <v>106</v>
      </c>
    </row>
    <row r="12" spans="1:38" x14ac:dyDescent="0.25">
      <c r="A12" t="s">
        <v>509</v>
      </c>
      <c r="B12" t="s">
        <v>380</v>
      </c>
      <c r="C12">
        <v>25</v>
      </c>
      <c r="D12">
        <v>26</v>
      </c>
      <c r="E12">
        <v>25</v>
      </c>
      <c r="F12">
        <v>25</v>
      </c>
      <c r="G12">
        <v>26</v>
      </c>
      <c r="H12">
        <v>24</v>
      </c>
      <c r="I12">
        <v>33</v>
      </c>
      <c r="J12">
        <v>36</v>
      </c>
      <c r="K12">
        <v>38</v>
      </c>
      <c r="L12">
        <v>39</v>
      </c>
      <c r="M12">
        <v>45</v>
      </c>
      <c r="N12">
        <v>59</v>
      </c>
      <c r="O12">
        <v>72</v>
      </c>
      <c r="P12">
        <v>72</v>
      </c>
      <c r="Q12">
        <v>91</v>
      </c>
      <c r="R12">
        <v>89</v>
      </c>
      <c r="S12">
        <v>89</v>
      </c>
      <c r="T12">
        <v>110</v>
      </c>
      <c r="U12">
        <v>124</v>
      </c>
      <c r="V12">
        <v>133</v>
      </c>
      <c r="W12">
        <v>186</v>
      </c>
      <c r="X12">
        <v>200</v>
      </c>
      <c r="Y12">
        <v>211</v>
      </c>
      <c r="Z12">
        <v>214</v>
      </c>
      <c r="AA12">
        <v>226</v>
      </c>
      <c r="AB12">
        <v>266</v>
      </c>
      <c r="AC12">
        <v>288</v>
      </c>
      <c r="AD12">
        <v>282</v>
      </c>
      <c r="AE12">
        <v>304</v>
      </c>
      <c r="AF12">
        <v>308</v>
      </c>
      <c r="AG12">
        <v>317</v>
      </c>
      <c r="AH12">
        <v>346</v>
      </c>
    </row>
    <row r="13" spans="1:38" x14ac:dyDescent="0.25">
      <c r="A13" t="s">
        <v>510</v>
      </c>
      <c r="B13" t="s">
        <v>381</v>
      </c>
      <c r="C13">
        <v>100</v>
      </c>
      <c r="D13">
        <v>105</v>
      </c>
      <c r="E13">
        <v>103</v>
      </c>
      <c r="F13">
        <v>109</v>
      </c>
      <c r="G13">
        <v>111</v>
      </c>
      <c r="H13">
        <v>118</v>
      </c>
      <c r="I13">
        <v>116</v>
      </c>
      <c r="J13">
        <v>120</v>
      </c>
      <c r="K13">
        <v>112</v>
      </c>
      <c r="L13">
        <v>105</v>
      </c>
      <c r="M13">
        <v>102</v>
      </c>
      <c r="N13">
        <v>112</v>
      </c>
      <c r="O13">
        <v>117</v>
      </c>
      <c r="P13">
        <v>130</v>
      </c>
      <c r="Q13">
        <v>143</v>
      </c>
      <c r="R13">
        <v>171</v>
      </c>
      <c r="S13">
        <v>171</v>
      </c>
      <c r="T13">
        <v>228</v>
      </c>
      <c r="U13">
        <v>250</v>
      </c>
      <c r="V13">
        <v>284</v>
      </c>
      <c r="W13">
        <v>318</v>
      </c>
      <c r="X13">
        <v>335</v>
      </c>
      <c r="Y13">
        <v>336</v>
      </c>
      <c r="Z13">
        <v>345</v>
      </c>
      <c r="AA13">
        <v>346</v>
      </c>
      <c r="AB13">
        <v>342</v>
      </c>
      <c r="AC13">
        <v>346</v>
      </c>
      <c r="AD13">
        <v>314</v>
      </c>
      <c r="AE13">
        <v>336</v>
      </c>
      <c r="AF13">
        <v>391</v>
      </c>
      <c r="AG13">
        <v>387</v>
      </c>
      <c r="AH13">
        <v>361</v>
      </c>
    </row>
    <row r="14" spans="1:38" x14ac:dyDescent="0.25">
      <c r="A14" t="s">
        <v>511</v>
      </c>
      <c r="B14" t="s">
        <v>382</v>
      </c>
      <c r="C14">
        <v>141</v>
      </c>
      <c r="D14">
        <v>141</v>
      </c>
      <c r="E14">
        <v>97</v>
      </c>
      <c r="F14">
        <v>103</v>
      </c>
      <c r="G14">
        <v>111</v>
      </c>
      <c r="H14">
        <v>108</v>
      </c>
      <c r="I14">
        <v>116</v>
      </c>
      <c r="J14">
        <v>105</v>
      </c>
      <c r="K14">
        <v>106</v>
      </c>
      <c r="L14">
        <v>111</v>
      </c>
      <c r="M14">
        <v>95</v>
      </c>
      <c r="N14">
        <v>85</v>
      </c>
      <c r="O14">
        <v>84</v>
      </c>
      <c r="P14">
        <v>77</v>
      </c>
      <c r="Q14">
        <v>72</v>
      </c>
      <c r="R14">
        <v>71</v>
      </c>
      <c r="S14">
        <v>103</v>
      </c>
      <c r="T14">
        <v>108</v>
      </c>
      <c r="U14">
        <v>123</v>
      </c>
      <c r="V14">
        <v>111</v>
      </c>
      <c r="W14">
        <v>121</v>
      </c>
      <c r="X14">
        <v>127</v>
      </c>
      <c r="Y14">
        <v>127</v>
      </c>
      <c r="Z14">
        <v>115</v>
      </c>
      <c r="AA14">
        <v>122</v>
      </c>
      <c r="AB14">
        <v>119</v>
      </c>
      <c r="AC14">
        <v>134</v>
      </c>
      <c r="AD14">
        <v>145</v>
      </c>
      <c r="AE14">
        <v>158</v>
      </c>
      <c r="AF14">
        <v>158</v>
      </c>
      <c r="AG14">
        <v>130</v>
      </c>
      <c r="AH14">
        <v>147</v>
      </c>
    </row>
    <row r="15" spans="1:38" x14ac:dyDescent="0.25">
      <c r="A15" t="s">
        <v>512</v>
      </c>
      <c r="B15" t="s">
        <v>383</v>
      </c>
      <c r="C15">
        <v>61</v>
      </c>
      <c r="D15">
        <v>62</v>
      </c>
      <c r="E15">
        <v>63</v>
      </c>
      <c r="F15">
        <v>51</v>
      </c>
      <c r="G15">
        <v>57</v>
      </c>
      <c r="H15">
        <v>69</v>
      </c>
      <c r="I15">
        <v>81</v>
      </c>
      <c r="J15">
        <v>79</v>
      </c>
      <c r="K15">
        <v>78</v>
      </c>
      <c r="L15">
        <v>78</v>
      </c>
      <c r="M15">
        <v>79</v>
      </c>
      <c r="N15">
        <v>73</v>
      </c>
      <c r="O15">
        <v>63</v>
      </c>
      <c r="P15">
        <v>55</v>
      </c>
      <c r="Q15">
        <v>65</v>
      </c>
      <c r="R15">
        <v>65</v>
      </c>
      <c r="S15">
        <v>63</v>
      </c>
      <c r="T15">
        <v>61</v>
      </c>
      <c r="U15">
        <v>74</v>
      </c>
      <c r="V15">
        <v>75</v>
      </c>
      <c r="W15">
        <v>81</v>
      </c>
      <c r="X15">
        <v>76</v>
      </c>
      <c r="Y15">
        <v>76</v>
      </c>
      <c r="Z15">
        <v>81</v>
      </c>
      <c r="AA15">
        <v>92</v>
      </c>
      <c r="AB15">
        <v>81</v>
      </c>
      <c r="AC15">
        <v>79</v>
      </c>
      <c r="AD15">
        <v>71</v>
      </c>
      <c r="AE15">
        <v>67</v>
      </c>
      <c r="AF15">
        <v>74</v>
      </c>
      <c r="AG15">
        <v>69</v>
      </c>
      <c r="AH15">
        <v>41</v>
      </c>
    </row>
    <row r="16" spans="1:38" x14ac:dyDescent="0.25">
      <c r="A16" t="s">
        <v>513</v>
      </c>
      <c r="B16" t="s">
        <v>384</v>
      </c>
      <c r="C16">
        <v>29</v>
      </c>
      <c r="D16">
        <v>29</v>
      </c>
      <c r="E16">
        <v>29</v>
      </c>
      <c r="F16">
        <v>32</v>
      </c>
      <c r="G16">
        <v>44</v>
      </c>
      <c r="H16">
        <v>44</v>
      </c>
      <c r="I16">
        <v>47</v>
      </c>
      <c r="J16">
        <v>53</v>
      </c>
      <c r="K16">
        <v>55</v>
      </c>
      <c r="L16">
        <v>57</v>
      </c>
      <c r="M16">
        <v>71</v>
      </c>
      <c r="N16">
        <v>75</v>
      </c>
      <c r="O16">
        <v>83</v>
      </c>
      <c r="P16">
        <v>105</v>
      </c>
      <c r="Q16">
        <v>110</v>
      </c>
      <c r="R16">
        <v>109</v>
      </c>
      <c r="S16">
        <v>108</v>
      </c>
      <c r="T16">
        <v>123</v>
      </c>
      <c r="U16">
        <v>164</v>
      </c>
      <c r="V16">
        <v>185</v>
      </c>
      <c r="W16">
        <v>193</v>
      </c>
      <c r="X16">
        <v>204</v>
      </c>
      <c r="Y16">
        <v>208</v>
      </c>
      <c r="Z16">
        <v>222</v>
      </c>
      <c r="AA16">
        <v>242</v>
      </c>
      <c r="AB16">
        <v>219</v>
      </c>
      <c r="AC16">
        <v>227</v>
      </c>
      <c r="AD16">
        <v>217</v>
      </c>
      <c r="AE16">
        <v>214</v>
      </c>
      <c r="AF16">
        <v>227</v>
      </c>
      <c r="AG16">
        <v>213</v>
      </c>
      <c r="AH16">
        <v>154</v>
      </c>
    </row>
    <row r="17" spans="1:34" x14ac:dyDescent="0.25">
      <c r="A17" t="s">
        <v>514</v>
      </c>
      <c r="B17" t="s">
        <v>385</v>
      </c>
      <c r="C17">
        <v>41</v>
      </c>
      <c r="D17">
        <v>42</v>
      </c>
      <c r="E17">
        <v>42</v>
      </c>
      <c r="F17">
        <v>38</v>
      </c>
      <c r="G17">
        <v>49</v>
      </c>
      <c r="H17">
        <v>46</v>
      </c>
      <c r="I17">
        <v>42</v>
      </c>
      <c r="J17">
        <v>50</v>
      </c>
      <c r="K17">
        <v>52</v>
      </c>
      <c r="L17">
        <v>52</v>
      </c>
      <c r="M17">
        <v>53</v>
      </c>
      <c r="N17">
        <v>56</v>
      </c>
      <c r="O17">
        <v>63</v>
      </c>
      <c r="P17">
        <v>62</v>
      </c>
      <c r="Q17">
        <v>51</v>
      </c>
      <c r="R17">
        <v>47</v>
      </c>
      <c r="S17">
        <v>47</v>
      </c>
      <c r="T17">
        <v>50</v>
      </c>
      <c r="U17">
        <v>43</v>
      </c>
      <c r="V17">
        <v>36</v>
      </c>
      <c r="W17">
        <v>35</v>
      </c>
      <c r="X17">
        <v>49</v>
      </c>
      <c r="Y17">
        <v>55</v>
      </c>
      <c r="Z17">
        <v>56</v>
      </c>
      <c r="AA17">
        <v>51</v>
      </c>
      <c r="AB17">
        <v>57</v>
      </c>
      <c r="AC17">
        <v>58</v>
      </c>
      <c r="AD17">
        <v>65</v>
      </c>
      <c r="AE17">
        <v>53</v>
      </c>
      <c r="AF17">
        <v>50</v>
      </c>
      <c r="AG17">
        <v>49</v>
      </c>
      <c r="AH17">
        <v>54</v>
      </c>
    </row>
    <row r="18" spans="1:34" x14ac:dyDescent="0.25">
      <c r="A18" t="s">
        <v>515</v>
      </c>
      <c r="B18" t="s">
        <v>386</v>
      </c>
      <c r="C18">
        <v>54</v>
      </c>
      <c r="D18">
        <v>53</v>
      </c>
      <c r="E18">
        <v>57</v>
      </c>
      <c r="F18">
        <v>64</v>
      </c>
      <c r="G18">
        <v>67</v>
      </c>
      <c r="H18">
        <v>81</v>
      </c>
      <c r="I18">
        <v>91</v>
      </c>
      <c r="J18">
        <v>96</v>
      </c>
      <c r="K18">
        <v>95</v>
      </c>
      <c r="L18">
        <v>91</v>
      </c>
      <c r="M18">
        <v>118</v>
      </c>
      <c r="N18">
        <v>128</v>
      </c>
      <c r="O18">
        <v>124</v>
      </c>
      <c r="P18">
        <v>134</v>
      </c>
      <c r="Q18">
        <v>131</v>
      </c>
      <c r="R18">
        <v>134</v>
      </c>
      <c r="S18">
        <v>132</v>
      </c>
      <c r="T18">
        <v>137</v>
      </c>
      <c r="U18">
        <v>151</v>
      </c>
      <c r="V18">
        <v>153</v>
      </c>
      <c r="W18">
        <v>170</v>
      </c>
      <c r="X18">
        <v>177</v>
      </c>
      <c r="Y18">
        <v>178</v>
      </c>
      <c r="Z18">
        <v>206</v>
      </c>
      <c r="AA18">
        <v>187</v>
      </c>
      <c r="AB18">
        <v>186</v>
      </c>
      <c r="AC18">
        <v>223</v>
      </c>
      <c r="AD18">
        <v>195</v>
      </c>
      <c r="AE18">
        <v>246</v>
      </c>
      <c r="AF18">
        <v>246</v>
      </c>
      <c r="AG18">
        <v>240</v>
      </c>
      <c r="AH18">
        <v>225</v>
      </c>
    </row>
    <row r="19" spans="1:34" x14ac:dyDescent="0.25">
      <c r="A19" t="s">
        <v>516</v>
      </c>
      <c r="B19" t="s">
        <v>387</v>
      </c>
      <c r="C19">
        <v>18</v>
      </c>
      <c r="D19">
        <v>16</v>
      </c>
      <c r="E19">
        <v>19</v>
      </c>
      <c r="F19">
        <v>21</v>
      </c>
      <c r="G19">
        <v>25</v>
      </c>
      <c r="H19">
        <v>28</v>
      </c>
      <c r="I19">
        <v>28</v>
      </c>
      <c r="J19">
        <v>36</v>
      </c>
      <c r="K19">
        <v>43</v>
      </c>
      <c r="L19">
        <v>42</v>
      </c>
      <c r="M19">
        <v>41</v>
      </c>
      <c r="N19">
        <v>41</v>
      </c>
      <c r="O19">
        <v>38</v>
      </c>
      <c r="P19">
        <v>42</v>
      </c>
      <c r="Q19">
        <v>37</v>
      </c>
      <c r="R19">
        <v>32</v>
      </c>
      <c r="S19">
        <v>30</v>
      </c>
      <c r="T19">
        <v>30</v>
      </c>
      <c r="U19">
        <v>32</v>
      </c>
      <c r="V19">
        <v>34</v>
      </c>
      <c r="W19">
        <v>34</v>
      </c>
      <c r="X19">
        <v>34</v>
      </c>
      <c r="Y19">
        <v>43</v>
      </c>
      <c r="Z19">
        <v>48</v>
      </c>
      <c r="AA19">
        <v>48</v>
      </c>
      <c r="AB19">
        <v>72</v>
      </c>
      <c r="AC19">
        <v>72</v>
      </c>
      <c r="AD19">
        <v>80</v>
      </c>
      <c r="AE19">
        <v>80</v>
      </c>
      <c r="AF19">
        <v>78</v>
      </c>
      <c r="AG19">
        <v>80</v>
      </c>
      <c r="AH19">
        <v>75</v>
      </c>
    </row>
    <row r="20" spans="1:34" x14ac:dyDescent="0.25">
      <c r="A20" t="s">
        <v>517</v>
      </c>
      <c r="B20" t="s">
        <v>388</v>
      </c>
      <c r="C20">
        <v>167</v>
      </c>
      <c r="D20">
        <v>168</v>
      </c>
      <c r="E20">
        <v>185</v>
      </c>
      <c r="F20">
        <v>191</v>
      </c>
      <c r="G20">
        <v>182</v>
      </c>
      <c r="H20">
        <v>198</v>
      </c>
      <c r="I20">
        <v>186</v>
      </c>
      <c r="J20">
        <v>223</v>
      </c>
      <c r="K20">
        <v>235</v>
      </c>
      <c r="L20">
        <v>222</v>
      </c>
      <c r="M20">
        <v>232</v>
      </c>
      <c r="N20">
        <v>244</v>
      </c>
      <c r="O20">
        <v>229</v>
      </c>
      <c r="P20">
        <v>285</v>
      </c>
      <c r="Q20">
        <v>254</v>
      </c>
      <c r="R20">
        <v>235</v>
      </c>
      <c r="S20">
        <v>247</v>
      </c>
      <c r="T20">
        <v>251</v>
      </c>
      <c r="U20">
        <v>286</v>
      </c>
      <c r="V20">
        <v>298</v>
      </c>
      <c r="W20">
        <v>274</v>
      </c>
      <c r="X20">
        <v>267</v>
      </c>
      <c r="Y20">
        <v>312</v>
      </c>
      <c r="Z20">
        <v>317</v>
      </c>
      <c r="AA20">
        <v>312</v>
      </c>
      <c r="AB20">
        <v>338</v>
      </c>
      <c r="AC20">
        <v>331</v>
      </c>
      <c r="AD20">
        <v>354</v>
      </c>
      <c r="AE20">
        <v>371</v>
      </c>
      <c r="AF20">
        <v>376</v>
      </c>
      <c r="AG20">
        <v>368</v>
      </c>
      <c r="AH20">
        <v>328</v>
      </c>
    </row>
    <row r="21" spans="1:34" x14ac:dyDescent="0.25">
      <c r="A21" t="s">
        <v>518</v>
      </c>
      <c r="B21" t="s">
        <v>389</v>
      </c>
      <c r="C21">
        <v>73</v>
      </c>
      <c r="D21">
        <v>70</v>
      </c>
      <c r="E21">
        <v>70</v>
      </c>
      <c r="F21">
        <v>72</v>
      </c>
      <c r="G21">
        <v>63</v>
      </c>
      <c r="H21">
        <v>59</v>
      </c>
      <c r="I21">
        <v>65</v>
      </c>
      <c r="J21">
        <v>58</v>
      </c>
      <c r="K21">
        <v>60</v>
      </c>
      <c r="L21">
        <v>60</v>
      </c>
      <c r="M21">
        <v>58</v>
      </c>
      <c r="N21">
        <v>50</v>
      </c>
      <c r="O21">
        <v>54</v>
      </c>
      <c r="P21">
        <v>48</v>
      </c>
      <c r="Q21">
        <v>48</v>
      </c>
      <c r="R21">
        <v>43</v>
      </c>
      <c r="S21">
        <v>46</v>
      </c>
      <c r="T21">
        <v>41</v>
      </c>
      <c r="U21">
        <v>39</v>
      </c>
      <c r="V21">
        <v>39</v>
      </c>
      <c r="W21">
        <v>38</v>
      </c>
      <c r="X21">
        <v>40</v>
      </c>
      <c r="Y21">
        <v>39</v>
      </c>
      <c r="Z21">
        <v>38</v>
      </c>
      <c r="AA21">
        <v>55</v>
      </c>
      <c r="AB21">
        <v>63</v>
      </c>
      <c r="AC21">
        <v>62</v>
      </c>
      <c r="AD21">
        <v>79</v>
      </c>
      <c r="AE21">
        <v>89</v>
      </c>
      <c r="AF21">
        <v>105</v>
      </c>
      <c r="AG21">
        <v>109</v>
      </c>
      <c r="AH21">
        <v>105</v>
      </c>
    </row>
    <row r="22" spans="1:34" x14ac:dyDescent="0.25">
      <c r="A22" t="s">
        <v>519</v>
      </c>
      <c r="B22" t="s">
        <v>390</v>
      </c>
      <c r="C22">
        <v>111</v>
      </c>
      <c r="D22">
        <v>113</v>
      </c>
      <c r="E22">
        <v>111</v>
      </c>
      <c r="F22">
        <v>106</v>
      </c>
      <c r="G22">
        <v>104</v>
      </c>
      <c r="H22">
        <v>101</v>
      </c>
      <c r="I22">
        <v>95</v>
      </c>
      <c r="J22">
        <v>95</v>
      </c>
      <c r="K22">
        <v>97</v>
      </c>
      <c r="L22">
        <v>97</v>
      </c>
      <c r="M22">
        <v>102</v>
      </c>
      <c r="N22">
        <v>98</v>
      </c>
      <c r="O22">
        <v>110</v>
      </c>
      <c r="P22">
        <v>113</v>
      </c>
      <c r="Q22">
        <v>123</v>
      </c>
      <c r="R22">
        <v>114</v>
      </c>
      <c r="S22">
        <v>115</v>
      </c>
      <c r="T22">
        <v>143</v>
      </c>
      <c r="U22">
        <v>149</v>
      </c>
      <c r="V22">
        <v>148</v>
      </c>
      <c r="W22">
        <v>156</v>
      </c>
      <c r="X22">
        <v>169</v>
      </c>
      <c r="Y22">
        <v>170</v>
      </c>
      <c r="Z22">
        <v>176</v>
      </c>
      <c r="AA22">
        <v>174</v>
      </c>
      <c r="AB22">
        <v>178</v>
      </c>
      <c r="AC22">
        <v>183</v>
      </c>
      <c r="AD22">
        <v>187</v>
      </c>
      <c r="AE22">
        <v>184</v>
      </c>
      <c r="AF22">
        <v>199</v>
      </c>
      <c r="AG22">
        <v>199</v>
      </c>
      <c r="AH22">
        <v>181</v>
      </c>
    </row>
    <row r="23" spans="1:34" x14ac:dyDescent="0.25">
      <c r="A23" t="s">
        <v>520</v>
      </c>
      <c r="B23" t="s">
        <v>391</v>
      </c>
      <c r="C23">
        <v>324</v>
      </c>
      <c r="D23">
        <v>341</v>
      </c>
      <c r="E23">
        <v>305</v>
      </c>
      <c r="F23">
        <v>299</v>
      </c>
      <c r="G23">
        <v>321</v>
      </c>
      <c r="H23">
        <v>334</v>
      </c>
      <c r="I23">
        <v>323</v>
      </c>
      <c r="J23">
        <v>322</v>
      </c>
      <c r="K23">
        <v>307</v>
      </c>
      <c r="L23">
        <v>320</v>
      </c>
      <c r="M23">
        <v>332</v>
      </c>
      <c r="N23">
        <v>293</v>
      </c>
      <c r="O23">
        <v>306</v>
      </c>
      <c r="P23">
        <v>329</v>
      </c>
      <c r="Q23">
        <v>333</v>
      </c>
      <c r="R23">
        <v>333</v>
      </c>
      <c r="S23">
        <v>349</v>
      </c>
      <c r="T23">
        <v>361</v>
      </c>
      <c r="U23">
        <v>412</v>
      </c>
      <c r="V23">
        <v>434</v>
      </c>
      <c r="W23">
        <v>474</v>
      </c>
      <c r="X23">
        <v>497</v>
      </c>
      <c r="Y23">
        <v>515</v>
      </c>
      <c r="Z23">
        <v>502</v>
      </c>
      <c r="AA23">
        <v>525</v>
      </c>
      <c r="AB23">
        <v>592</v>
      </c>
      <c r="AC23">
        <v>628</v>
      </c>
      <c r="AD23">
        <v>655</v>
      </c>
      <c r="AE23">
        <v>691</v>
      </c>
      <c r="AF23">
        <v>717</v>
      </c>
      <c r="AG23">
        <v>697</v>
      </c>
      <c r="AH23">
        <v>619</v>
      </c>
    </row>
    <row r="24" spans="1:34" x14ac:dyDescent="0.25">
      <c r="A24" t="s">
        <v>521</v>
      </c>
      <c r="B24" t="s">
        <v>392</v>
      </c>
      <c r="C24">
        <v>202</v>
      </c>
      <c r="D24">
        <v>212</v>
      </c>
      <c r="E24">
        <v>203</v>
      </c>
      <c r="F24">
        <v>200</v>
      </c>
      <c r="G24">
        <v>207</v>
      </c>
      <c r="H24">
        <v>204</v>
      </c>
      <c r="I24">
        <v>195</v>
      </c>
      <c r="J24">
        <v>196</v>
      </c>
      <c r="K24">
        <v>194</v>
      </c>
      <c r="L24">
        <v>196</v>
      </c>
      <c r="M24">
        <v>183</v>
      </c>
      <c r="N24">
        <v>175</v>
      </c>
      <c r="O24">
        <v>193</v>
      </c>
      <c r="P24">
        <v>194</v>
      </c>
      <c r="Q24">
        <v>215</v>
      </c>
      <c r="R24">
        <v>228</v>
      </c>
      <c r="S24">
        <v>217</v>
      </c>
      <c r="T24">
        <v>284</v>
      </c>
      <c r="U24">
        <v>337</v>
      </c>
      <c r="V24">
        <v>364</v>
      </c>
      <c r="W24">
        <v>402</v>
      </c>
      <c r="X24">
        <v>436</v>
      </c>
      <c r="Y24">
        <v>480</v>
      </c>
      <c r="Z24">
        <v>498</v>
      </c>
      <c r="AA24">
        <v>516</v>
      </c>
      <c r="AB24">
        <v>579</v>
      </c>
      <c r="AC24">
        <v>626</v>
      </c>
      <c r="AD24">
        <v>687</v>
      </c>
      <c r="AE24">
        <v>697</v>
      </c>
      <c r="AF24">
        <v>757</v>
      </c>
      <c r="AG24">
        <v>752</v>
      </c>
      <c r="AH24">
        <v>670</v>
      </c>
    </row>
    <row r="25" spans="1:34" x14ac:dyDescent="0.25">
      <c r="A25" t="s">
        <v>522</v>
      </c>
      <c r="B25" t="s">
        <v>393</v>
      </c>
      <c r="C25">
        <v>57</v>
      </c>
      <c r="D25">
        <v>57</v>
      </c>
      <c r="E25">
        <v>54</v>
      </c>
      <c r="F25">
        <v>45</v>
      </c>
      <c r="G25">
        <v>42</v>
      </c>
      <c r="H25">
        <v>41</v>
      </c>
      <c r="I25">
        <v>42</v>
      </c>
      <c r="J25">
        <v>43</v>
      </c>
      <c r="K25">
        <v>43</v>
      </c>
      <c r="L25">
        <v>41</v>
      </c>
      <c r="M25">
        <v>39</v>
      </c>
      <c r="N25">
        <v>42</v>
      </c>
      <c r="O25">
        <v>40</v>
      </c>
      <c r="P25">
        <v>34</v>
      </c>
      <c r="Q25">
        <v>34</v>
      </c>
      <c r="R25">
        <v>35</v>
      </c>
      <c r="S25">
        <v>37</v>
      </c>
      <c r="T25">
        <v>36</v>
      </c>
      <c r="U25">
        <v>41</v>
      </c>
      <c r="V25">
        <v>50</v>
      </c>
      <c r="W25">
        <v>55</v>
      </c>
      <c r="X25">
        <v>57</v>
      </c>
      <c r="Y25">
        <v>56</v>
      </c>
      <c r="Z25">
        <v>68</v>
      </c>
      <c r="AA25">
        <v>65</v>
      </c>
      <c r="AB25">
        <v>61</v>
      </c>
      <c r="AC25">
        <v>59</v>
      </c>
      <c r="AD25">
        <v>64</v>
      </c>
      <c r="AE25">
        <v>63</v>
      </c>
      <c r="AF25">
        <v>64</v>
      </c>
      <c r="AG25">
        <v>64</v>
      </c>
      <c r="AH25">
        <v>63</v>
      </c>
    </row>
    <row r="26" spans="1:34" x14ac:dyDescent="0.25">
      <c r="A26" t="s">
        <v>523</v>
      </c>
      <c r="B26" t="s">
        <v>394</v>
      </c>
      <c r="C26">
        <v>61</v>
      </c>
      <c r="D26">
        <v>61</v>
      </c>
      <c r="E26">
        <v>57</v>
      </c>
      <c r="F26">
        <v>62</v>
      </c>
      <c r="G26">
        <v>55</v>
      </c>
      <c r="H26">
        <v>63</v>
      </c>
      <c r="I26">
        <v>58</v>
      </c>
      <c r="J26">
        <v>63</v>
      </c>
      <c r="K26">
        <v>63</v>
      </c>
      <c r="L26">
        <v>60</v>
      </c>
      <c r="M26">
        <v>59</v>
      </c>
      <c r="N26">
        <v>54</v>
      </c>
      <c r="O26">
        <v>44</v>
      </c>
      <c r="P26">
        <v>43</v>
      </c>
      <c r="Q26">
        <v>37</v>
      </c>
      <c r="R26">
        <v>38</v>
      </c>
      <c r="S26">
        <v>43</v>
      </c>
      <c r="T26">
        <v>48</v>
      </c>
      <c r="U26">
        <v>62</v>
      </c>
      <c r="V26">
        <v>74</v>
      </c>
      <c r="W26">
        <v>77</v>
      </c>
      <c r="X26">
        <v>83</v>
      </c>
      <c r="Y26">
        <v>82</v>
      </c>
      <c r="Z26">
        <v>80</v>
      </c>
      <c r="AA26">
        <v>83</v>
      </c>
      <c r="AB26">
        <v>82</v>
      </c>
      <c r="AC26">
        <v>84</v>
      </c>
      <c r="AD26">
        <v>93</v>
      </c>
      <c r="AE26">
        <v>108</v>
      </c>
      <c r="AF26">
        <v>108</v>
      </c>
      <c r="AG26">
        <v>105</v>
      </c>
      <c r="AH26">
        <v>107</v>
      </c>
    </row>
    <row r="27" spans="1:34" x14ac:dyDescent="0.25">
      <c r="A27" t="s">
        <v>524</v>
      </c>
      <c r="B27" t="s">
        <v>395</v>
      </c>
      <c r="C27">
        <v>58</v>
      </c>
      <c r="D27">
        <v>58</v>
      </c>
      <c r="E27">
        <v>58</v>
      </c>
      <c r="F27">
        <v>56</v>
      </c>
      <c r="G27">
        <v>50</v>
      </c>
      <c r="H27">
        <v>50</v>
      </c>
      <c r="I27">
        <v>57</v>
      </c>
      <c r="J27">
        <v>52</v>
      </c>
      <c r="K27">
        <v>64</v>
      </c>
      <c r="L27">
        <v>73</v>
      </c>
      <c r="M27">
        <v>92</v>
      </c>
      <c r="N27">
        <v>89</v>
      </c>
      <c r="O27">
        <v>87</v>
      </c>
      <c r="P27">
        <v>90</v>
      </c>
      <c r="Q27">
        <v>85</v>
      </c>
      <c r="R27">
        <v>73</v>
      </c>
      <c r="S27">
        <v>72</v>
      </c>
      <c r="T27">
        <v>58</v>
      </c>
      <c r="U27">
        <v>70</v>
      </c>
      <c r="V27">
        <v>87</v>
      </c>
      <c r="W27">
        <v>92</v>
      </c>
      <c r="X27">
        <v>98</v>
      </c>
      <c r="Y27">
        <v>102</v>
      </c>
      <c r="Z27">
        <v>97</v>
      </c>
      <c r="AA27">
        <v>119</v>
      </c>
      <c r="AB27">
        <v>146</v>
      </c>
      <c r="AC27">
        <v>161</v>
      </c>
      <c r="AD27">
        <v>177</v>
      </c>
      <c r="AE27">
        <v>205</v>
      </c>
      <c r="AF27">
        <v>224</v>
      </c>
      <c r="AG27">
        <v>223</v>
      </c>
      <c r="AH27">
        <v>202</v>
      </c>
    </row>
    <row r="28" spans="1:34" x14ac:dyDescent="0.25">
      <c r="A28" t="s">
        <v>525</v>
      </c>
      <c r="B28" t="s">
        <v>396</v>
      </c>
      <c r="C28">
        <v>92</v>
      </c>
      <c r="D28">
        <v>95</v>
      </c>
      <c r="E28">
        <v>95</v>
      </c>
      <c r="F28">
        <v>80</v>
      </c>
      <c r="G28">
        <v>88</v>
      </c>
      <c r="H28">
        <v>91</v>
      </c>
      <c r="I28">
        <v>84</v>
      </c>
      <c r="J28">
        <v>82</v>
      </c>
      <c r="K28">
        <v>75</v>
      </c>
      <c r="L28">
        <v>76</v>
      </c>
      <c r="M28">
        <v>66</v>
      </c>
      <c r="N28">
        <v>58</v>
      </c>
      <c r="O28">
        <v>51</v>
      </c>
      <c r="P28">
        <v>49</v>
      </c>
      <c r="Q28">
        <v>44</v>
      </c>
      <c r="R28">
        <v>43</v>
      </c>
      <c r="S28">
        <v>51</v>
      </c>
      <c r="T28">
        <v>55</v>
      </c>
      <c r="U28">
        <v>62</v>
      </c>
      <c r="V28">
        <v>64</v>
      </c>
      <c r="W28">
        <v>73</v>
      </c>
      <c r="X28">
        <v>84</v>
      </c>
      <c r="Y28">
        <v>84</v>
      </c>
      <c r="Z28">
        <v>86</v>
      </c>
      <c r="AA28">
        <v>121</v>
      </c>
      <c r="AB28">
        <v>129</v>
      </c>
      <c r="AC28">
        <v>128</v>
      </c>
      <c r="AD28">
        <v>127</v>
      </c>
      <c r="AE28">
        <v>130</v>
      </c>
      <c r="AF28">
        <v>130</v>
      </c>
      <c r="AG28">
        <v>137</v>
      </c>
      <c r="AH28">
        <v>113</v>
      </c>
    </row>
    <row r="29" spans="1:34" x14ac:dyDescent="0.25">
      <c r="A29" t="s">
        <v>526</v>
      </c>
      <c r="B29" t="s">
        <v>397</v>
      </c>
      <c r="C29">
        <v>186</v>
      </c>
      <c r="D29">
        <v>182</v>
      </c>
      <c r="E29">
        <v>161</v>
      </c>
      <c r="F29">
        <v>158</v>
      </c>
      <c r="G29">
        <v>173</v>
      </c>
      <c r="H29">
        <v>196</v>
      </c>
      <c r="I29">
        <v>202</v>
      </c>
      <c r="J29">
        <v>208</v>
      </c>
      <c r="K29">
        <v>225</v>
      </c>
      <c r="L29">
        <v>264</v>
      </c>
      <c r="M29">
        <v>299</v>
      </c>
      <c r="N29">
        <v>323</v>
      </c>
      <c r="O29">
        <v>384</v>
      </c>
      <c r="P29">
        <v>420</v>
      </c>
      <c r="Q29">
        <v>437</v>
      </c>
      <c r="R29">
        <v>420</v>
      </c>
      <c r="S29">
        <v>436</v>
      </c>
      <c r="T29">
        <v>462</v>
      </c>
      <c r="U29">
        <v>484</v>
      </c>
      <c r="V29">
        <v>493</v>
      </c>
      <c r="W29">
        <v>542</v>
      </c>
      <c r="X29">
        <v>540</v>
      </c>
      <c r="Y29">
        <v>547</v>
      </c>
      <c r="Z29">
        <v>573</v>
      </c>
      <c r="AA29">
        <v>600</v>
      </c>
      <c r="AB29">
        <v>643</v>
      </c>
      <c r="AC29">
        <v>602</v>
      </c>
      <c r="AD29">
        <v>518</v>
      </c>
      <c r="AE29">
        <v>499</v>
      </c>
      <c r="AF29">
        <v>486</v>
      </c>
      <c r="AG29">
        <v>389</v>
      </c>
      <c r="AH29">
        <v>256</v>
      </c>
    </row>
    <row r="30" spans="1:34" x14ac:dyDescent="0.25">
      <c r="A30" t="s">
        <v>527</v>
      </c>
      <c r="B30" t="s">
        <v>398</v>
      </c>
      <c r="C30">
        <v>50</v>
      </c>
      <c r="D30">
        <v>50</v>
      </c>
      <c r="E30">
        <v>46</v>
      </c>
      <c r="F30">
        <v>47</v>
      </c>
      <c r="G30">
        <v>52</v>
      </c>
      <c r="H30">
        <v>57</v>
      </c>
      <c r="I30">
        <v>53</v>
      </c>
      <c r="J30">
        <v>50</v>
      </c>
      <c r="K30">
        <v>50</v>
      </c>
      <c r="L30">
        <v>50</v>
      </c>
      <c r="M30">
        <v>49</v>
      </c>
      <c r="N30">
        <v>54</v>
      </c>
      <c r="O30">
        <v>60</v>
      </c>
      <c r="P30">
        <v>65</v>
      </c>
      <c r="Q30">
        <v>67</v>
      </c>
      <c r="R30">
        <v>67</v>
      </c>
      <c r="S30">
        <v>77</v>
      </c>
      <c r="T30">
        <v>93</v>
      </c>
      <c r="U30">
        <v>98</v>
      </c>
      <c r="V30">
        <v>102</v>
      </c>
      <c r="W30">
        <v>108</v>
      </c>
      <c r="X30">
        <v>113</v>
      </c>
      <c r="Y30">
        <v>113</v>
      </c>
      <c r="Z30">
        <v>115</v>
      </c>
      <c r="AA30">
        <v>125</v>
      </c>
      <c r="AB30">
        <v>134</v>
      </c>
      <c r="AC30">
        <v>135</v>
      </c>
      <c r="AD30">
        <v>138</v>
      </c>
      <c r="AE30">
        <v>148</v>
      </c>
      <c r="AF30">
        <v>148</v>
      </c>
      <c r="AG30">
        <v>136</v>
      </c>
      <c r="AH30">
        <v>118</v>
      </c>
    </row>
    <row r="31" spans="1:34" x14ac:dyDescent="0.25">
      <c r="A31" t="s">
        <v>528</v>
      </c>
      <c r="B31" t="s">
        <v>399</v>
      </c>
      <c r="C31">
        <v>32</v>
      </c>
      <c r="D31">
        <v>32</v>
      </c>
      <c r="E31">
        <v>32</v>
      </c>
      <c r="F31">
        <v>29</v>
      </c>
      <c r="G31">
        <v>26</v>
      </c>
      <c r="H31">
        <v>23</v>
      </c>
      <c r="I31">
        <v>22</v>
      </c>
      <c r="J31">
        <v>25</v>
      </c>
      <c r="K31">
        <v>23</v>
      </c>
      <c r="L31">
        <v>26</v>
      </c>
      <c r="M31">
        <v>29</v>
      </c>
      <c r="N31">
        <v>32</v>
      </c>
      <c r="O31">
        <v>40</v>
      </c>
      <c r="P31">
        <v>44</v>
      </c>
      <c r="Q31">
        <v>44</v>
      </c>
      <c r="R31">
        <v>52</v>
      </c>
      <c r="S31">
        <v>49</v>
      </c>
      <c r="T31">
        <v>57</v>
      </c>
      <c r="U31">
        <v>62</v>
      </c>
      <c r="V31">
        <v>61</v>
      </c>
      <c r="W31">
        <v>61</v>
      </c>
      <c r="X31">
        <v>64</v>
      </c>
      <c r="Y31">
        <v>66</v>
      </c>
      <c r="Z31">
        <v>71</v>
      </c>
      <c r="AA31">
        <v>95</v>
      </c>
      <c r="AB31">
        <v>99</v>
      </c>
      <c r="AC31">
        <v>121</v>
      </c>
      <c r="AD31">
        <v>124</v>
      </c>
      <c r="AE31">
        <v>129</v>
      </c>
      <c r="AF31">
        <v>124</v>
      </c>
      <c r="AG31">
        <v>120</v>
      </c>
      <c r="AH31">
        <v>91</v>
      </c>
    </row>
    <row r="32" spans="1:34" x14ac:dyDescent="0.25">
      <c r="A32" t="s">
        <v>529</v>
      </c>
      <c r="B32" t="s">
        <v>400</v>
      </c>
      <c r="C32">
        <v>85</v>
      </c>
      <c r="D32">
        <v>80</v>
      </c>
      <c r="E32">
        <v>82</v>
      </c>
      <c r="F32">
        <v>72</v>
      </c>
      <c r="G32">
        <v>63</v>
      </c>
      <c r="H32">
        <v>53</v>
      </c>
      <c r="I32">
        <v>51</v>
      </c>
      <c r="J32">
        <v>44</v>
      </c>
      <c r="K32">
        <v>46</v>
      </c>
      <c r="L32">
        <v>45</v>
      </c>
      <c r="M32">
        <v>58</v>
      </c>
      <c r="N32">
        <v>51</v>
      </c>
      <c r="O32">
        <v>55</v>
      </c>
      <c r="P32">
        <v>57</v>
      </c>
      <c r="Q32">
        <v>58</v>
      </c>
      <c r="R32">
        <v>57</v>
      </c>
      <c r="S32">
        <v>57</v>
      </c>
      <c r="T32">
        <v>55</v>
      </c>
      <c r="U32">
        <v>71</v>
      </c>
      <c r="V32">
        <v>86</v>
      </c>
      <c r="W32">
        <v>106</v>
      </c>
      <c r="X32">
        <v>129</v>
      </c>
      <c r="Y32">
        <v>140</v>
      </c>
      <c r="Z32">
        <v>139</v>
      </c>
      <c r="AA32">
        <v>191</v>
      </c>
      <c r="AB32">
        <v>235</v>
      </c>
      <c r="AC32">
        <v>249</v>
      </c>
      <c r="AD32">
        <v>254</v>
      </c>
      <c r="AE32">
        <v>261</v>
      </c>
      <c r="AF32">
        <v>265</v>
      </c>
      <c r="AG32">
        <v>284</v>
      </c>
      <c r="AH32">
        <v>218</v>
      </c>
    </row>
    <row r="33" spans="1:34" x14ac:dyDescent="0.25">
      <c r="A33" t="s">
        <v>530</v>
      </c>
      <c r="B33" t="s">
        <v>401</v>
      </c>
      <c r="C33">
        <v>72</v>
      </c>
      <c r="D33">
        <v>77</v>
      </c>
      <c r="E33">
        <v>75</v>
      </c>
      <c r="F33">
        <v>83</v>
      </c>
      <c r="G33">
        <v>86</v>
      </c>
      <c r="H33">
        <v>86</v>
      </c>
      <c r="I33">
        <v>87</v>
      </c>
      <c r="J33">
        <v>85</v>
      </c>
      <c r="K33">
        <v>78</v>
      </c>
      <c r="L33">
        <v>85</v>
      </c>
      <c r="M33">
        <v>77</v>
      </c>
      <c r="N33">
        <v>73</v>
      </c>
      <c r="O33">
        <v>75</v>
      </c>
      <c r="P33">
        <v>79</v>
      </c>
      <c r="Q33">
        <v>92</v>
      </c>
      <c r="R33">
        <v>94</v>
      </c>
      <c r="S33">
        <v>94</v>
      </c>
      <c r="T33">
        <v>125</v>
      </c>
      <c r="U33">
        <v>145</v>
      </c>
      <c r="V33">
        <v>166</v>
      </c>
      <c r="W33">
        <v>178</v>
      </c>
      <c r="X33">
        <v>186</v>
      </c>
      <c r="Y33">
        <v>190</v>
      </c>
      <c r="Z33">
        <v>200</v>
      </c>
      <c r="AA33">
        <v>190</v>
      </c>
      <c r="AB33">
        <v>209</v>
      </c>
      <c r="AC33">
        <v>212</v>
      </c>
      <c r="AD33">
        <v>227</v>
      </c>
      <c r="AE33">
        <v>242</v>
      </c>
      <c r="AF33">
        <v>251</v>
      </c>
      <c r="AG33">
        <v>241</v>
      </c>
      <c r="AH33">
        <v>251</v>
      </c>
    </row>
    <row r="34" spans="1:34" x14ac:dyDescent="0.25">
      <c r="A34" t="s">
        <v>531</v>
      </c>
      <c r="B34" t="s">
        <v>402</v>
      </c>
      <c r="C34">
        <v>327</v>
      </c>
      <c r="D34">
        <v>327</v>
      </c>
      <c r="E34">
        <v>356</v>
      </c>
      <c r="F34">
        <v>384</v>
      </c>
      <c r="G34">
        <v>379</v>
      </c>
      <c r="H34">
        <v>358</v>
      </c>
      <c r="I34">
        <v>394</v>
      </c>
      <c r="J34">
        <v>364</v>
      </c>
      <c r="K34">
        <v>365</v>
      </c>
      <c r="L34">
        <v>430</v>
      </c>
      <c r="M34">
        <v>394</v>
      </c>
      <c r="N34">
        <v>420</v>
      </c>
      <c r="O34">
        <v>429</v>
      </c>
      <c r="P34">
        <v>461</v>
      </c>
      <c r="Q34">
        <v>482</v>
      </c>
      <c r="R34">
        <v>481</v>
      </c>
      <c r="S34">
        <v>485</v>
      </c>
      <c r="T34">
        <v>606</v>
      </c>
      <c r="U34">
        <v>635</v>
      </c>
      <c r="V34">
        <v>743</v>
      </c>
      <c r="W34">
        <v>801</v>
      </c>
      <c r="X34">
        <v>836</v>
      </c>
      <c r="Y34">
        <v>860</v>
      </c>
      <c r="Z34">
        <v>929</v>
      </c>
      <c r="AA34">
        <v>1004</v>
      </c>
      <c r="AB34">
        <v>1033</v>
      </c>
      <c r="AC34">
        <v>1041</v>
      </c>
      <c r="AD34">
        <v>1036</v>
      </c>
      <c r="AE34">
        <v>1053</v>
      </c>
      <c r="AF34">
        <v>1039</v>
      </c>
      <c r="AG34">
        <v>915</v>
      </c>
      <c r="AH34">
        <v>910</v>
      </c>
    </row>
    <row r="35" spans="1:34" x14ac:dyDescent="0.25">
      <c r="A35" t="s">
        <v>532</v>
      </c>
      <c r="B35" t="s">
        <v>403</v>
      </c>
      <c r="C35">
        <v>64</v>
      </c>
      <c r="D35">
        <v>65</v>
      </c>
      <c r="E35">
        <v>65</v>
      </c>
      <c r="F35">
        <v>60</v>
      </c>
      <c r="G35">
        <v>60</v>
      </c>
      <c r="H35">
        <v>65</v>
      </c>
      <c r="I35">
        <v>56</v>
      </c>
      <c r="J35">
        <v>51</v>
      </c>
      <c r="K35">
        <v>51</v>
      </c>
      <c r="L35">
        <v>51</v>
      </c>
      <c r="M35">
        <v>39</v>
      </c>
      <c r="N35">
        <v>39</v>
      </c>
      <c r="O35">
        <v>33</v>
      </c>
      <c r="P35">
        <v>36</v>
      </c>
      <c r="Q35">
        <v>31</v>
      </c>
      <c r="R35">
        <v>30</v>
      </c>
      <c r="S35">
        <v>37</v>
      </c>
      <c r="T35">
        <v>38</v>
      </c>
      <c r="U35">
        <v>38</v>
      </c>
      <c r="V35">
        <v>41</v>
      </c>
      <c r="W35">
        <v>39</v>
      </c>
      <c r="X35">
        <v>40</v>
      </c>
      <c r="Y35">
        <v>40</v>
      </c>
      <c r="Z35">
        <v>31</v>
      </c>
      <c r="AA35">
        <v>39</v>
      </c>
      <c r="AB35">
        <v>39</v>
      </c>
      <c r="AC35">
        <v>42</v>
      </c>
      <c r="AD35">
        <v>41</v>
      </c>
      <c r="AE35">
        <v>42</v>
      </c>
      <c r="AF35">
        <v>43</v>
      </c>
      <c r="AG35">
        <v>42</v>
      </c>
      <c r="AH35">
        <v>33</v>
      </c>
    </row>
    <row r="36" spans="1:34" x14ac:dyDescent="0.25">
      <c r="A36" t="s">
        <v>533</v>
      </c>
      <c r="B36" t="s">
        <v>404</v>
      </c>
      <c r="C36">
        <v>52</v>
      </c>
      <c r="D36">
        <v>52</v>
      </c>
      <c r="E36">
        <v>57</v>
      </c>
      <c r="F36">
        <v>68</v>
      </c>
      <c r="G36">
        <v>65</v>
      </c>
      <c r="H36">
        <v>75</v>
      </c>
      <c r="I36">
        <v>73</v>
      </c>
      <c r="J36">
        <v>80</v>
      </c>
      <c r="K36">
        <v>81</v>
      </c>
      <c r="L36">
        <v>73</v>
      </c>
      <c r="M36">
        <v>73</v>
      </c>
      <c r="N36">
        <v>78</v>
      </c>
      <c r="O36">
        <v>69</v>
      </c>
      <c r="P36">
        <v>80</v>
      </c>
      <c r="Q36">
        <v>69</v>
      </c>
      <c r="R36">
        <v>68</v>
      </c>
      <c r="S36">
        <v>73</v>
      </c>
      <c r="T36">
        <v>80</v>
      </c>
      <c r="U36">
        <v>78</v>
      </c>
      <c r="V36">
        <v>84</v>
      </c>
      <c r="W36">
        <v>79</v>
      </c>
      <c r="X36">
        <v>89</v>
      </c>
      <c r="Y36">
        <v>89</v>
      </c>
      <c r="Z36">
        <v>90</v>
      </c>
      <c r="AA36">
        <v>98</v>
      </c>
      <c r="AB36">
        <v>107</v>
      </c>
      <c r="AC36">
        <v>113</v>
      </c>
      <c r="AD36">
        <v>105</v>
      </c>
      <c r="AE36">
        <v>112</v>
      </c>
      <c r="AF36">
        <v>117</v>
      </c>
      <c r="AG36">
        <v>114</v>
      </c>
      <c r="AH36">
        <v>85</v>
      </c>
    </row>
    <row r="37" spans="1:34" x14ac:dyDescent="0.25">
      <c r="A37" t="s">
        <v>534</v>
      </c>
      <c r="B37" t="s">
        <v>405</v>
      </c>
      <c r="C37">
        <v>262</v>
      </c>
      <c r="D37">
        <v>254</v>
      </c>
      <c r="E37">
        <v>256</v>
      </c>
      <c r="F37">
        <v>263</v>
      </c>
      <c r="G37">
        <v>252</v>
      </c>
      <c r="H37">
        <v>267</v>
      </c>
      <c r="I37">
        <v>284</v>
      </c>
      <c r="J37">
        <v>276</v>
      </c>
      <c r="K37">
        <v>275</v>
      </c>
      <c r="L37">
        <v>290</v>
      </c>
      <c r="M37">
        <v>304</v>
      </c>
      <c r="N37">
        <v>324</v>
      </c>
      <c r="O37">
        <v>344</v>
      </c>
      <c r="P37">
        <v>354</v>
      </c>
      <c r="Q37">
        <v>366</v>
      </c>
      <c r="R37">
        <v>384</v>
      </c>
      <c r="S37">
        <v>386</v>
      </c>
      <c r="T37">
        <v>420</v>
      </c>
      <c r="U37">
        <v>459</v>
      </c>
      <c r="V37">
        <v>487</v>
      </c>
      <c r="W37">
        <v>506</v>
      </c>
      <c r="X37">
        <v>534</v>
      </c>
      <c r="Y37">
        <v>524</v>
      </c>
      <c r="Z37">
        <v>513</v>
      </c>
      <c r="AA37">
        <v>537</v>
      </c>
      <c r="AB37">
        <v>533</v>
      </c>
      <c r="AC37">
        <v>524</v>
      </c>
      <c r="AD37">
        <v>543</v>
      </c>
      <c r="AE37">
        <v>538</v>
      </c>
      <c r="AF37">
        <v>589</v>
      </c>
      <c r="AG37">
        <v>583</v>
      </c>
      <c r="AH37">
        <v>443</v>
      </c>
    </row>
    <row r="38" spans="1:34" x14ac:dyDescent="0.25">
      <c r="A38" t="s">
        <v>535</v>
      </c>
      <c r="B38" t="s">
        <v>406</v>
      </c>
      <c r="C38">
        <v>161</v>
      </c>
      <c r="D38">
        <v>160</v>
      </c>
      <c r="E38">
        <v>160</v>
      </c>
      <c r="F38">
        <v>147</v>
      </c>
      <c r="G38">
        <v>148</v>
      </c>
      <c r="H38">
        <v>147</v>
      </c>
      <c r="I38">
        <v>139</v>
      </c>
      <c r="J38">
        <v>129</v>
      </c>
      <c r="K38">
        <v>125</v>
      </c>
      <c r="L38">
        <v>126</v>
      </c>
      <c r="M38">
        <v>114</v>
      </c>
      <c r="N38">
        <v>109</v>
      </c>
      <c r="O38">
        <v>102</v>
      </c>
      <c r="P38">
        <v>116</v>
      </c>
      <c r="Q38">
        <v>133</v>
      </c>
      <c r="R38">
        <v>132</v>
      </c>
      <c r="S38">
        <v>133</v>
      </c>
      <c r="T38">
        <v>151</v>
      </c>
      <c r="U38">
        <v>147</v>
      </c>
      <c r="V38">
        <v>162</v>
      </c>
      <c r="W38">
        <v>172</v>
      </c>
      <c r="X38">
        <v>177</v>
      </c>
      <c r="Y38">
        <v>193</v>
      </c>
      <c r="Z38">
        <v>199</v>
      </c>
      <c r="AA38">
        <v>227</v>
      </c>
      <c r="AB38">
        <v>298</v>
      </c>
      <c r="AC38">
        <v>318</v>
      </c>
      <c r="AD38">
        <v>343</v>
      </c>
      <c r="AE38">
        <v>343</v>
      </c>
      <c r="AF38">
        <v>345</v>
      </c>
      <c r="AG38">
        <v>338</v>
      </c>
      <c r="AH38">
        <v>347</v>
      </c>
    </row>
    <row r="39" spans="1:34" x14ac:dyDescent="0.25">
      <c r="A39" t="s">
        <v>910</v>
      </c>
      <c r="B39" t="s">
        <v>911</v>
      </c>
      <c r="C39">
        <v>206</v>
      </c>
      <c r="D39">
        <v>206</v>
      </c>
      <c r="E39">
        <v>218</v>
      </c>
      <c r="F39">
        <v>222</v>
      </c>
      <c r="G39">
        <v>241</v>
      </c>
      <c r="H39">
        <v>230</v>
      </c>
      <c r="I39">
        <v>231</v>
      </c>
      <c r="J39">
        <v>242</v>
      </c>
      <c r="K39">
        <v>242</v>
      </c>
      <c r="L39">
        <v>226</v>
      </c>
      <c r="M39">
        <v>235</v>
      </c>
      <c r="N39">
        <v>222</v>
      </c>
      <c r="O39">
        <v>233</v>
      </c>
      <c r="P39">
        <v>230</v>
      </c>
      <c r="Q39">
        <v>249</v>
      </c>
      <c r="R39">
        <v>249</v>
      </c>
      <c r="S39">
        <v>259</v>
      </c>
      <c r="T39">
        <v>258</v>
      </c>
      <c r="U39">
        <v>308</v>
      </c>
      <c r="V39">
        <v>330</v>
      </c>
      <c r="W39">
        <v>361</v>
      </c>
      <c r="X39">
        <v>368</v>
      </c>
      <c r="Y39">
        <v>368</v>
      </c>
      <c r="Z39">
        <v>394</v>
      </c>
      <c r="AA39">
        <v>431</v>
      </c>
      <c r="AB39">
        <v>419</v>
      </c>
      <c r="AC39">
        <v>438</v>
      </c>
      <c r="AD39">
        <v>427</v>
      </c>
      <c r="AE39">
        <v>446</v>
      </c>
      <c r="AF39">
        <v>446</v>
      </c>
      <c r="AG39">
        <v>450</v>
      </c>
      <c r="AH39">
        <v>459</v>
      </c>
    </row>
    <row r="40" spans="1:34" x14ac:dyDescent="0.25">
      <c r="A40" t="s">
        <v>912</v>
      </c>
      <c r="B40" t="s">
        <v>913</v>
      </c>
      <c r="C40">
        <v>305</v>
      </c>
      <c r="D40">
        <v>304</v>
      </c>
      <c r="E40">
        <v>296</v>
      </c>
      <c r="F40">
        <v>299</v>
      </c>
      <c r="G40">
        <v>267</v>
      </c>
      <c r="H40">
        <v>259</v>
      </c>
      <c r="I40">
        <v>284</v>
      </c>
      <c r="J40">
        <v>311</v>
      </c>
      <c r="K40">
        <v>310</v>
      </c>
      <c r="L40">
        <v>309</v>
      </c>
      <c r="M40">
        <v>303</v>
      </c>
      <c r="N40">
        <v>314</v>
      </c>
      <c r="O40">
        <v>315</v>
      </c>
      <c r="P40">
        <v>322</v>
      </c>
      <c r="Q40">
        <v>344</v>
      </c>
      <c r="R40">
        <v>344</v>
      </c>
      <c r="S40">
        <v>358</v>
      </c>
      <c r="T40">
        <v>367</v>
      </c>
      <c r="U40">
        <v>402</v>
      </c>
      <c r="V40">
        <v>401</v>
      </c>
      <c r="W40">
        <v>435</v>
      </c>
      <c r="X40">
        <v>458</v>
      </c>
      <c r="Y40">
        <v>458</v>
      </c>
      <c r="Z40">
        <v>449</v>
      </c>
      <c r="AA40">
        <v>496</v>
      </c>
      <c r="AB40">
        <v>498</v>
      </c>
      <c r="AC40">
        <v>549</v>
      </c>
      <c r="AD40">
        <v>579</v>
      </c>
      <c r="AE40">
        <v>526</v>
      </c>
      <c r="AF40">
        <v>527</v>
      </c>
      <c r="AG40">
        <v>508</v>
      </c>
      <c r="AH40">
        <v>406</v>
      </c>
    </row>
    <row r="41" spans="1:34" x14ac:dyDescent="0.25">
      <c r="A41" t="s">
        <v>536</v>
      </c>
      <c r="B41" t="s">
        <v>407</v>
      </c>
      <c r="C41">
        <v>162</v>
      </c>
      <c r="D41">
        <v>162</v>
      </c>
      <c r="E41">
        <v>171</v>
      </c>
      <c r="F41">
        <v>181</v>
      </c>
      <c r="G41">
        <v>198</v>
      </c>
      <c r="H41">
        <v>199</v>
      </c>
      <c r="I41">
        <v>207</v>
      </c>
      <c r="J41">
        <v>207</v>
      </c>
      <c r="K41">
        <v>207</v>
      </c>
      <c r="L41">
        <v>235</v>
      </c>
      <c r="M41">
        <v>232</v>
      </c>
      <c r="N41">
        <v>225</v>
      </c>
      <c r="O41">
        <v>220</v>
      </c>
      <c r="P41">
        <v>231</v>
      </c>
      <c r="Q41">
        <v>231</v>
      </c>
      <c r="R41">
        <v>231</v>
      </c>
      <c r="S41">
        <v>233</v>
      </c>
      <c r="T41">
        <v>252</v>
      </c>
      <c r="U41">
        <v>268</v>
      </c>
      <c r="V41">
        <v>276</v>
      </c>
      <c r="W41">
        <v>281</v>
      </c>
      <c r="X41">
        <v>281</v>
      </c>
      <c r="Y41">
        <v>281</v>
      </c>
      <c r="Z41">
        <v>290</v>
      </c>
      <c r="AA41">
        <v>296</v>
      </c>
      <c r="AB41">
        <v>325</v>
      </c>
      <c r="AC41">
        <v>345</v>
      </c>
      <c r="AD41">
        <v>379</v>
      </c>
      <c r="AE41">
        <v>379</v>
      </c>
      <c r="AF41">
        <v>379</v>
      </c>
      <c r="AG41">
        <v>410</v>
      </c>
      <c r="AH41">
        <v>451</v>
      </c>
    </row>
    <row r="42" spans="1:34" x14ac:dyDescent="0.25">
      <c r="A42" t="s">
        <v>537</v>
      </c>
      <c r="B42" t="s">
        <v>408</v>
      </c>
      <c r="C42">
        <v>168</v>
      </c>
      <c r="D42">
        <v>168</v>
      </c>
      <c r="E42">
        <v>178</v>
      </c>
      <c r="F42">
        <v>191</v>
      </c>
      <c r="G42">
        <v>189</v>
      </c>
      <c r="H42">
        <v>193</v>
      </c>
      <c r="I42">
        <v>200</v>
      </c>
      <c r="J42">
        <v>200</v>
      </c>
      <c r="K42">
        <v>200</v>
      </c>
      <c r="L42">
        <v>214</v>
      </c>
      <c r="M42">
        <v>197</v>
      </c>
      <c r="N42">
        <v>195</v>
      </c>
      <c r="O42">
        <v>185</v>
      </c>
      <c r="P42">
        <v>205</v>
      </c>
      <c r="Q42">
        <v>205</v>
      </c>
      <c r="R42">
        <v>205</v>
      </c>
      <c r="S42">
        <v>196</v>
      </c>
      <c r="T42">
        <v>214</v>
      </c>
      <c r="U42">
        <v>243</v>
      </c>
      <c r="V42">
        <v>254</v>
      </c>
      <c r="W42">
        <v>231</v>
      </c>
      <c r="X42">
        <v>231</v>
      </c>
      <c r="Y42">
        <v>231</v>
      </c>
      <c r="Z42">
        <v>226</v>
      </c>
      <c r="AA42">
        <v>256</v>
      </c>
      <c r="AB42">
        <v>242</v>
      </c>
      <c r="AC42">
        <v>280</v>
      </c>
      <c r="AD42">
        <v>317</v>
      </c>
      <c r="AE42">
        <v>317</v>
      </c>
      <c r="AF42">
        <v>317</v>
      </c>
      <c r="AG42">
        <v>357</v>
      </c>
      <c r="AH42">
        <v>312</v>
      </c>
    </row>
    <row r="43" spans="1:34" x14ac:dyDescent="0.25">
      <c r="A43" t="s">
        <v>538</v>
      </c>
      <c r="B43" t="s">
        <v>409</v>
      </c>
      <c r="C43">
        <v>345</v>
      </c>
      <c r="D43">
        <v>345</v>
      </c>
      <c r="E43">
        <v>347</v>
      </c>
      <c r="F43">
        <v>339</v>
      </c>
      <c r="G43">
        <v>340</v>
      </c>
      <c r="H43">
        <v>394</v>
      </c>
      <c r="I43">
        <v>413</v>
      </c>
      <c r="J43">
        <v>412</v>
      </c>
      <c r="K43">
        <v>410</v>
      </c>
      <c r="L43">
        <v>445</v>
      </c>
      <c r="M43">
        <v>469</v>
      </c>
      <c r="N43">
        <v>468</v>
      </c>
      <c r="O43">
        <v>468</v>
      </c>
      <c r="P43">
        <v>476</v>
      </c>
      <c r="Q43">
        <v>475</v>
      </c>
      <c r="R43">
        <v>476</v>
      </c>
      <c r="S43">
        <v>504</v>
      </c>
      <c r="T43">
        <v>524</v>
      </c>
      <c r="U43">
        <v>552</v>
      </c>
      <c r="V43">
        <v>551</v>
      </c>
      <c r="W43">
        <v>587</v>
      </c>
      <c r="X43">
        <v>595</v>
      </c>
      <c r="Y43">
        <v>595</v>
      </c>
      <c r="Z43">
        <v>602</v>
      </c>
      <c r="AA43">
        <v>589</v>
      </c>
      <c r="AB43">
        <v>668</v>
      </c>
      <c r="AC43">
        <v>695</v>
      </c>
      <c r="AD43">
        <v>687</v>
      </c>
      <c r="AE43">
        <v>682</v>
      </c>
      <c r="AF43">
        <v>686</v>
      </c>
      <c r="AG43">
        <v>716</v>
      </c>
      <c r="AH43">
        <v>760</v>
      </c>
    </row>
    <row r="44" spans="1:34" x14ac:dyDescent="0.25">
      <c r="A44" t="s">
        <v>539</v>
      </c>
      <c r="B44" t="s">
        <v>410</v>
      </c>
      <c r="C44">
        <v>373</v>
      </c>
      <c r="D44">
        <v>372</v>
      </c>
      <c r="E44">
        <v>375</v>
      </c>
      <c r="F44">
        <v>411</v>
      </c>
      <c r="G44">
        <v>378</v>
      </c>
      <c r="H44">
        <v>378</v>
      </c>
      <c r="I44">
        <v>356</v>
      </c>
      <c r="J44">
        <v>363</v>
      </c>
      <c r="K44">
        <v>365</v>
      </c>
      <c r="L44">
        <v>354</v>
      </c>
      <c r="M44">
        <v>343</v>
      </c>
      <c r="N44">
        <v>331</v>
      </c>
      <c r="O44">
        <v>355</v>
      </c>
      <c r="P44">
        <v>371</v>
      </c>
      <c r="Q44">
        <v>381</v>
      </c>
      <c r="R44">
        <v>397</v>
      </c>
      <c r="S44">
        <v>434</v>
      </c>
      <c r="T44">
        <v>466</v>
      </c>
      <c r="U44">
        <v>517</v>
      </c>
      <c r="V44">
        <v>534</v>
      </c>
      <c r="W44">
        <v>520</v>
      </c>
      <c r="X44">
        <v>518</v>
      </c>
      <c r="Y44">
        <v>502</v>
      </c>
      <c r="Z44">
        <v>470</v>
      </c>
      <c r="AA44">
        <v>541</v>
      </c>
      <c r="AB44">
        <v>578</v>
      </c>
      <c r="AC44">
        <v>605</v>
      </c>
      <c r="AD44">
        <v>612</v>
      </c>
      <c r="AE44">
        <v>620</v>
      </c>
      <c r="AF44">
        <v>643</v>
      </c>
      <c r="AG44">
        <v>681</v>
      </c>
      <c r="AH44">
        <v>598</v>
      </c>
    </row>
    <row r="45" spans="1:34" x14ac:dyDescent="0.25">
      <c r="A45" t="s">
        <v>540</v>
      </c>
      <c r="B45" t="s">
        <v>411</v>
      </c>
      <c r="C45">
        <v>291</v>
      </c>
      <c r="D45">
        <v>291</v>
      </c>
      <c r="E45">
        <v>269</v>
      </c>
      <c r="F45">
        <v>277</v>
      </c>
      <c r="G45">
        <v>258</v>
      </c>
      <c r="H45">
        <v>246</v>
      </c>
      <c r="I45">
        <v>233</v>
      </c>
      <c r="J45">
        <v>247</v>
      </c>
      <c r="K45">
        <v>247</v>
      </c>
      <c r="L45">
        <v>241</v>
      </c>
      <c r="M45">
        <v>247</v>
      </c>
      <c r="N45">
        <v>260</v>
      </c>
      <c r="O45">
        <v>259</v>
      </c>
      <c r="P45">
        <v>274</v>
      </c>
      <c r="Q45">
        <v>279</v>
      </c>
      <c r="R45">
        <v>279</v>
      </c>
      <c r="S45">
        <v>290</v>
      </c>
      <c r="T45">
        <v>301</v>
      </c>
      <c r="U45">
        <v>331</v>
      </c>
      <c r="V45">
        <v>350</v>
      </c>
      <c r="W45">
        <v>374</v>
      </c>
      <c r="X45">
        <v>384</v>
      </c>
      <c r="Y45">
        <v>384</v>
      </c>
      <c r="Z45">
        <v>424</v>
      </c>
      <c r="AA45">
        <v>470</v>
      </c>
      <c r="AB45">
        <v>499</v>
      </c>
      <c r="AC45">
        <v>531</v>
      </c>
      <c r="AD45">
        <v>533</v>
      </c>
      <c r="AE45">
        <v>597</v>
      </c>
      <c r="AF45">
        <v>597</v>
      </c>
      <c r="AG45">
        <v>627</v>
      </c>
      <c r="AH45">
        <v>604</v>
      </c>
    </row>
    <row r="46" spans="1:34" x14ac:dyDescent="0.25">
      <c r="A46" t="s">
        <v>541</v>
      </c>
      <c r="B46" t="s">
        <v>412</v>
      </c>
      <c r="C46">
        <v>277</v>
      </c>
      <c r="D46">
        <v>279</v>
      </c>
      <c r="E46">
        <v>289</v>
      </c>
      <c r="F46">
        <v>291</v>
      </c>
      <c r="G46">
        <v>292</v>
      </c>
      <c r="H46">
        <v>307</v>
      </c>
      <c r="I46">
        <v>327</v>
      </c>
      <c r="J46">
        <v>322</v>
      </c>
      <c r="K46">
        <v>305</v>
      </c>
      <c r="L46">
        <v>302</v>
      </c>
      <c r="M46">
        <v>318</v>
      </c>
      <c r="N46">
        <v>310</v>
      </c>
      <c r="O46">
        <v>287</v>
      </c>
      <c r="P46">
        <v>294</v>
      </c>
      <c r="Q46">
        <v>306</v>
      </c>
      <c r="R46">
        <v>306</v>
      </c>
      <c r="S46">
        <v>329</v>
      </c>
      <c r="T46">
        <v>326</v>
      </c>
      <c r="U46">
        <v>373</v>
      </c>
      <c r="V46">
        <v>415</v>
      </c>
      <c r="W46">
        <v>388</v>
      </c>
      <c r="X46">
        <v>408</v>
      </c>
      <c r="Y46">
        <v>409</v>
      </c>
      <c r="Z46">
        <v>432</v>
      </c>
      <c r="AA46">
        <v>441</v>
      </c>
      <c r="AB46">
        <v>444</v>
      </c>
      <c r="AC46">
        <v>456</v>
      </c>
      <c r="AD46">
        <v>529</v>
      </c>
      <c r="AE46">
        <v>498</v>
      </c>
      <c r="AF46">
        <v>494</v>
      </c>
      <c r="AG46">
        <v>516</v>
      </c>
      <c r="AH46">
        <v>567</v>
      </c>
    </row>
    <row r="47" spans="1:34" x14ac:dyDescent="0.25">
      <c r="A47" t="s">
        <v>542</v>
      </c>
      <c r="B47" t="s">
        <v>413</v>
      </c>
      <c r="C47">
        <v>205</v>
      </c>
      <c r="D47">
        <v>226</v>
      </c>
      <c r="E47">
        <v>239</v>
      </c>
      <c r="F47">
        <v>248</v>
      </c>
      <c r="G47">
        <v>240</v>
      </c>
      <c r="H47">
        <v>239</v>
      </c>
      <c r="I47">
        <v>239</v>
      </c>
      <c r="J47">
        <v>239</v>
      </c>
      <c r="K47">
        <v>234</v>
      </c>
      <c r="L47">
        <v>233</v>
      </c>
      <c r="M47">
        <v>232</v>
      </c>
      <c r="N47">
        <v>228</v>
      </c>
      <c r="O47">
        <v>223</v>
      </c>
      <c r="P47">
        <v>232</v>
      </c>
      <c r="Q47">
        <v>232</v>
      </c>
      <c r="R47">
        <v>254</v>
      </c>
      <c r="S47">
        <v>236</v>
      </c>
      <c r="T47">
        <v>241</v>
      </c>
      <c r="U47">
        <v>280</v>
      </c>
      <c r="V47">
        <v>289</v>
      </c>
      <c r="W47">
        <v>300</v>
      </c>
      <c r="X47">
        <v>300</v>
      </c>
      <c r="Y47">
        <v>292</v>
      </c>
      <c r="Z47">
        <v>313</v>
      </c>
      <c r="AA47">
        <v>325</v>
      </c>
      <c r="AB47">
        <v>334</v>
      </c>
      <c r="AC47">
        <v>378</v>
      </c>
      <c r="AD47">
        <v>396</v>
      </c>
      <c r="AE47">
        <v>396</v>
      </c>
      <c r="AF47">
        <v>419</v>
      </c>
      <c r="AG47">
        <v>412</v>
      </c>
      <c r="AH47">
        <v>370</v>
      </c>
    </row>
    <row r="48" spans="1:34" x14ac:dyDescent="0.25">
      <c r="A48" t="s">
        <v>543</v>
      </c>
      <c r="B48" t="s">
        <v>414</v>
      </c>
      <c r="C48">
        <v>160</v>
      </c>
      <c r="D48">
        <v>161</v>
      </c>
      <c r="E48">
        <v>167</v>
      </c>
      <c r="F48">
        <v>171</v>
      </c>
      <c r="G48">
        <v>157</v>
      </c>
      <c r="H48">
        <v>170</v>
      </c>
      <c r="I48">
        <v>184</v>
      </c>
      <c r="J48">
        <v>181</v>
      </c>
      <c r="K48">
        <v>181</v>
      </c>
      <c r="L48">
        <v>169</v>
      </c>
      <c r="M48">
        <v>185</v>
      </c>
      <c r="N48">
        <v>198</v>
      </c>
      <c r="O48">
        <v>198</v>
      </c>
      <c r="P48">
        <v>189</v>
      </c>
      <c r="Q48">
        <v>188</v>
      </c>
      <c r="R48">
        <v>188</v>
      </c>
      <c r="S48">
        <v>236</v>
      </c>
      <c r="T48">
        <v>233</v>
      </c>
      <c r="U48">
        <v>241</v>
      </c>
      <c r="V48">
        <v>268</v>
      </c>
      <c r="W48">
        <v>288</v>
      </c>
      <c r="X48">
        <v>297</v>
      </c>
      <c r="Y48">
        <v>296</v>
      </c>
      <c r="Z48">
        <v>273</v>
      </c>
      <c r="AA48">
        <v>308</v>
      </c>
      <c r="AB48">
        <v>346</v>
      </c>
      <c r="AC48">
        <v>345</v>
      </c>
      <c r="AD48">
        <v>352</v>
      </c>
      <c r="AE48">
        <v>343</v>
      </c>
      <c r="AF48">
        <v>344</v>
      </c>
      <c r="AG48">
        <v>372</v>
      </c>
      <c r="AH48">
        <v>327</v>
      </c>
    </row>
    <row r="49" spans="1:34" x14ac:dyDescent="0.25">
      <c r="A49" t="s">
        <v>544</v>
      </c>
      <c r="B49" t="s">
        <v>415</v>
      </c>
      <c r="C49">
        <v>285</v>
      </c>
      <c r="D49">
        <v>285</v>
      </c>
      <c r="E49">
        <v>293</v>
      </c>
      <c r="F49">
        <v>294</v>
      </c>
      <c r="G49">
        <v>304</v>
      </c>
      <c r="H49">
        <v>285</v>
      </c>
      <c r="I49">
        <v>272</v>
      </c>
      <c r="J49">
        <v>272</v>
      </c>
      <c r="K49">
        <v>272</v>
      </c>
      <c r="L49">
        <v>291</v>
      </c>
      <c r="M49">
        <v>295</v>
      </c>
      <c r="N49">
        <v>300</v>
      </c>
      <c r="O49">
        <v>305</v>
      </c>
      <c r="P49">
        <v>319</v>
      </c>
      <c r="Q49">
        <v>320</v>
      </c>
      <c r="R49">
        <v>322</v>
      </c>
      <c r="S49">
        <v>330</v>
      </c>
      <c r="T49">
        <v>394</v>
      </c>
      <c r="U49">
        <v>398</v>
      </c>
      <c r="V49">
        <v>461</v>
      </c>
      <c r="W49">
        <v>470</v>
      </c>
      <c r="X49">
        <v>469</v>
      </c>
      <c r="Y49">
        <v>468</v>
      </c>
      <c r="Z49">
        <v>497</v>
      </c>
      <c r="AA49">
        <v>494</v>
      </c>
      <c r="AB49">
        <v>540</v>
      </c>
      <c r="AC49">
        <v>509</v>
      </c>
      <c r="AD49">
        <v>536</v>
      </c>
      <c r="AE49">
        <v>539</v>
      </c>
      <c r="AF49">
        <v>540</v>
      </c>
      <c r="AG49">
        <v>538</v>
      </c>
      <c r="AH49">
        <v>541</v>
      </c>
    </row>
    <row r="50" spans="1:34" x14ac:dyDescent="0.25">
      <c r="A50" t="s">
        <v>545</v>
      </c>
      <c r="B50" t="s">
        <v>33</v>
      </c>
      <c r="C50">
        <v>195</v>
      </c>
      <c r="D50">
        <v>205</v>
      </c>
      <c r="E50">
        <v>180</v>
      </c>
      <c r="F50">
        <v>174</v>
      </c>
      <c r="G50">
        <v>139</v>
      </c>
      <c r="H50">
        <v>128</v>
      </c>
      <c r="I50">
        <v>132</v>
      </c>
      <c r="J50">
        <v>127</v>
      </c>
      <c r="K50">
        <v>117</v>
      </c>
      <c r="L50">
        <v>121</v>
      </c>
      <c r="M50">
        <v>127</v>
      </c>
      <c r="N50">
        <v>151</v>
      </c>
      <c r="O50">
        <v>153</v>
      </c>
      <c r="P50">
        <v>153</v>
      </c>
      <c r="Q50">
        <v>162</v>
      </c>
      <c r="R50">
        <v>168</v>
      </c>
      <c r="S50">
        <v>203</v>
      </c>
      <c r="T50">
        <v>176</v>
      </c>
      <c r="U50">
        <v>210</v>
      </c>
      <c r="V50">
        <v>234</v>
      </c>
      <c r="W50">
        <v>229</v>
      </c>
      <c r="X50">
        <v>217</v>
      </c>
      <c r="Y50">
        <v>211</v>
      </c>
      <c r="Z50">
        <v>187</v>
      </c>
      <c r="AA50">
        <v>258</v>
      </c>
      <c r="AB50">
        <v>240</v>
      </c>
      <c r="AC50">
        <v>273</v>
      </c>
      <c r="AD50">
        <v>306</v>
      </c>
      <c r="AE50">
        <v>317</v>
      </c>
      <c r="AF50">
        <v>333</v>
      </c>
      <c r="AG50">
        <v>370</v>
      </c>
      <c r="AH50">
        <v>374</v>
      </c>
    </row>
    <row r="51" spans="1:34" x14ac:dyDescent="0.25">
      <c r="A51" t="s">
        <v>546</v>
      </c>
      <c r="B51" t="s">
        <v>34</v>
      </c>
      <c r="C51">
        <v>39</v>
      </c>
      <c r="D51">
        <v>38</v>
      </c>
      <c r="E51">
        <v>38</v>
      </c>
      <c r="F51">
        <v>38</v>
      </c>
      <c r="G51">
        <v>52</v>
      </c>
      <c r="H51">
        <v>62</v>
      </c>
      <c r="I51">
        <v>69</v>
      </c>
      <c r="J51">
        <v>73</v>
      </c>
      <c r="K51">
        <v>74</v>
      </c>
      <c r="L51">
        <v>74</v>
      </c>
      <c r="M51">
        <v>80</v>
      </c>
      <c r="N51">
        <v>76</v>
      </c>
      <c r="O51">
        <v>71</v>
      </c>
      <c r="P51">
        <v>73</v>
      </c>
      <c r="Q51">
        <v>66</v>
      </c>
      <c r="R51">
        <v>64</v>
      </c>
      <c r="S51">
        <v>64</v>
      </c>
      <c r="T51">
        <v>60</v>
      </c>
      <c r="U51">
        <v>63</v>
      </c>
      <c r="V51">
        <v>74</v>
      </c>
      <c r="W51">
        <v>73</v>
      </c>
      <c r="X51">
        <v>86</v>
      </c>
      <c r="Y51">
        <v>98</v>
      </c>
      <c r="Z51">
        <v>100</v>
      </c>
      <c r="AA51">
        <v>118</v>
      </c>
      <c r="AB51">
        <v>124</v>
      </c>
      <c r="AC51">
        <v>134</v>
      </c>
      <c r="AD51">
        <v>137</v>
      </c>
      <c r="AE51">
        <v>142</v>
      </c>
      <c r="AF51">
        <v>141</v>
      </c>
      <c r="AG51">
        <v>139</v>
      </c>
      <c r="AH51">
        <v>109</v>
      </c>
    </row>
    <row r="52" spans="1:34" x14ac:dyDescent="0.25">
      <c r="A52" t="s">
        <v>547</v>
      </c>
      <c r="B52" t="s">
        <v>35</v>
      </c>
      <c r="C52">
        <v>187</v>
      </c>
      <c r="D52">
        <v>187</v>
      </c>
      <c r="E52">
        <v>188</v>
      </c>
      <c r="F52">
        <v>168</v>
      </c>
      <c r="G52">
        <v>168</v>
      </c>
      <c r="H52">
        <v>162</v>
      </c>
      <c r="I52">
        <v>168</v>
      </c>
      <c r="J52">
        <v>171</v>
      </c>
      <c r="K52">
        <v>171</v>
      </c>
      <c r="L52">
        <v>167</v>
      </c>
      <c r="M52">
        <v>180</v>
      </c>
      <c r="N52">
        <v>195</v>
      </c>
      <c r="O52">
        <v>227</v>
      </c>
      <c r="P52">
        <v>245</v>
      </c>
      <c r="Q52">
        <v>258</v>
      </c>
      <c r="R52">
        <v>258</v>
      </c>
      <c r="S52">
        <v>282</v>
      </c>
      <c r="T52">
        <v>319</v>
      </c>
      <c r="U52">
        <v>355</v>
      </c>
      <c r="V52">
        <v>353</v>
      </c>
      <c r="W52">
        <v>393</v>
      </c>
      <c r="X52">
        <v>410</v>
      </c>
      <c r="Y52">
        <v>410</v>
      </c>
      <c r="Z52">
        <v>416</v>
      </c>
      <c r="AA52">
        <v>462</v>
      </c>
      <c r="AB52">
        <v>492</v>
      </c>
      <c r="AC52">
        <v>550</v>
      </c>
      <c r="AD52">
        <v>587</v>
      </c>
      <c r="AE52">
        <v>658</v>
      </c>
      <c r="AF52">
        <v>681</v>
      </c>
      <c r="AG52">
        <v>679</v>
      </c>
      <c r="AH52">
        <v>565</v>
      </c>
    </row>
    <row r="53" spans="1:34" x14ac:dyDescent="0.25">
      <c r="A53" t="s">
        <v>548</v>
      </c>
      <c r="B53" t="s">
        <v>36</v>
      </c>
      <c r="C53">
        <v>194</v>
      </c>
      <c r="D53">
        <v>195</v>
      </c>
      <c r="E53">
        <v>209</v>
      </c>
      <c r="F53">
        <v>195</v>
      </c>
      <c r="G53">
        <v>184</v>
      </c>
      <c r="H53">
        <v>179</v>
      </c>
      <c r="I53">
        <v>175</v>
      </c>
      <c r="J53">
        <v>174</v>
      </c>
      <c r="K53">
        <v>173</v>
      </c>
      <c r="L53">
        <v>163</v>
      </c>
      <c r="M53">
        <v>160</v>
      </c>
      <c r="N53">
        <v>180</v>
      </c>
      <c r="O53">
        <v>171</v>
      </c>
      <c r="P53">
        <v>187</v>
      </c>
      <c r="Q53">
        <v>194</v>
      </c>
      <c r="R53">
        <v>203</v>
      </c>
      <c r="S53">
        <v>207</v>
      </c>
      <c r="T53">
        <v>228</v>
      </c>
      <c r="U53">
        <v>251</v>
      </c>
      <c r="V53">
        <v>271</v>
      </c>
      <c r="W53">
        <v>304</v>
      </c>
      <c r="X53">
        <v>332</v>
      </c>
      <c r="Y53">
        <v>335</v>
      </c>
      <c r="Z53">
        <v>338</v>
      </c>
      <c r="AA53">
        <v>388</v>
      </c>
      <c r="AB53">
        <v>398</v>
      </c>
      <c r="AC53">
        <v>425</v>
      </c>
      <c r="AD53">
        <v>436</v>
      </c>
      <c r="AE53">
        <v>443</v>
      </c>
      <c r="AF53">
        <v>450</v>
      </c>
      <c r="AG53">
        <v>430</v>
      </c>
      <c r="AH53">
        <v>341</v>
      </c>
    </row>
    <row r="54" spans="1:34" x14ac:dyDescent="0.25">
      <c r="A54" t="s">
        <v>549</v>
      </c>
      <c r="B54" t="s">
        <v>37</v>
      </c>
      <c r="C54">
        <v>77</v>
      </c>
      <c r="D54">
        <v>75</v>
      </c>
      <c r="E54">
        <v>63</v>
      </c>
      <c r="F54">
        <v>63</v>
      </c>
      <c r="G54">
        <v>59</v>
      </c>
      <c r="H54">
        <v>61</v>
      </c>
      <c r="I54">
        <v>58</v>
      </c>
      <c r="J54">
        <v>68</v>
      </c>
      <c r="K54">
        <v>81</v>
      </c>
      <c r="L54">
        <v>84</v>
      </c>
      <c r="M54">
        <v>73</v>
      </c>
      <c r="N54">
        <v>71</v>
      </c>
      <c r="O54">
        <v>76</v>
      </c>
      <c r="P54">
        <v>82</v>
      </c>
      <c r="Q54">
        <v>76</v>
      </c>
      <c r="R54">
        <v>59</v>
      </c>
      <c r="S54">
        <v>61</v>
      </c>
      <c r="T54">
        <v>60</v>
      </c>
      <c r="U54">
        <v>62</v>
      </c>
      <c r="V54">
        <v>68</v>
      </c>
      <c r="W54">
        <v>62</v>
      </c>
      <c r="X54">
        <v>60</v>
      </c>
      <c r="Y54">
        <v>65</v>
      </c>
      <c r="Z54">
        <v>65</v>
      </c>
      <c r="AA54">
        <v>78</v>
      </c>
      <c r="AB54">
        <v>83</v>
      </c>
      <c r="AC54">
        <v>66</v>
      </c>
      <c r="AD54">
        <v>73</v>
      </c>
      <c r="AE54">
        <v>78</v>
      </c>
      <c r="AF54">
        <v>79</v>
      </c>
      <c r="AG54">
        <v>71</v>
      </c>
      <c r="AH54">
        <v>55</v>
      </c>
    </row>
    <row r="55" spans="1:34" x14ac:dyDescent="0.25">
      <c r="A55" t="s">
        <v>550</v>
      </c>
      <c r="B55" t="s">
        <v>38</v>
      </c>
      <c r="C55">
        <v>44</v>
      </c>
      <c r="D55">
        <v>44</v>
      </c>
      <c r="E55">
        <v>50</v>
      </c>
      <c r="F55">
        <v>61</v>
      </c>
      <c r="G55">
        <v>70</v>
      </c>
      <c r="H55">
        <v>68</v>
      </c>
      <c r="I55">
        <v>66</v>
      </c>
      <c r="J55">
        <v>72</v>
      </c>
      <c r="K55">
        <v>74</v>
      </c>
      <c r="L55">
        <v>75</v>
      </c>
      <c r="M55">
        <v>66</v>
      </c>
      <c r="N55">
        <v>62</v>
      </c>
      <c r="O55">
        <v>70</v>
      </c>
      <c r="P55">
        <v>82</v>
      </c>
      <c r="Q55">
        <v>76</v>
      </c>
      <c r="R55">
        <v>76</v>
      </c>
      <c r="S55">
        <v>70</v>
      </c>
      <c r="T55">
        <v>70</v>
      </c>
      <c r="U55">
        <v>68</v>
      </c>
      <c r="V55">
        <v>55</v>
      </c>
      <c r="W55">
        <v>45</v>
      </c>
      <c r="X55">
        <v>43</v>
      </c>
      <c r="Y55">
        <v>40</v>
      </c>
      <c r="Z55">
        <v>37</v>
      </c>
      <c r="AA55">
        <v>38</v>
      </c>
      <c r="AB55">
        <v>47</v>
      </c>
      <c r="AC55">
        <v>55</v>
      </c>
      <c r="AD55">
        <v>60</v>
      </c>
      <c r="AE55">
        <v>67</v>
      </c>
      <c r="AF55">
        <v>68</v>
      </c>
      <c r="AG55">
        <v>74</v>
      </c>
      <c r="AH55">
        <v>65</v>
      </c>
    </row>
    <row r="56" spans="1:34" x14ac:dyDescent="0.25">
      <c r="A56" t="s">
        <v>551</v>
      </c>
      <c r="B56" t="s">
        <v>39</v>
      </c>
      <c r="C56">
        <v>298</v>
      </c>
      <c r="D56">
        <v>296</v>
      </c>
      <c r="E56">
        <v>286</v>
      </c>
      <c r="F56">
        <v>265</v>
      </c>
      <c r="G56">
        <v>272</v>
      </c>
      <c r="H56">
        <v>286</v>
      </c>
      <c r="I56">
        <v>310</v>
      </c>
      <c r="J56">
        <v>318</v>
      </c>
      <c r="K56">
        <v>316</v>
      </c>
      <c r="L56">
        <v>341</v>
      </c>
      <c r="M56">
        <v>351</v>
      </c>
      <c r="N56">
        <v>377</v>
      </c>
      <c r="O56">
        <v>384</v>
      </c>
      <c r="P56">
        <v>373</v>
      </c>
      <c r="Q56">
        <v>385</v>
      </c>
      <c r="R56">
        <v>382</v>
      </c>
      <c r="S56">
        <v>383</v>
      </c>
      <c r="T56">
        <v>414</v>
      </c>
      <c r="U56">
        <v>416</v>
      </c>
      <c r="V56">
        <v>440</v>
      </c>
      <c r="W56">
        <v>495</v>
      </c>
      <c r="X56">
        <v>495</v>
      </c>
      <c r="Y56">
        <v>499</v>
      </c>
      <c r="Z56">
        <v>523</v>
      </c>
      <c r="AA56">
        <v>598</v>
      </c>
      <c r="AB56">
        <v>637</v>
      </c>
      <c r="AC56">
        <v>663</v>
      </c>
      <c r="AD56">
        <v>666</v>
      </c>
      <c r="AE56">
        <v>685</v>
      </c>
      <c r="AF56">
        <v>695</v>
      </c>
      <c r="AG56">
        <v>618</v>
      </c>
      <c r="AH56">
        <v>458</v>
      </c>
    </row>
    <row r="57" spans="1:34" x14ac:dyDescent="0.25">
      <c r="A57" t="s">
        <v>552</v>
      </c>
      <c r="B57" t="s">
        <v>40</v>
      </c>
      <c r="C57">
        <v>184</v>
      </c>
      <c r="D57">
        <v>178</v>
      </c>
      <c r="E57">
        <v>175</v>
      </c>
      <c r="F57">
        <v>153</v>
      </c>
      <c r="G57">
        <v>160</v>
      </c>
      <c r="H57">
        <v>156</v>
      </c>
      <c r="I57">
        <v>142</v>
      </c>
      <c r="J57">
        <v>142</v>
      </c>
      <c r="K57">
        <v>145</v>
      </c>
      <c r="L57">
        <v>142</v>
      </c>
      <c r="M57">
        <v>142</v>
      </c>
      <c r="N57">
        <v>134</v>
      </c>
      <c r="O57">
        <v>143</v>
      </c>
      <c r="P57">
        <v>155</v>
      </c>
      <c r="Q57">
        <v>156</v>
      </c>
      <c r="R57">
        <v>167</v>
      </c>
      <c r="S57">
        <v>178</v>
      </c>
      <c r="T57">
        <v>208</v>
      </c>
      <c r="U57">
        <v>229</v>
      </c>
      <c r="V57">
        <v>242</v>
      </c>
      <c r="W57">
        <v>256</v>
      </c>
      <c r="X57">
        <v>286</v>
      </c>
      <c r="Y57">
        <v>288</v>
      </c>
      <c r="Z57">
        <v>308</v>
      </c>
      <c r="AA57">
        <v>331</v>
      </c>
      <c r="AB57">
        <v>365</v>
      </c>
      <c r="AC57">
        <v>381</v>
      </c>
      <c r="AD57">
        <v>395</v>
      </c>
      <c r="AE57">
        <v>376</v>
      </c>
      <c r="AF57">
        <v>379</v>
      </c>
      <c r="AG57">
        <v>373</v>
      </c>
      <c r="AH57">
        <v>312</v>
      </c>
    </row>
    <row r="58" spans="1:34" x14ac:dyDescent="0.25">
      <c r="A58" t="s">
        <v>553</v>
      </c>
      <c r="B58" t="s">
        <v>41</v>
      </c>
      <c r="C58">
        <v>176</v>
      </c>
      <c r="D58">
        <v>175</v>
      </c>
      <c r="E58">
        <v>180</v>
      </c>
      <c r="F58">
        <v>186</v>
      </c>
      <c r="G58">
        <v>174</v>
      </c>
      <c r="H58">
        <v>188</v>
      </c>
      <c r="I58">
        <v>200</v>
      </c>
      <c r="J58">
        <v>192</v>
      </c>
      <c r="K58">
        <v>206</v>
      </c>
      <c r="L58">
        <v>203</v>
      </c>
      <c r="M58">
        <v>237</v>
      </c>
      <c r="N58">
        <v>257</v>
      </c>
      <c r="O58">
        <v>257</v>
      </c>
      <c r="P58">
        <v>268</v>
      </c>
      <c r="Q58">
        <v>292</v>
      </c>
      <c r="R58">
        <v>283</v>
      </c>
      <c r="S58">
        <v>293</v>
      </c>
      <c r="T58">
        <v>323</v>
      </c>
      <c r="U58">
        <v>342</v>
      </c>
      <c r="V58">
        <v>365</v>
      </c>
      <c r="W58">
        <v>395</v>
      </c>
      <c r="X58">
        <v>411</v>
      </c>
      <c r="Y58">
        <v>422</v>
      </c>
      <c r="Z58">
        <v>439</v>
      </c>
      <c r="AA58">
        <v>463</v>
      </c>
      <c r="AB58">
        <v>501</v>
      </c>
      <c r="AC58">
        <v>519</v>
      </c>
      <c r="AD58">
        <v>508</v>
      </c>
      <c r="AE58">
        <v>507</v>
      </c>
      <c r="AF58">
        <v>526</v>
      </c>
      <c r="AG58">
        <v>505</v>
      </c>
      <c r="AH58">
        <v>383</v>
      </c>
    </row>
    <row r="59" spans="1:34" x14ac:dyDescent="0.25">
      <c r="A59" t="s">
        <v>554</v>
      </c>
      <c r="B59" t="s">
        <v>42</v>
      </c>
      <c r="C59">
        <v>181</v>
      </c>
      <c r="D59">
        <v>181</v>
      </c>
      <c r="E59">
        <v>161</v>
      </c>
      <c r="F59">
        <v>145</v>
      </c>
      <c r="G59">
        <v>128</v>
      </c>
      <c r="H59">
        <v>112</v>
      </c>
      <c r="I59">
        <v>118</v>
      </c>
      <c r="J59">
        <v>115</v>
      </c>
      <c r="K59">
        <v>115</v>
      </c>
      <c r="L59">
        <v>107</v>
      </c>
      <c r="M59">
        <v>102</v>
      </c>
      <c r="N59">
        <v>108</v>
      </c>
      <c r="O59">
        <v>113</v>
      </c>
      <c r="P59">
        <v>107</v>
      </c>
      <c r="Q59">
        <v>117</v>
      </c>
      <c r="R59">
        <v>117</v>
      </c>
      <c r="S59">
        <v>118</v>
      </c>
      <c r="T59">
        <v>118</v>
      </c>
      <c r="U59">
        <v>138</v>
      </c>
      <c r="V59">
        <v>146</v>
      </c>
      <c r="W59">
        <v>156</v>
      </c>
      <c r="X59">
        <v>170</v>
      </c>
      <c r="Y59">
        <v>170</v>
      </c>
      <c r="Z59">
        <v>180</v>
      </c>
      <c r="AA59">
        <v>197</v>
      </c>
      <c r="AB59">
        <v>241</v>
      </c>
      <c r="AC59">
        <v>286</v>
      </c>
      <c r="AD59">
        <v>312</v>
      </c>
      <c r="AE59">
        <v>302</v>
      </c>
      <c r="AF59">
        <v>302</v>
      </c>
      <c r="AG59">
        <v>327</v>
      </c>
      <c r="AH59">
        <v>300</v>
      </c>
    </row>
    <row r="60" spans="1:34" x14ac:dyDescent="0.25">
      <c r="A60" t="s">
        <v>555</v>
      </c>
      <c r="B60" t="s">
        <v>43</v>
      </c>
      <c r="C60">
        <v>127</v>
      </c>
      <c r="D60">
        <v>127</v>
      </c>
      <c r="E60">
        <v>119</v>
      </c>
      <c r="F60">
        <v>116</v>
      </c>
      <c r="G60">
        <v>111</v>
      </c>
      <c r="H60">
        <v>88</v>
      </c>
      <c r="I60">
        <v>78</v>
      </c>
      <c r="J60">
        <v>78</v>
      </c>
      <c r="K60">
        <v>78</v>
      </c>
      <c r="L60">
        <v>72</v>
      </c>
      <c r="M60">
        <v>75</v>
      </c>
      <c r="N60">
        <v>81</v>
      </c>
      <c r="O60">
        <v>83</v>
      </c>
      <c r="P60">
        <v>74</v>
      </c>
      <c r="Q60">
        <v>74</v>
      </c>
      <c r="R60">
        <v>74</v>
      </c>
      <c r="S60">
        <v>75</v>
      </c>
      <c r="T60">
        <v>65</v>
      </c>
      <c r="U60">
        <v>62</v>
      </c>
      <c r="V60">
        <v>46</v>
      </c>
      <c r="W60">
        <v>58</v>
      </c>
      <c r="X60">
        <v>58</v>
      </c>
      <c r="Y60">
        <v>58</v>
      </c>
      <c r="Z60">
        <v>64</v>
      </c>
      <c r="AA60">
        <v>77</v>
      </c>
      <c r="AB60">
        <v>78</v>
      </c>
      <c r="AC60">
        <v>100</v>
      </c>
      <c r="AD60">
        <v>104</v>
      </c>
      <c r="AE60">
        <v>104</v>
      </c>
      <c r="AF60">
        <v>104</v>
      </c>
      <c r="AG60">
        <v>116</v>
      </c>
      <c r="AH60">
        <v>116</v>
      </c>
    </row>
    <row r="61" spans="1:34" x14ac:dyDescent="0.25">
      <c r="A61" t="s">
        <v>556</v>
      </c>
      <c r="B61" t="s">
        <v>44</v>
      </c>
      <c r="C61">
        <v>128</v>
      </c>
      <c r="D61">
        <v>128</v>
      </c>
      <c r="E61">
        <v>136</v>
      </c>
      <c r="F61">
        <v>134</v>
      </c>
      <c r="G61">
        <v>134</v>
      </c>
      <c r="H61">
        <v>119</v>
      </c>
      <c r="I61">
        <v>121</v>
      </c>
      <c r="J61">
        <v>130</v>
      </c>
      <c r="K61">
        <v>130</v>
      </c>
      <c r="L61">
        <v>135</v>
      </c>
      <c r="M61">
        <v>133</v>
      </c>
      <c r="N61">
        <v>129</v>
      </c>
      <c r="O61">
        <v>129</v>
      </c>
      <c r="P61">
        <v>139</v>
      </c>
      <c r="Q61">
        <v>134</v>
      </c>
      <c r="R61">
        <v>134</v>
      </c>
      <c r="S61">
        <v>132</v>
      </c>
      <c r="T61">
        <v>169</v>
      </c>
      <c r="U61">
        <v>186</v>
      </c>
      <c r="V61">
        <v>215</v>
      </c>
      <c r="W61">
        <v>242</v>
      </c>
      <c r="X61">
        <v>258</v>
      </c>
      <c r="Y61">
        <v>258</v>
      </c>
      <c r="Z61">
        <v>278</v>
      </c>
      <c r="AA61">
        <v>319</v>
      </c>
      <c r="AB61">
        <v>378</v>
      </c>
      <c r="AC61">
        <v>422</v>
      </c>
      <c r="AD61">
        <v>440</v>
      </c>
      <c r="AE61">
        <v>450</v>
      </c>
      <c r="AF61">
        <v>450</v>
      </c>
      <c r="AG61">
        <v>414</v>
      </c>
      <c r="AH61">
        <v>366</v>
      </c>
    </row>
    <row r="62" spans="1:34" x14ac:dyDescent="0.25">
      <c r="A62" t="s">
        <v>557</v>
      </c>
      <c r="B62" t="s">
        <v>45</v>
      </c>
      <c r="C62">
        <v>60</v>
      </c>
      <c r="D62">
        <v>61</v>
      </c>
      <c r="E62">
        <v>61</v>
      </c>
      <c r="F62">
        <v>57</v>
      </c>
      <c r="G62">
        <v>62</v>
      </c>
      <c r="H62">
        <v>67</v>
      </c>
      <c r="I62">
        <v>73</v>
      </c>
      <c r="J62">
        <v>76</v>
      </c>
      <c r="K62">
        <v>79</v>
      </c>
      <c r="L62">
        <v>85</v>
      </c>
      <c r="M62">
        <v>97</v>
      </c>
      <c r="N62">
        <v>92</v>
      </c>
      <c r="O62">
        <v>104</v>
      </c>
      <c r="P62">
        <v>107</v>
      </c>
      <c r="Q62">
        <v>107</v>
      </c>
      <c r="R62">
        <v>104</v>
      </c>
      <c r="S62">
        <v>94</v>
      </c>
      <c r="T62">
        <v>86</v>
      </c>
      <c r="U62">
        <v>82</v>
      </c>
      <c r="V62">
        <v>60</v>
      </c>
      <c r="W62">
        <v>51</v>
      </c>
      <c r="X62">
        <v>60</v>
      </c>
      <c r="Y62">
        <v>64</v>
      </c>
      <c r="Z62">
        <v>80</v>
      </c>
      <c r="AA62">
        <v>84</v>
      </c>
      <c r="AB62">
        <v>106</v>
      </c>
      <c r="AC62">
        <v>126</v>
      </c>
      <c r="AD62">
        <v>146</v>
      </c>
      <c r="AE62">
        <v>135</v>
      </c>
      <c r="AF62">
        <v>128</v>
      </c>
      <c r="AG62">
        <v>112</v>
      </c>
      <c r="AH62">
        <v>97</v>
      </c>
    </row>
    <row r="63" spans="1:34" x14ac:dyDescent="0.25">
      <c r="A63" t="s">
        <v>558</v>
      </c>
      <c r="B63" t="s">
        <v>46</v>
      </c>
      <c r="C63">
        <v>40</v>
      </c>
      <c r="D63">
        <v>40</v>
      </c>
      <c r="E63">
        <v>37</v>
      </c>
      <c r="F63">
        <v>31</v>
      </c>
      <c r="G63">
        <v>26</v>
      </c>
      <c r="H63">
        <v>24</v>
      </c>
      <c r="I63">
        <v>22</v>
      </c>
      <c r="J63">
        <v>22</v>
      </c>
      <c r="K63">
        <v>22</v>
      </c>
      <c r="L63">
        <v>22</v>
      </c>
      <c r="M63">
        <v>26</v>
      </c>
      <c r="N63">
        <v>20</v>
      </c>
      <c r="O63">
        <v>19</v>
      </c>
      <c r="P63">
        <v>20</v>
      </c>
      <c r="Q63">
        <v>20</v>
      </c>
      <c r="R63">
        <v>20</v>
      </c>
      <c r="S63">
        <v>17</v>
      </c>
      <c r="T63">
        <v>16</v>
      </c>
      <c r="U63">
        <v>18</v>
      </c>
      <c r="V63">
        <v>19</v>
      </c>
      <c r="W63">
        <v>21</v>
      </c>
      <c r="X63">
        <v>21</v>
      </c>
      <c r="Y63">
        <v>21</v>
      </c>
      <c r="Z63">
        <v>29</v>
      </c>
      <c r="AA63">
        <v>38</v>
      </c>
      <c r="AB63">
        <v>42</v>
      </c>
      <c r="AC63">
        <v>52</v>
      </c>
      <c r="AD63">
        <v>57</v>
      </c>
      <c r="AE63">
        <v>57</v>
      </c>
      <c r="AF63">
        <v>57</v>
      </c>
      <c r="AG63">
        <v>52</v>
      </c>
      <c r="AH63">
        <v>54</v>
      </c>
    </row>
    <row r="64" spans="1:34" x14ac:dyDescent="0.25">
      <c r="A64" t="s">
        <v>559</v>
      </c>
      <c r="B64" t="s">
        <v>47</v>
      </c>
      <c r="C64">
        <v>59</v>
      </c>
      <c r="D64">
        <v>58</v>
      </c>
      <c r="E64">
        <v>57</v>
      </c>
      <c r="F64">
        <v>67</v>
      </c>
      <c r="G64">
        <v>64</v>
      </c>
      <c r="H64">
        <v>59</v>
      </c>
      <c r="I64">
        <v>53</v>
      </c>
      <c r="J64">
        <v>52</v>
      </c>
      <c r="K64">
        <v>54</v>
      </c>
      <c r="L64">
        <v>53</v>
      </c>
      <c r="M64">
        <v>45</v>
      </c>
      <c r="N64">
        <v>54</v>
      </c>
      <c r="O64">
        <v>71</v>
      </c>
      <c r="P64">
        <v>77</v>
      </c>
      <c r="Q64">
        <v>97</v>
      </c>
      <c r="R64">
        <v>96</v>
      </c>
      <c r="S64">
        <v>96</v>
      </c>
      <c r="T64">
        <v>104</v>
      </c>
      <c r="U64">
        <v>108</v>
      </c>
      <c r="V64">
        <v>112</v>
      </c>
      <c r="W64">
        <v>114</v>
      </c>
      <c r="X64">
        <v>114</v>
      </c>
      <c r="Y64">
        <v>117</v>
      </c>
      <c r="Z64">
        <v>122</v>
      </c>
      <c r="AA64">
        <v>142</v>
      </c>
      <c r="AB64">
        <v>150</v>
      </c>
      <c r="AC64">
        <v>144</v>
      </c>
      <c r="AD64">
        <v>155</v>
      </c>
      <c r="AE64">
        <v>158</v>
      </c>
      <c r="AF64">
        <v>159</v>
      </c>
      <c r="AG64">
        <v>162</v>
      </c>
      <c r="AH64">
        <v>174</v>
      </c>
    </row>
    <row r="65" spans="1:34" x14ac:dyDescent="0.25">
      <c r="A65" t="s">
        <v>560</v>
      </c>
      <c r="B65" t="s">
        <v>48</v>
      </c>
      <c r="C65">
        <v>136</v>
      </c>
      <c r="D65">
        <v>142</v>
      </c>
      <c r="E65">
        <v>129</v>
      </c>
      <c r="F65">
        <v>134</v>
      </c>
      <c r="G65">
        <v>134</v>
      </c>
      <c r="H65">
        <v>141</v>
      </c>
      <c r="I65">
        <v>135</v>
      </c>
      <c r="J65">
        <v>133</v>
      </c>
      <c r="K65">
        <v>128</v>
      </c>
      <c r="L65">
        <v>137</v>
      </c>
      <c r="M65">
        <v>156</v>
      </c>
      <c r="N65">
        <v>155</v>
      </c>
      <c r="O65">
        <v>159</v>
      </c>
      <c r="P65">
        <v>176</v>
      </c>
      <c r="Q65">
        <v>183</v>
      </c>
      <c r="R65">
        <v>188</v>
      </c>
      <c r="S65">
        <v>189</v>
      </c>
      <c r="T65">
        <v>224</v>
      </c>
      <c r="U65">
        <v>237</v>
      </c>
      <c r="V65">
        <v>235</v>
      </c>
      <c r="W65">
        <v>277</v>
      </c>
      <c r="X65">
        <v>292</v>
      </c>
      <c r="Y65">
        <v>292</v>
      </c>
      <c r="Z65">
        <v>293</v>
      </c>
      <c r="AA65">
        <v>326</v>
      </c>
      <c r="AB65">
        <v>344</v>
      </c>
      <c r="AC65">
        <v>379</v>
      </c>
      <c r="AD65">
        <v>405</v>
      </c>
      <c r="AE65">
        <v>408</v>
      </c>
      <c r="AF65">
        <v>421</v>
      </c>
      <c r="AG65">
        <v>411</v>
      </c>
      <c r="AH65">
        <v>302</v>
      </c>
    </row>
    <row r="66" spans="1:34" x14ac:dyDescent="0.25">
      <c r="A66" t="s">
        <v>561</v>
      </c>
      <c r="B66" t="s">
        <v>49</v>
      </c>
      <c r="C66">
        <v>477</v>
      </c>
      <c r="D66">
        <v>483</v>
      </c>
      <c r="E66">
        <v>479</v>
      </c>
      <c r="F66">
        <v>463</v>
      </c>
      <c r="G66">
        <v>439</v>
      </c>
      <c r="H66">
        <v>436</v>
      </c>
      <c r="I66">
        <v>412</v>
      </c>
      <c r="J66">
        <v>416</v>
      </c>
      <c r="K66">
        <v>383</v>
      </c>
      <c r="L66">
        <v>383</v>
      </c>
      <c r="M66">
        <v>360</v>
      </c>
      <c r="N66">
        <v>336</v>
      </c>
      <c r="O66">
        <v>339</v>
      </c>
      <c r="P66">
        <v>332</v>
      </c>
      <c r="Q66">
        <v>321</v>
      </c>
      <c r="R66">
        <v>344</v>
      </c>
      <c r="S66">
        <v>329</v>
      </c>
      <c r="T66">
        <v>321</v>
      </c>
      <c r="U66">
        <v>333</v>
      </c>
      <c r="V66">
        <v>326</v>
      </c>
      <c r="W66">
        <v>330</v>
      </c>
      <c r="X66">
        <v>336</v>
      </c>
      <c r="Y66">
        <v>325</v>
      </c>
      <c r="Z66">
        <v>342</v>
      </c>
      <c r="AA66">
        <v>352</v>
      </c>
      <c r="AB66">
        <v>371</v>
      </c>
      <c r="AC66">
        <v>378</v>
      </c>
      <c r="AD66">
        <v>395</v>
      </c>
      <c r="AE66">
        <v>422</v>
      </c>
      <c r="AF66">
        <v>423</v>
      </c>
      <c r="AG66">
        <v>433</v>
      </c>
      <c r="AH66">
        <v>455</v>
      </c>
    </row>
    <row r="67" spans="1:34" x14ac:dyDescent="0.25">
      <c r="A67" t="s">
        <v>562</v>
      </c>
      <c r="B67" t="s">
        <v>50</v>
      </c>
      <c r="C67">
        <v>293</v>
      </c>
      <c r="D67">
        <v>277</v>
      </c>
      <c r="E67">
        <v>291</v>
      </c>
      <c r="F67">
        <v>262</v>
      </c>
      <c r="G67">
        <v>299</v>
      </c>
      <c r="H67">
        <v>277</v>
      </c>
      <c r="I67">
        <v>284</v>
      </c>
      <c r="J67">
        <v>284</v>
      </c>
      <c r="K67">
        <v>302</v>
      </c>
      <c r="L67">
        <v>291</v>
      </c>
      <c r="M67">
        <v>280</v>
      </c>
      <c r="N67">
        <v>236</v>
      </c>
      <c r="O67">
        <v>203</v>
      </c>
      <c r="P67">
        <v>193</v>
      </c>
      <c r="Q67">
        <v>174</v>
      </c>
      <c r="R67">
        <v>168</v>
      </c>
      <c r="S67">
        <v>166</v>
      </c>
      <c r="T67">
        <v>156</v>
      </c>
      <c r="U67">
        <v>159</v>
      </c>
      <c r="V67">
        <v>157</v>
      </c>
      <c r="W67">
        <v>145</v>
      </c>
      <c r="X67">
        <v>136</v>
      </c>
      <c r="Y67">
        <v>125</v>
      </c>
      <c r="Z67">
        <v>126</v>
      </c>
      <c r="AA67">
        <v>146</v>
      </c>
      <c r="AB67">
        <v>135</v>
      </c>
      <c r="AC67">
        <v>147</v>
      </c>
      <c r="AD67">
        <v>140</v>
      </c>
      <c r="AE67">
        <v>151</v>
      </c>
      <c r="AF67">
        <v>155</v>
      </c>
      <c r="AG67">
        <v>151</v>
      </c>
      <c r="AH67">
        <v>137</v>
      </c>
    </row>
    <row r="68" spans="1:34" x14ac:dyDescent="0.25">
      <c r="A68" t="s">
        <v>563</v>
      </c>
      <c r="B68" t="s">
        <v>51</v>
      </c>
      <c r="C68">
        <v>150</v>
      </c>
      <c r="D68">
        <v>156</v>
      </c>
      <c r="E68">
        <v>157</v>
      </c>
      <c r="F68">
        <v>146</v>
      </c>
      <c r="G68">
        <v>138</v>
      </c>
      <c r="H68">
        <v>163</v>
      </c>
      <c r="I68">
        <v>176</v>
      </c>
      <c r="J68">
        <v>185</v>
      </c>
      <c r="K68">
        <v>178</v>
      </c>
      <c r="L68">
        <v>178</v>
      </c>
      <c r="M68">
        <v>192</v>
      </c>
      <c r="N68">
        <v>235</v>
      </c>
      <c r="O68">
        <v>211</v>
      </c>
      <c r="P68">
        <v>186</v>
      </c>
      <c r="Q68">
        <v>219</v>
      </c>
      <c r="R68">
        <v>228</v>
      </c>
      <c r="S68">
        <v>230</v>
      </c>
      <c r="T68">
        <v>245</v>
      </c>
      <c r="U68">
        <v>229</v>
      </c>
      <c r="V68">
        <v>268</v>
      </c>
      <c r="W68">
        <v>280</v>
      </c>
      <c r="X68">
        <v>273</v>
      </c>
      <c r="Y68">
        <v>264</v>
      </c>
      <c r="Z68">
        <v>264</v>
      </c>
      <c r="AA68">
        <v>230</v>
      </c>
      <c r="AB68">
        <v>278</v>
      </c>
      <c r="AC68">
        <v>268</v>
      </c>
      <c r="AD68">
        <v>326</v>
      </c>
      <c r="AE68">
        <v>306</v>
      </c>
      <c r="AF68">
        <v>312</v>
      </c>
      <c r="AG68">
        <v>315</v>
      </c>
      <c r="AH68">
        <v>323</v>
      </c>
    </row>
    <row r="69" spans="1:34" x14ac:dyDescent="0.25">
      <c r="A69" t="s">
        <v>564</v>
      </c>
      <c r="B69" t="s">
        <v>52</v>
      </c>
      <c r="C69">
        <v>83</v>
      </c>
      <c r="D69">
        <v>84</v>
      </c>
      <c r="E69">
        <v>89</v>
      </c>
      <c r="F69">
        <v>107</v>
      </c>
      <c r="G69">
        <v>119</v>
      </c>
      <c r="H69">
        <v>147</v>
      </c>
      <c r="I69">
        <v>149</v>
      </c>
      <c r="J69">
        <v>171</v>
      </c>
      <c r="K69">
        <v>170</v>
      </c>
      <c r="L69">
        <v>168</v>
      </c>
      <c r="M69">
        <v>173</v>
      </c>
      <c r="N69">
        <v>175</v>
      </c>
      <c r="O69">
        <v>153</v>
      </c>
      <c r="P69">
        <v>156</v>
      </c>
      <c r="Q69">
        <v>156</v>
      </c>
      <c r="R69">
        <v>157</v>
      </c>
      <c r="S69">
        <v>162</v>
      </c>
      <c r="T69">
        <v>168</v>
      </c>
      <c r="U69">
        <v>165</v>
      </c>
      <c r="V69">
        <v>183</v>
      </c>
      <c r="W69">
        <v>211</v>
      </c>
      <c r="X69">
        <v>240</v>
      </c>
      <c r="Y69">
        <v>249</v>
      </c>
      <c r="Z69">
        <v>246</v>
      </c>
      <c r="AA69">
        <v>297</v>
      </c>
      <c r="AB69">
        <v>333</v>
      </c>
      <c r="AC69">
        <v>347</v>
      </c>
      <c r="AD69">
        <v>355</v>
      </c>
      <c r="AE69">
        <v>377</v>
      </c>
      <c r="AF69">
        <v>367</v>
      </c>
      <c r="AG69">
        <v>364</v>
      </c>
      <c r="AH69">
        <v>271</v>
      </c>
    </row>
    <row r="70" spans="1:34" x14ac:dyDescent="0.25">
      <c r="A70" t="s">
        <v>565</v>
      </c>
      <c r="B70" t="s">
        <v>53</v>
      </c>
      <c r="C70">
        <v>109</v>
      </c>
      <c r="D70">
        <v>114</v>
      </c>
      <c r="E70">
        <v>107</v>
      </c>
      <c r="F70">
        <v>109</v>
      </c>
      <c r="G70">
        <v>104</v>
      </c>
      <c r="H70">
        <v>104</v>
      </c>
      <c r="I70">
        <v>106</v>
      </c>
      <c r="J70">
        <v>101</v>
      </c>
      <c r="K70">
        <v>99</v>
      </c>
      <c r="L70">
        <v>98</v>
      </c>
      <c r="M70">
        <v>102</v>
      </c>
      <c r="N70">
        <v>113</v>
      </c>
      <c r="O70">
        <v>110</v>
      </c>
      <c r="P70">
        <v>98</v>
      </c>
      <c r="Q70">
        <v>94</v>
      </c>
      <c r="R70">
        <v>91</v>
      </c>
      <c r="S70">
        <v>109</v>
      </c>
      <c r="T70">
        <v>118</v>
      </c>
      <c r="U70">
        <v>111</v>
      </c>
      <c r="V70">
        <v>129</v>
      </c>
      <c r="W70">
        <v>135</v>
      </c>
      <c r="X70">
        <v>152</v>
      </c>
      <c r="Y70">
        <v>152</v>
      </c>
      <c r="Z70">
        <v>139</v>
      </c>
      <c r="AA70">
        <v>135</v>
      </c>
      <c r="AB70">
        <v>147</v>
      </c>
      <c r="AC70">
        <v>136</v>
      </c>
      <c r="AD70">
        <v>148</v>
      </c>
      <c r="AE70">
        <v>151</v>
      </c>
      <c r="AF70">
        <v>151</v>
      </c>
      <c r="AG70">
        <v>159</v>
      </c>
      <c r="AH70">
        <v>171</v>
      </c>
    </row>
    <row r="71" spans="1:34" x14ac:dyDescent="0.25">
      <c r="A71" t="s">
        <v>566</v>
      </c>
      <c r="B71" t="s">
        <v>54</v>
      </c>
      <c r="C71">
        <v>179</v>
      </c>
      <c r="D71">
        <v>183</v>
      </c>
      <c r="E71">
        <v>186</v>
      </c>
      <c r="F71">
        <v>212</v>
      </c>
      <c r="G71">
        <v>217</v>
      </c>
      <c r="H71">
        <v>216</v>
      </c>
      <c r="I71">
        <v>207</v>
      </c>
      <c r="J71">
        <v>208</v>
      </c>
      <c r="K71">
        <v>212</v>
      </c>
      <c r="L71">
        <v>215</v>
      </c>
      <c r="M71">
        <v>209</v>
      </c>
      <c r="N71">
        <v>243</v>
      </c>
      <c r="O71">
        <v>258</v>
      </c>
      <c r="P71">
        <v>289</v>
      </c>
      <c r="Q71">
        <v>287</v>
      </c>
      <c r="R71">
        <v>300</v>
      </c>
      <c r="S71">
        <v>306</v>
      </c>
      <c r="T71">
        <v>351</v>
      </c>
      <c r="U71">
        <v>368</v>
      </c>
      <c r="V71">
        <v>374</v>
      </c>
      <c r="W71">
        <v>367</v>
      </c>
      <c r="X71">
        <v>389</v>
      </c>
      <c r="Y71">
        <v>372</v>
      </c>
      <c r="Z71">
        <v>366</v>
      </c>
      <c r="AA71">
        <v>363</v>
      </c>
      <c r="AB71">
        <v>344</v>
      </c>
      <c r="AC71">
        <v>343</v>
      </c>
      <c r="AD71">
        <v>345</v>
      </c>
      <c r="AE71">
        <v>345</v>
      </c>
      <c r="AF71">
        <v>359</v>
      </c>
      <c r="AG71">
        <v>359</v>
      </c>
      <c r="AH71">
        <v>297</v>
      </c>
    </row>
    <row r="72" spans="1:34" x14ac:dyDescent="0.25">
      <c r="A72" t="s">
        <v>567</v>
      </c>
      <c r="B72" t="s">
        <v>55</v>
      </c>
      <c r="C72">
        <v>131</v>
      </c>
      <c r="D72">
        <v>126</v>
      </c>
      <c r="E72">
        <v>125</v>
      </c>
      <c r="F72">
        <v>146</v>
      </c>
      <c r="G72">
        <v>156</v>
      </c>
      <c r="H72">
        <v>164</v>
      </c>
      <c r="I72">
        <v>172</v>
      </c>
      <c r="J72">
        <v>180</v>
      </c>
      <c r="K72">
        <v>178</v>
      </c>
      <c r="L72">
        <v>191</v>
      </c>
      <c r="M72">
        <v>191</v>
      </c>
      <c r="N72">
        <v>191</v>
      </c>
      <c r="O72">
        <v>233</v>
      </c>
      <c r="P72">
        <v>239</v>
      </c>
      <c r="Q72">
        <v>245</v>
      </c>
      <c r="R72">
        <v>249</v>
      </c>
      <c r="S72">
        <v>235</v>
      </c>
      <c r="T72">
        <v>236</v>
      </c>
      <c r="U72">
        <v>298</v>
      </c>
      <c r="V72">
        <v>303</v>
      </c>
      <c r="W72">
        <v>349</v>
      </c>
      <c r="X72">
        <v>411</v>
      </c>
      <c r="Y72">
        <v>430</v>
      </c>
      <c r="Z72">
        <v>449</v>
      </c>
      <c r="AA72">
        <v>496</v>
      </c>
      <c r="AB72">
        <v>519</v>
      </c>
      <c r="AC72">
        <v>558</v>
      </c>
      <c r="AD72">
        <v>581</v>
      </c>
      <c r="AE72">
        <v>591</v>
      </c>
      <c r="AF72">
        <v>587</v>
      </c>
      <c r="AG72">
        <v>577</v>
      </c>
      <c r="AH72">
        <v>608</v>
      </c>
    </row>
    <row r="73" spans="1:34" x14ac:dyDescent="0.25">
      <c r="A73" t="s">
        <v>568</v>
      </c>
      <c r="B73" t="s">
        <v>56</v>
      </c>
      <c r="C73">
        <v>186</v>
      </c>
      <c r="D73">
        <v>186</v>
      </c>
      <c r="E73">
        <v>159</v>
      </c>
      <c r="F73">
        <v>164</v>
      </c>
      <c r="G73">
        <v>164</v>
      </c>
      <c r="H73">
        <v>151</v>
      </c>
      <c r="I73">
        <v>137</v>
      </c>
      <c r="J73">
        <v>137</v>
      </c>
      <c r="K73">
        <v>137</v>
      </c>
      <c r="L73">
        <v>191</v>
      </c>
      <c r="M73">
        <v>201</v>
      </c>
      <c r="N73">
        <v>205</v>
      </c>
      <c r="O73">
        <v>231</v>
      </c>
      <c r="P73">
        <v>241</v>
      </c>
      <c r="Q73">
        <v>241</v>
      </c>
      <c r="R73">
        <v>241</v>
      </c>
      <c r="S73">
        <v>254</v>
      </c>
      <c r="T73">
        <v>278</v>
      </c>
      <c r="U73">
        <v>298</v>
      </c>
      <c r="V73">
        <v>324</v>
      </c>
      <c r="W73">
        <v>338</v>
      </c>
      <c r="X73">
        <v>338</v>
      </c>
      <c r="Y73">
        <v>338</v>
      </c>
      <c r="Z73">
        <v>397</v>
      </c>
      <c r="AA73">
        <v>439</v>
      </c>
      <c r="AB73">
        <v>462</v>
      </c>
      <c r="AC73">
        <v>471</v>
      </c>
      <c r="AD73">
        <v>475</v>
      </c>
      <c r="AE73">
        <v>481</v>
      </c>
      <c r="AF73">
        <v>483</v>
      </c>
      <c r="AG73">
        <v>485</v>
      </c>
      <c r="AH73">
        <v>423</v>
      </c>
    </row>
    <row r="74" spans="1:34" x14ac:dyDescent="0.25">
      <c r="A74" t="s">
        <v>569</v>
      </c>
      <c r="B74" t="s">
        <v>57</v>
      </c>
      <c r="C74">
        <v>17</v>
      </c>
      <c r="D74">
        <v>18</v>
      </c>
      <c r="E74">
        <v>18</v>
      </c>
      <c r="F74">
        <v>22</v>
      </c>
      <c r="G74">
        <v>21</v>
      </c>
      <c r="H74">
        <v>28</v>
      </c>
      <c r="I74">
        <v>31</v>
      </c>
      <c r="J74">
        <v>28</v>
      </c>
      <c r="K74">
        <v>24</v>
      </c>
      <c r="L74">
        <v>24</v>
      </c>
      <c r="M74">
        <v>18</v>
      </c>
      <c r="N74">
        <v>25</v>
      </c>
      <c r="O74">
        <v>20</v>
      </c>
      <c r="P74">
        <v>24</v>
      </c>
      <c r="Q74">
        <v>27</v>
      </c>
      <c r="R74">
        <v>31</v>
      </c>
      <c r="S74">
        <v>32</v>
      </c>
      <c r="T74">
        <v>37</v>
      </c>
      <c r="U74">
        <v>40</v>
      </c>
      <c r="V74">
        <v>43</v>
      </c>
      <c r="W74">
        <v>38</v>
      </c>
      <c r="X74">
        <v>46</v>
      </c>
      <c r="Y74">
        <v>45</v>
      </c>
      <c r="Z74">
        <v>45</v>
      </c>
      <c r="AA74">
        <v>48</v>
      </c>
      <c r="AB74">
        <v>47</v>
      </c>
      <c r="AC74">
        <v>46</v>
      </c>
      <c r="AD74">
        <v>50</v>
      </c>
      <c r="AE74">
        <v>42</v>
      </c>
      <c r="AF74">
        <v>46</v>
      </c>
      <c r="AG74">
        <v>48</v>
      </c>
      <c r="AH74">
        <v>40</v>
      </c>
    </row>
    <row r="75" spans="1:34" x14ac:dyDescent="0.25">
      <c r="A75" t="s">
        <v>570</v>
      </c>
      <c r="B75" t="s">
        <v>58</v>
      </c>
      <c r="C75">
        <v>78</v>
      </c>
      <c r="D75">
        <v>85</v>
      </c>
      <c r="E75">
        <v>82</v>
      </c>
      <c r="F75">
        <v>98</v>
      </c>
      <c r="G75">
        <v>103</v>
      </c>
      <c r="H75">
        <v>99</v>
      </c>
      <c r="I75">
        <v>100</v>
      </c>
      <c r="J75">
        <v>88</v>
      </c>
      <c r="K75">
        <v>85</v>
      </c>
      <c r="L75">
        <v>90</v>
      </c>
      <c r="M75">
        <v>77</v>
      </c>
      <c r="N75">
        <v>71</v>
      </c>
      <c r="O75">
        <v>66</v>
      </c>
      <c r="P75">
        <v>67</v>
      </c>
      <c r="Q75">
        <v>71</v>
      </c>
      <c r="R75">
        <v>65</v>
      </c>
      <c r="S75">
        <v>64</v>
      </c>
      <c r="T75">
        <v>70</v>
      </c>
      <c r="U75">
        <v>72</v>
      </c>
      <c r="V75">
        <v>75</v>
      </c>
      <c r="W75">
        <v>74</v>
      </c>
      <c r="X75">
        <v>87</v>
      </c>
      <c r="Y75">
        <v>92</v>
      </c>
      <c r="Z75">
        <v>88</v>
      </c>
      <c r="AA75">
        <v>98</v>
      </c>
      <c r="AB75">
        <v>106</v>
      </c>
      <c r="AC75">
        <v>117</v>
      </c>
      <c r="AD75">
        <v>121</v>
      </c>
      <c r="AE75">
        <v>104</v>
      </c>
      <c r="AF75">
        <v>112</v>
      </c>
      <c r="AG75">
        <v>115</v>
      </c>
      <c r="AH75">
        <v>93</v>
      </c>
    </row>
    <row r="76" spans="1:34" x14ac:dyDescent="0.25">
      <c r="A76" t="s">
        <v>571</v>
      </c>
      <c r="B76" t="s">
        <v>59</v>
      </c>
      <c r="C76">
        <v>14</v>
      </c>
      <c r="D76">
        <v>14</v>
      </c>
      <c r="E76">
        <v>15</v>
      </c>
      <c r="F76">
        <v>15</v>
      </c>
      <c r="G76">
        <v>14</v>
      </c>
      <c r="H76">
        <v>23</v>
      </c>
      <c r="I76">
        <v>34</v>
      </c>
      <c r="J76">
        <v>34</v>
      </c>
      <c r="K76">
        <v>34</v>
      </c>
      <c r="L76">
        <v>37</v>
      </c>
      <c r="M76">
        <v>41</v>
      </c>
      <c r="N76">
        <v>48</v>
      </c>
      <c r="O76">
        <v>45</v>
      </c>
      <c r="P76">
        <v>39</v>
      </c>
      <c r="Q76">
        <v>39</v>
      </c>
      <c r="R76">
        <v>39</v>
      </c>
      <c r="S76">
        <v>45</v>
      </c>
      <c r="T76">
        <v>55</v>
      </c>
      <c r="U76">
        <v>53</v>
      </c>
      <c r="V76">
        <v>52</v>
      </c>
      <c r="W76">
        <v>49</v>
      </c>
      <c r="X76">
        <v>49</v>
      </c>
      <c r="Y76">
        <v>49</v>
      </c>
      <c r="Z76">
        <v>45</v>
      </c>
      <c r="AA76">
        <v>51</v>
      </c>
      <c r="AB76">
        <v>57</v>
      </c>
      <c r="AC76">
        <v>74</v>
      </c>
      <c r="AD76">
        <v>88</v>
      </c>
      <c r="AE76">
        <v>88</v>
      </c>
      <c r="AF76">
        <v>98</v>
      </c>
      <c r="AG76">
        <v>89</v>
      </c>
      <c r="AH76">
        <v>68</v>
      </c>
    </row>
    <row r="77" spans="1:34" x14ac:dyDescent="0.25">
      <c r="A77" t="s">
        <v>572</v>
      </c>
      <c r="B77" t="s">
        <v>60</v>
      </c>
      <c r="C77">
        <v>37</v>
      </c>
      <c r="D77">
        <v>36</v>
      </c>
      <c r="E77">
        <v>36</v>
      </c>
      <c r="F77">
        <v>34</v>
      </c>
      <c r="G77">
        <v>38</v>
      </c>
      <c r="H77">
        <v>44</v>
      </c>
      <c r="I77">
        <v>42</v>
      </c>
      <c r="J77">
        <v>45</v>
      </c>
      <c r="K77">
        <v>45</v>
      </c>
      <c r="L77">
        <v>46</v>
      </c>
      <c r="M77">
        <v>41</v>
      </c>
      <c r="N77">
        <v>35</v>
      </c>
      <c r="O77">
        <v>30</v>
      </c>
      <c r="P77">
        <v>35</v>
      </c>
      <c r="Q77">
        <v>36</v>
      </c>
      <c r="R77">
        <v>36</v>
      </c>
      <c r="S77">
        <v>41</v>
      </c>
      <c r="T77">
        <v>50</v>
      </c>
      <c r="U77">
        <v>67</v>
      </c>
      <c r="V77">
        <v>76</v>
      </c>
      <c r="W77">
        <v>93</v>
      </c>
      <c r="X77">
        <v>100</v>
      </c>
      <c r="Y77">
        <v>100</v>
      </c>
      <c r="Z77">
        <v>103</v>
      </c>
      <c r="AA77">
        <v>113</v>
      </c>
      <c r="AB77">
        <v>117</v>
      </c>
      <c r="AC77">
        <v>120</v>
      </c>
      <c r="AD77">
        <v>118</v>
      </c>
      <c r="AE77">
        <v>127</v>
      </c>
      <c r="AF77">
        <v>127</v>
      </c>
      <c r="AG77">
        <v>123</v>
      </c>
      <c r="AH77">
        <v>105</v>
      </c>
    </row>
    <row r="78" spans="1:34" x14ac:dyDescent="0.25">
      <c r="A78" t="s">
        <v>573</v>
      </c>
      <c r="B78" t="s">
        <v>61</v>
      </c>
      <c r="C78">
        <v>62</v>
      </c>
      <c r="D78">
        <v>69</v>
      </c>
      <c r="E78">
        <v>70</v>
      </c>
      <c r="F78">
        <v>67</v>
      </c>
      <c r="G78">
        <v>71</v>
      </c>
      <c r="H78">
        <v>58</v>
      </c>
      <c r="I78">
        <v>61</v>
      </c>
      <c r="J78">
        <v>57</v>
      </c>
      <c r="K78">
        <v>56</v>
      </c>
      <c r="L78">
        <v>56</v>
      </c>
      <c r="M78">
        <v>61</v>
      </c>
      <c r="N78">
        <v>77</v>
      </c>
      <c r="O78">
        <v>92</v>
      </c>
      <c r="P78">
        <v>95</v>
      </c>
      <c r="Q78">
        <v>115</v>
      </c>
      <c r="R78">
        <v>111</v>
      </c>
      <c r="S78">
        <v>111</v>
      </c>
      <c r="T78">
        <v>124</v>
      </c>
      <c r="U78">
        <v>132</v>
      </c>
      <c r="V78">
        <v>140</v>
      </c>
      <c r="W78">
        <v>155</v>
      </c>
      <c r="X78">
        <v>159</v>
      </c>
      <c r="Y78">
        <v>167</v>
      </c>
      <c r="Z78">
        <v>169</v>
      </c>
      <c r="AA78">
        <v>180</v>
      </c>
      <c r="AB78">
        <v>180</v>
      </c>
      <c r="AC78">
        <v>177</v>
      </c>
      <c r="AD78">
        <v>169</v>
      </c>
      <c r="AE78">
        <v>171</v>
      </c>
      <c r="AF78">
        <v>172</v>
      </c>
      <c r="AG78">
        <v>170</v>
      </c>
      <c r="AH78">
        <v>179</v>
      </c>
    </row>
    <row r="79" spans="1:34" x14ac:dyDescent="0.25">
      <c r="A79" t="s">
        <v>574</v>
      </c>
      <c r="B79" t="s">
        <v>62</v>
      </c>
      <c r="C79">
        <v>123</v>
      </c>
      <c r="D79">
        <v>123</v>
      </c>
      <c r="E79">
        <v>121</v>
      </c>
      <c r="F79">
        <v>123</v>
      </c>
      <c r="G79">
        <v>116</v>
      </c>
      <c r="H79">
        <v>111</v>
      </c>
      <c r="I79">
        <v>115</v>
      </c>
      <c r="J79">
        <v>104</v>
      </c>
      <c r="K79">
        <v>104</v>
      </c>
      <c r="L79">
        <v>100</v>
      </c>
      <c r="M79">
        <v>96</v>
      </c>
      <c r="N79">
        <v>94</v>
      </c>
      <c r="O79">
        <v>84</v>
      </c>
      <c r="P79">
        <v>76</v>
      </c>
      <c r="Q79">
        <v>78</v>
      </c>
      <c r="R79">
        <v>78</v>
      </c>
      <c r="S79">
        <v>73</v>
      </c>
      <c r="T79">
        <v>71</v>
      </c>
      <c r="U79">
        <v>67</v>
      </c>
      <c r="V79">
        <v>64</v>
      </c>
      <c r="W79">
        <v>61</v>
      </c>
      <c r="X79">
        <v>61</v>
      </c>
      <c r="Y79">
        <v>61</v>
      </c>
      <c r="Z79">
        <v>64</v>
      </c>
      <c r="AA79">
        <v>62</v>
      </c>
      <c r="AB79">
        <v>72</v>
      </c>
      <c r="AC79">
        <v>77</v>
      </c>
      <c r="AD79">
        <v>86</v>
      </c>
      <c r="AE79">
        <v>86</v>
      </c>
      <c r="AF79">
        <v>86</v>
      </c>
      <c r="AG79">
        <v>85</v>
      </c>
      <c r="AH79">
        <v>94</v>
      </c>
    </row>
    <row r="80" spans="1:34" x14ac:dyDescent="0.25">
      <c r="A80" t="s">
        <v>575</v>
      </c>
      <c r="B80" t="s">
        <v>63</v>
      </c>
      <c r="C80">
        <v>197</v>
      </c>
      <c r="D80">
        <v>197</v>
      </c>
      <c r="E80">
        <v>232</v>
      </c>
      <c r="F80">
        <v>207</v>
      </c>
      <c r="G80">
        <v>205</v>
      </c>
      <c r="H80">
        <v>203</v>
      </c>
      <c r="I80">
        <v>189</v>
      </c>
      <c r="J80">
        <v>205</v>
      </c>
      <c r="K80">
        <v>194</v>
      </c>
      <c r="L80">
        <v>164</v>
      </c>
      <c r="M80">
        <v>176</v>
      </c>
      <c r="N80">
        <v>169</v>
      </c>
      <c r="O80">
        <v>168</v>
      </c>
      <c r="P80">
        <v>163</v>
      </c>
      <c r="Q80">
        <v>154</v>
      </c>
      <c r="R80">
        <v>154</v>
      </c>
      <c r="S80">
        <v>156</v>
      </c>
      <c r="T80">
        <v>178</v>
      </c>
      <c r="U80">
        <v>199</v>
      </c>
      <c r="V80">
        <v>220</v>
      </c>
      <c r="W80">
        <v>252</v>
      </c>
      <c r="X80">
        <v>267</v>
      </c>
      <c r="Y80">
        <v>262</v>
      </c>
      <c r="Z80">
        <v>302</v>
      </c>
      <c r="AA80">
        <v>301</v>
      </c>
      <c r="AB80">
        <v>333</v>
      </c>
      <c r="AC80">
        <v>339</v>
      </c>
      <c r="AD80">
        <v>353</v>
      </c>
      <c r="AE80">
        <v>364</v>
      </c>
      <c r="AF80">
        <v>393</v>
      </c>
      <c r="AG80">
        <v>348</v>
      </c>
      <c r="AH80">
        <v>297</v>
      </c>
    </row>
    <row r="81" spans="1:34" x14ac:dyDescent="0.25">
      <c r="A81" t="s">
        <v>576</v>
      </c>
      <c r="B81" t="s">
        <v>64</v>
      </c>
      <c r="C81">
        <v>60</v>
      </c>
      <c r="D81">
        <v>59</v>
      </c>
      <c r="E81">
        <v>54</v>
      </c>
      <c r="F81">
        <v>49</v>
      </c>
      <c r="G81">
        <v>69</v>
      </c>
      <c r="H81">
        <v>74</v>
      </c>
      <c r="I81">
        <v>73</v>
      </c>
      <c r="J81">
        <v>72</v>
      </c>
      <c r="K81">
        <v>75</v>
      </c>
      <c r="L81">
        <v>73</v>
      </c>
      <c r="M81">
        <v>82</v>
      </c>
      <c r="N81">
        <v>66</v>
      </c>
      <c r="O81">
        <v>75</v>
      </c>
      <c r="P81">
        <v>72</v>
      </c>
      <c r="Q81">
        <v>85</v>
      </c>
      <c r="R81">
        <v>88</v>
      </c>
      <c r="S81">
        <v>95</v>
      </c>
      <c r="T81">
        <v>107</v>
      </c>
      <c r="U81">
        <v>121</v>
      </c>
      <c r="V81">
        <v>133</v>
      </c>
      <c r="W81">
        <v>147</v>
      </c>
      <c r="X81">
        <v>133</v>
      </c>
      <c r="Y81">
        <v>129</v>
      </c>
      <c r="Z81">
        <v>144</v>
      </c>
      <c r="AA81">
        <v>157</v>
      </c>
      <c r="AB81">
        <v>162</v>
      </c>
      <c r="AC81">
        <v>165</v>
      </c>
      <c r="AD81">
        <v>177</v>
      </c>
      <c r="AE81">
        <v>188</v>
      </c>
      <c r="AF81">
        <v>204</v>
      </c>
      <c r="AG81">
        <v>209</v>
      </c>
      <c r="AH81">
        <v>191</v>
      </c>
    </row>
    <row r="82" spans="1:34" x14ac:dyDescent="0.25">
      <c r="A82" t="s">
        <v>577</v>
      </c>
      <c r="B82" t="s">
        <v>65</v>
      </c>
      <c r="C82">
        <v>110</v>
      </c>
      <c r="D82">
        <v>113</v>
      </c>
      <c r="E82">
        <v>116</v>
      </c>
      <c r="F82">
        <v>109</v>
      </c>
      <c r="G82">
        <v>92</v>
      </c>
      <c r="H82">
        <v>82</v>
      </c>
      <c r="I82">
        <v>86</v>
      </c>
      <c r="J82">
        <v>91</v>
      </c>
      <c r="K82">
        <v>85</v>
      </c>
      <c r="L82">
        <v>92</v>
      </c>
      <c r="M82">
        <v>82</v>
      </c>
      <c r="N82">
        <v>85</v>
      </c>
      <c r="O82">
        <v>84</v>
      </c>
      <c r="P82">
        <v>94</v>
      </c>
      <c r="Q82">
        <v>80</v>
      </c>
      <c r="R82">
        <v>79</v>
      </c>
      <c r="S82">
        <v>74</v>
      </c>
      <c r="T82">
        <v>95</v>
      </c>
      <c r="U82">
        <v>94</v>
      </c>
      <c r="V82">
        <v>115</v>
      </c>
      <c r="W82">
        <v>112</v>
      </c>
      <c r="X82">
        <v>131</v>
      </c>
      <c r="Y82">
        <v>128</v>
      </c>
      <c r="Z82">
        <v>145</v>
      </c>
      <c r="AA82">
        <v>145</v>
      </c>
      <c r="AB82">
        <v>169</v>
      </c>
      <c r="AC82">
        <v>170</v>
      </c>
      <c r="AD82">
        <v>174</v>
      </c>
      <c r="AE82">
        <v>179</v>
      </c>
      <c r="AF82">
        <v>186</v>
      </c>
      <c r="AG82">
        <v>173</v>
      </c>
      <c r="AH82">
        <v>177</v>
      </c>
    </row>
    <row r="83" spans="1:34" x14ac:dyDescent="0.25">
      <c r="A83" t="s">
        <v>578</v>
      </c>
      <c r="B83" t="s">
        <v>66</v>
      </c>
      <c r="C83">
        <v>195</v>
      </c>
      <c r="D83">
        <v>190</v>
      </c>
      <c r="E83">
        <v>196</v>
      </c>
      <c r="F83">
        <v>177</v>
      </c>
      <c r="G83">
        <v>168</v>
      </c>
      <c r="H83">
        <v>155</v>
      </c>
      <c r="I83">
        <v>147</v>
      </c>
      <c r="J83">
        <v>137</v>
      </c>
      <c r="K83">
        <v>141</v>
      </c>
      <c r="L83">
        <v>145</v>
      </c>
      <c r="M83">
        <v>143</v>
      </c>
      <c r="N83">
        <v>157</v>
      </c>
      <c r="O83">
        <v>141</v>
      </c>
      <c r="P83">
        <v>153</v>
      </c>
      <c r="Q83">
        <v>144</v>
      </c>
      <c r="R83">
        <v>144</v>
      </c>
      <c r="S83">
        <v>142</v>
      </c>
      <c r="T83">
        <v>143</v>
      </c>
      <c r="U83">
        <v>147</v>
      </c>
      <c r="V83">
        <v>166</v>
      </c>
      <c r="W83">
        <v>158</v>
      </c>
      <c r="X83">
        <v>172</v>
      </c>
      <c r="Y83">
        <v>168</v>
      </c>
      <c r="Z83">
        <v>170</v>
      </c>
      <c r="AA83">
        <v>183</v>
      </c>
      <c r="AB83">
        <v>194</v>
      </c>
      <c r="AC83">
        <v>220</v>
      </c>
      <c r="AD83">
        <v>235</v>
      </c>
      <c r="AE83">
        <v>253</v>
      </c>
      <c r="AF83">
        <v>252</v>
      </c>
      <c r="AG83">
        <v>251</v>
      </c>
      <c r="AH83">
        <v>275</v>
      </c>
    </row>
    <row r="84" spans="1:34" x14ac:dyDescent="0.25">
      <c r="A84" t="s">
        <v>579</v>
      </c>
      <c r="B84" t="s">
        <v>67</v>
      </c>
      <c r="C84">
        <v>92</v>
      </c>
      <c r="D84">
        <v>92</v>
      </c>
      <c r="E84">
        <v>92</v>
      </c>
      <c r="F84">
        <v>102</v>
      </c>
      <c r="G84">
        <v>107</v>
      </c>
      <c r="H84">
        <v>108</v>
      </c>
      <c r="I84">
        <v>135</v>
      </c>
      <c r="J84">
        <v>135</v>
      </c>
      <c r="K84">
        <v>143</v>
      </c>
      <c r="L84">
        <v>142</v>
      </c>
      <c r="M84">
        <v>164</v>
      </c>
      <c r="N84">
        <v>162</v>
      </c>
      <c r="O84">
        <v>175</v>
      </c>
      <c r="P84">
        <v>169</v>
      </c>
      <c r="Q84">
        <v>191</v>
      </c>
      <c r="R84">
        <v>180</v>
      </c>
      <c r="S84">
        <v>181</v>
      </c>
      <c r="T84">
        <v>237</v>
      </c>
      <c r="U84">
        <v>260</v>
      </c>
      <c r="V84">
        <v>270</v>
      </c>
      <c r="W84">
        <v>282</v>
      </c>
      <c r="X84">
        <v>300</v>
      </c>
      <c r="Y84">
        <v>301</v>
      </c>
      <c r="Z84">
        <v>300</v>
      </c>
      <c r="AA84">
        <v>250</v>
      </c>
      <c r="AB84">
        <v>307</v>
      </c>
      <c r="AC84">
        <v>323</v>
      </c>
      <c r="AD84">
        <v>345</v>
      </c>
      <c r="AE84">
        <v>385</v>
      </c>
      <c r="AF84">
        <v>406</v>
      </c>
      <c r="AG84">
        <v>424</v>
      </c>
      <c r="AH84">
        <v>369</v>
      </c>
    </row>
    <row r="85" spans="1:34" x14ac:dyDescent="0.25">
      <c r="A85" t="s">
        <v>580</v>
      </c>
      <c r="B85" t="s">
        <v>68</v>
      </c>
      <c r="C85">
        <v>70</v>
      </c>
      <c r="D85">
        <v>70</v>
      </c>
      <c r="E85">
        <v>69</v>
      </c>
      <c r="F85">
        <v>73</v>
      </c>
      <c r="G85">
        <v>65</v>
      </c>
      <c r="H85">
        <v>56</v>
      </c>
      <c r="I85">
        <v>45</v>
      </c>
      <c r="J85">
        <v>45</v>
      </c>
      <c r="K85">
        <v>45</v>
      </c>
      <c r="L85">
        <v>49</v>
      </c>
      <c r="M85">
        <v>50</v>
      </c>
      <c r="N85">
        <v>40</v>
      </c>
      <c r="O85">
        <v>53</v>
      </c>
      <c r="P85">
        <v>48</v>
      </c>
      <c r="Q85">
        <v>48</v>
      </c>
      <c r="R85">
        <v>48</v>
      </c>
      <c r="S85">
        <v>44</v>
      </c>
      <c r="T85">
        <v>41</v>
      </c>
      <c r="U85">
        <v>47</v>
      </c>
      <c r="V85">
        <v>41</v>
      </c>
      <c r="W85">
        <v>47</v>
      </c>
      <c r="X85">
        <v>47</v>
      </c>
      <c r="Y85">
        <v>47</v>
      </c>
      <c r="Z85">
        <v>51</v>
      </c>
      <c r="AA85">
        <v>51</v>
      </c>
      <c r="AB85">
        <v>54</v>
      </c>
      <c r="AC85">
        <v>56</v>
      </c>
      <c r="AD85">
        <v>61</v>
      </c>
      <c r="AE85">
        <v>61</v>
      </c>
      <c r="AF85">
        <v>61</v>
      </c>
      <c r="AG85">
        <v>65</v>
      </c>
      <c r="AH85">
        <v>67</v>
      </c>
    </row>
    <row r="86" spans="1:34" x14ac:dyDescent="0.25">
      <c r="A86" t="s">
        <v>581</v>
      </c>
      <c r="B86" t="s">
        <v>69</v>
      </c>
      <c r="C86">
        <v>28</v>
      </c>
      <c r="D86">
        <v>26</v>
      </c>
      <c r="E86">
        <v>25</v>
      </c>
      <c r="F86">
        <v>23</v>
      </c>
      <c r="G86">
        <v>23</v>
      </c>
      <c r="H86">
        <v>22</v>
      </c>
      <c r="I86">
        <v>23</v>
      </c>
      <c r="J86">
        <v>22</v>
      </c>
      <c r="K86">
        <v>22</v>
      </c>
      <c r="L86">
        <v>22</v>
      </c>
      <c r="M86">
        <v>20</v>
      </c>
      <c r="N86">
        <v>16</v>
      </c>
      <c r="O86">
        <v>20</v>
      </c>
      <c r="P86">
        <v>18</v>
      </c>
      <c r="Q86">
        <v>21</v>
      </c>
      <c r="R86">
        <v>22</v>
      </c>
      <c r="S86">
        <v>21</v>
      </c>
      <c r="T86">
        <v>33</v>
      </c>
      <c r="U86">
        <v>41</v>
      </c>
      <c r="V86">
        <v>49</v>
      </c>
      <c r="W86">
        <v>62</v>
      </c>
      <c r="X86">
        <v>62</v>
      </c>
      <c r="Y86">
        <v>64</v>
      </c>
      <c r="Z86">
        <v>64</v>
      </c>
      <c r="AA86">
        <v>73</v>
      </c>
      <c r="AB86">
        <v>78</v>
      </c>
      <c r="AC86">
        <v>88</v>
      </c>
      <c r="AD86">
        <v>107</v>
      </c>
      <c r="AE86">
        <v>110</v>
      </c>
      <c r="AF86">
        <v>114</v>
      </c>
      <c r="AG86">
        <v>114</v>
      </c>
      <c r="AH86">
        <v>115</v>
      </c>
    </row>
    <row r="87" spans="1:34" x14ac:dyDescent="0.25">
      <c r="A87" t="s">
        <v>582</v>
      </c>
      <c r="B87" t="s">
        <v>70</v>
      </c>
      <c r="C87">
        <v>62</v>
      </c>
      <c r="D87">
        <v>62</v>
      </c>
      <c r="E87">
        <v>77</v>
      </c>
      <c r="F87">
        <v>81</v>
      </c>
      <c r="G87">
        <v>94</v>
      </c>
      <c r="H87">
        <v>88</v>
      </c>
      <c r="I87">
        <v>95</v>
      </c>
      <c r="J87">
        <v>95</v>
      </c>
      <c r="K87">
        <v>95</v>
      </c>
      <c r="L87">
        <v>93</v>
      </c>
      <c r="M87">
        <v>94</v>
      </c>
      <c r="N87">
        <v>96</v>
      </c>
      <c r="O87">
        <v>108</v>
      </c>
      <c r="P87">
        <v>101</v>
      </c>
      <c r="Q87">
        <v>101</v>
      </c>
      <c r="R87">
        <v>101</v>
      </c>
      <c r="S87">
        <v>104</v>
      </c>
      <c r="T87">
        <v>112</v>
      </c>
      <c r="U87">
        <v>104</v>
      </c>
      <c r="V87">
        <v>107</v>
      </c>
      <c r="W87">
        <v>107</v>
      </c>
      <c r="X87">
        <v>107</v>
      </c>
      <c r="Y87">
        <v>107</v>
      </c>
      <c r="Z87">
        <v>110</v>
      </c>
      <c r="AA87">
        <v>116</v>
      </c>
      <c r="AB87">
        <v>122</v>
      </c>
      <c r="AC87">
        <v>126</v>
      </c>
      <c r="AD87">
        <v>143</v>
      </c>
      <c r="AE87">
        <v>143</v>
      </c>
      <c r="AF87">
        <v>143</v>
      </c>
      <c r="AG87">
        <v>163</v>
      </c>
      <c r="AH87">
        <v>165</v>
      </c>
    </row>
    <row r="88" spans="1:34" x14ac:dyDescent="0.25">
      <c r="A88" t="s">
        <v>583</v>
      </c>
      <c r="B88" t="s">
        <v>71</v>
      </c>
      <c r="C88">
        <v>70</v>
      </c>
      <c r="D88">
        <v>68</v>
      </c>
      <c r="E88">
        <v>70</v>
      </c>
      <c r="F88">
        <v>67</v>
      </c>
      <c r="G88">
        <v>68</v>
      </c>
      <c r="H88">
        <v>72</v>
      </c>
      <c r="I88">
        <v>72</v>
      </c>
      <c r="J88">
        <v>74</v>
      </c>
      <c r="K88">
        <v>77</v>
      </c>
      <c r="L88">
        <v>75</v>
      </c>
      <c r="M88">
        <v>87</v>
      </c>
      <c r="N88">
        <v>97</v>
      </c>
      <c r="O88">
        <v>97</v>
      </c>
      <c r="P88">
        <v>104</v>
      </c>
      <c r="Q88">
        <v>110</v>
      </c>
      <c r="R88">
        <v>110</v>
      </c>
      <c r="S88">
        <v>110</v>
      </c>
      <c r="T88">
        <v>123</v>
      </c>
      <c r="U88">
        <v>125</v>
      </c>
      <c r="V88">
        <v>136</v>
      </c>
      <c r="W88">
        <v>148</v>
      </c>
      <c r="X88">
        <v>161</v>
      </c>
      <c r="Y88">
        <v>179</v>
      </c>
      <c r="Z88">
        <v>183</v>
      </c>
      <c r="AA88">
        <v>198</v>
      </c>
      <c r="AB88">
        <v>247</v>
      </c>
      <c r="AC88">
        <v>275</v>
      </c>
      <c r="AD88">
        <v>300</v>
      </c>
      <c r="AE88">
        <v>351</v>
      </c>
      <c r="AF88">
        <v>361</v>
      </c>
      <c r="AG88">
        <v>363</v>
      </c>
      <c r="AH88">
        <v>333</v>
      </c>
    </row>
    <row r="89" spans="1:34" x14ac:dyDescent="0.25">
      <c r="A89" t="s">
        <v>584</v>
      </c>
      <c r="B89" t="s">
        <v>72</v>
      </c>
      <c r="C89">
        <v>95</v>
      </c>
      <c r="D89">
        <v>96</v>
      </c>
      <c r="E89">
        <v>83</v>
      </c>
      <c r="F89">
        <v>87</v>
      </c>
      <c r="G89">
        <v>96</v>
      </c>
      <c r="H89">
        <v>104</v>
      </c>
      <c r="I89">
        <v>129</v>
      </c>
      <c r="J89">
        <v>126</v>
      </c>
      <c r="K89">
        <v>138</v>
      </c>
      <c r="L89">
        <v>172</v>
      </c>
      <c r="M89">
        <v>187</v>
      </c>
      <c r="N89">
        <v>199</v>
      </c>
      <c r="O89">
        <v>220</v>
      </c>
      <c r="P89">
        <v>215</v>
      </c>
      <c r="Q89">
        <v>216</v>
      </c>
      <c r="R89">
        <v>209</v>
      </c>
      <c r="S89">
        <v>216</v>
      </c>
      <c r="T89">
        <v>224</v>
      </c>
      <c r="U89">
        <v>259</v>
      </c>
      <c r="V89">
        <v>289</v>
      </c>
      <c r="W89">
        <v>318</v>
      </c>
      <c r="X89">
        <v>344</v>
      </c>
      <c r="Y89">
        <v>351</v>
      </c>
      <c r="Z89">
        <v>354</v>
      </c>
      <c r="AA89">
        <v>407</v>
      </c>
      <c r="AB89">
        <v>454</v>
      </c>
      <c r="AC89">
        <v>471</v>
      </c>
      <c r="AD89">
        <v>508</v>
      </c>
      <c r="AE89">
        <v>523</v>
      </c>
      <c r="AF89">
        <v>531</v>
      </c>
      <c r="AG89">
        <v>489</v>
      </c>
      <c r="AH89">
        <v>416</v>
      </c>
    </row>
    <row r="90" spans="1:34" x14ac:dyDescent="0.25">
      <c r="A90" t="s">
        <v>585</v>
      </c>
      <c r="B90" t="s">
        <v>73</v>
      </c>
      <c r="C90">
        <v>29</v>
      </c>
      <c r="D90">
        <v>30</v>
      </c>
      <c r="E90">
        <v>27</v>
      </c>
      <c r="F90">
        <v>23</v>
      </c>
      <c r="G90">
        <v>24</v>
      </c>
      <c r="H90">
        <v>23</v>
      </c>
      <c r="I90">
        <v>22</v>
      </c>
      <c r="J90">
        <v>22</v>
      </c>
      <c r="K90">
        <v>19</v>
      </c>
      <c r="L90">
        <v>21</v>
      </c>
      <c r="M90">
        <v>17</v>
      </c>
      <c r="N90">
        <v>20</v>
      </c>
      <c r="O90">
        <v>21</v>
      </c>
      <c r="P90">
        <v>18</v>
      </c>
      <c r="Q90">
        <v>24</v>
      </c>
      <c r="R90">
        <v>28</v>
      </c>
      <c r="S90">
        <v>31</v>
      </c>
      <c r="T90">
        <v>42</v>
      </c>
      <c r="U90">
        <v>44</v>
      </c>
      <c r="V90">
        <v>45</v>
      </c>
      <c r="W90">
        <v>55</v>
      </c>
      <c r="X90">
        <v>57</v>
      </c>
      <c r="Y90">
        <v>55</v>
      </c>
      <c r="Z90">
        <v>52</v>
      </c>
      <c r="AA90">
        <v>63</v>
      </c>
      <c r="AB90">
        <v>66</v>
      </c>
      <c r="AC90">
        <v>72</v>
      </c>
      <c r="AD90">
        <v>68</v>
      </c>
      <c r="AE90">
        <v>72</v>
      </c>
      <c r="AF90">
        <v>76</v>
      </c>
      <c r="AG90">
        <v>78</v>
      </c>
      <c r="AH90">
        <v>85</v>
      </c>
    </row>
    <row r="91" spans="1:34" x14ac:dyDescent="0.25">
      <c r="A91" t="s">
        <v>586</v>
      </c>
      <c r="B91" t="s">
        <v>74</v>
      </c>
      <c r="C91">
        <v>120</v>
      </c>
      <c r="D91">
        <v>125</v>
      </c>
      <c r="E91">
        <v>118</v>
      </c>
      <c r="F91">
        <v>117</v>
      </c>
      <c r="G91">
        <v>115</v>
      </c>
      <c r="H91">
        <v>120</v>
      </c>
      <c r="I91">
        <v>131</v>
      </c>
      <c r="J91">
        <v>130</v>
      </c>
      <c r="K91">
        <v>132</v>
      </c>
      <c r="L91">
        <v>136</v>
      </c>
      <c r="M91">
        <v>131</v>
      </c>
      <c r="N91">
        <v>130</v>
      </c>
      <c r="O91">
        <v>127</v>
      </c>
      <c r="P91">
        <v>123</v>
      </c>
      <c r="Q91">
        <v>121</v>
      </c>
      <c r="R91">
        <v>118</v>
      </c>
      <c r="S91">
        <v>134</v>
      </c>
      <c r="T91">
        <v>140</v>
      </c>
      <c r="U91">
        <v>156</v>
      </c>
      <c r="V91">
        <v>183</v>
      </c>
      <c r="W91">
        <v>202</v>
      </c>
      <c r="X91">
        <v>215</v>
      </c>
      <c r="Y91">
        <v>215</v>
      </c>
      <c r="Z91">
        <v>209</v>
      </c>
      <c r="AA91">
        <v>265</v>
      </c>
      <c r="AB91">
        <v>323</v>
      </c>
      <c r="AC91">
        <v>364</v>
      </c>
      <c r="AD91">
        <v>396</v>
      </c>
      <c r="AE91">
        <v>444</v>
      </c>
      <c r="AF91">
        <v>456</v>
      </c>
      <c r="AG91">
        <v>441</v>
      </c>
      <c r="AH91">
        <v>369</v>
      </c>
    </row>
    <row r="92" spans="1:34" x14ac:dyDescent="0.25">
      <c r="A92" t="s">
        <v>587</v>
      </c>
      <c r="B92" t="s">
        <v>75</v>
      </c>
      <c r="C92">
        <v>13</v>
      </c>
      <c r="D92">
        <v>13</v>
      </c>
      <c r="E92">
        <v>15</v>
      </c>
      <c r="F92">
        <v>16</v>
      </c>
      <c r="G92">
        <v>16</v>
      </c>
      <c r="H92">
        <v>19</v>
      </c>
      <c r="I92">
        <v>21</v>
      </c>
      <c r="J92">
        <v>23</v>
      </c>
      <c r="K92">
        <v>24</v>
      </c>
      <c r="L92">
        <v>26</v>
      </c>
      <c r="M92">
        <v>26</v>
      </c>
      <c r="N92">
        <v>26</v>
      </c>
      <c r="O92">
        <v>21</v>
      </c>
      <c r="P92">
        <v>22</v>
      </c>
      <c r="Q92">
        <v>23</v>
      </c>
      <c r="R92">
        <v>23</v>
      </c>
      <c r="S92">
        <v>19</v>
      </c>
      <c r="T92">
        <v>19</v>
      </c>
      <c r="U92">
        <v>18</v>
      </c>
      <c r="V92">
        <v>21</v>
      </c>
      <c r="W92">
        <v>28</v>
      </c>
      <c r="X92">
        <v>26</v>
      </c>
      <c r="Y92">
        <v>25</v>
      </c>
      <c r="Z92">
        <v>32</v>
      </c>
      <c r="AA92">
        <v>39</v>
      </c>
      <c r="AB92">
        <v>48</v>
      </c>
      <c r="AC92">
        <v>49</v>
      </c>
      <c r="AD92">
        <v>52</v>
      </c>
      <c r="AE92">
        <v>52</v>
      </c>
      <c r="AF92">
        <v>54</v>
      </c>
      <c r="AG92">
        <v>45</v>
      </c>
      <c r="AH92">
        <v>35</v>
      </c>
    </row>
    <row r="93" spans="1:34" x14ac:dyDescent="0.25">
      <c r="A93" t="s">
        <v>588</v>
      </c>
      <c r="B93" t="s">
        <v>76</v>
      </c>
      <c r="C93">
        <v>372</v>
      </c>
      <c r="D93">
        <v>343</v>
      </c>
      <c r="E93">
        <v>338</v>
      </c>
      <c r="F93">
        <v>358</v>
      </c>
      <c r="G93">
        <v>349</v>
      </c>
      <c r="H93">
        <v>342</v>
      </c>
      <c r="I93">
        <v>358</v>
      </c>
      <c r="J93">
        <v>375</v>
      </c>
      <c r="K93">
        <v>391</v>
      </c>
      <c r="L93">
        <v>393</v>
      </c>
      <c r="M93">
        <v>359</v>
      </c>
      <c r="N93">
        <v>330</v>
      </c>
      <c r="O93">
        <v>317</v>
      </c>
      <c r="P93">
        <v>299</v>
      </c>
      <c r="Q93">
        <v>343</v>
      </c>
      <c r="R93">
        <v>326</v>
      </c>
      <c r="S93">
        <v>322</v>
      </c>
      <c r="T93">
        <v>335</v>
      </c>
      <c r="U93">
        <v>369</v>
      </c>
      <c r="V93">
        <v>384</v>
      </c>
      <c r="W93">
        <v>417</v>
      </c>
      <c r="X93">
        <v>407</v>
      </c>
      <c r="Y93">
        <v>412</v>
      </c>
      <c r="Z93">
        <v>434</v>
      </c>
      <c r="AA93">
        <v>532</v>
      </c>
      <c r="AB93">
        <v>577</v>
      </c>
      <c r="AC93">
        <v>644</v>
      </c>
      <c r="AD93">
        <v>660</v>
      </c>
      <c r="AE93">
        <v>682</v>
      </c>
      <c r="AF93">
        <v>721</v>
      </c>
      <c r="AG93">
        <v>718</v>
      </c>
      <c r="AH93">
        <v>612</v>
      </c>
    </row>
    <row r="94" spans="1:34" x14ac:dyDescent="0.25">
      <c r="A94" t="s">
        <v>589</v>
      </c>
      <c r="B94" t="s">
        <v>77</v>
      </c>
      <c r="C94">
        <v>431</v>
      </c>
      <c r="D94">
        <v>428</v>
      </c>
      <c r="E94">
        <v>430</v>
      </c>
      <c r="F94">
        <v>476</v>
      </c>
      <c r="G94">
        <v>483</v>
      </c>
      <c r="H94">
        <v>488</v>
      </c>
      <c r="I94">
        <v>492</v>
      </c>
      <c r="J94">
        <v>483</v>
      </c>
      <c r="K94">
        <v>490</v>
      </c>
      <c r="L94">
        <v>508</v>
      </c>
      <c r="M94">
        <v>523</v>
      </c>
      <c r="N94">
        <v>553</v>
      </c>
      <c r="O94">
        <v>573</v>
      </c>
      <c r="P94">
        <v>656</v>
      </c>
      <c r="Q94">
        <v>635</v>
      </c>
      <c r="R94">
        <v>673</v>
      </c>
      <c r="S94">
        <v>710</v>
      </c>
      <c r="T94">
        <v>854</v>
      </c>
      <c r="U94">
        <v>1019</v>
      </c>
      <c r="V94">
        <v>1146</v>
      </c>
      <c r="W94">
        <v>1314</v>
      </c>
      <c r="X94">
        <v>1345</v>
      </c>
      <c r="Y94">
        <v>1390</v>
      </c>
      <c r="Z94">
        <v>1486</v>
      </c>
      <c r="AA94">
        <v>1663</v>
      </c>
      <c r="AB94">
        <v>1738</v>
      </c>
      <c r="AC94">
        <v>1816</v>
      </c>
      <c r="AD94">
        <v>1683</v>
      </c>
      <c r="AE94">
        <v>1931</v>
      </c>
      <c r="AF94">
        <v>1933</v>
      </c>
      <c r="AG94">
        <v>2070</v>
      </c>
      <c r="AH94">
        <v>1745</v>
      </c>
    </row>
    <row r="95" spans="1:34" x14ac:dyDescent="0.25">
      <c r="A95" t="s">
        <v>590</v>
      </c>
      <c r="B95" t="s">
        <v>78</v>
      </c>
      <c r="C95">
        <v>255</v>
      </c>
      <c r="D95">
        <v>259</v>
      </c>
      <c r="E95">
        <v>261</v>
      </c>
      <c r="F95">
        <v>257</v>
      </c>
      <c r="G95">
        <v>260</v>
      </c>
      <c r="H95">
        <v>290</v>
      </c>
      <c r="I95">
        <v>284</v>
      </c>
      <c r="J95">
        <v>289</v>
      </c>
      <c r="K95">
        <v>295</v>
      </c>
      <c r="L95">
        <v>291</v>
      </c>
      <c r="M95">
        <v>274</v>
      </c>
      <c r="N95">
        <v>261</v>
      </c>
      <c r="O95">
        <v>247</v>
      </c>
      <c r="P95">
        <v>253</v>
      </c>
      <c r="Q95">
        <v>241</v>
      </c>
      <c r="R95">
        <v>221</v>
      </c>
      <c r="S95">
        <v>241</v>
      </c>
      <c r="T95">
        <v>270</v>
      </c>
      <c r="U95">
        <v>319</v>
      </c>
      <c r="V95">
        <v>333</v>
      </c>
      <c r="W95">
        <v>339</v>
      </c>
      <c r="X95">
        <v>351</v>
      </c>
      <c r="Y95">
        <v>362</v>
      </c>
      <c r="Z95">
        <v>344</v>
      </c>
      <c r="AA95">
        <v>363</v>
      </c>
      <c r="AB95">
        <v>394</v>
      </c>
      <c r="AC95">
        <v>429</v>
      </c>
      <c r="AD95">
        <v>438</v>
      </c>
      <c r="AE95">
        <v>504</v>
      </c>
      <c r="AF95">
        <v>516</v>
      </c>
      <c r="AG95">
        <v>520</v>
      </c>
      <c r="AH95">
        <v>475</v>
      </c>
    </row>
    <row r="96" spans="1:34" x14ac:dyDescent="0.25">
      <c r="A96" t="s">
        <v>591</v>
      </c>
      <c r="B96" t="s">
        <v>79</v>
      </c>
      <c r="C96">
        <v>94</v>
      </c>
      <c r="D96">
        <v>94</v>
      </c>
      <c r="E96">
        <v>93</v>
      </c>
      <c r="F96">
        <v>115</v>
      </c>
      <c r="G96">
        <v>121</v>
      </c>
      <c r="H96">
        <v>156</v>
      </c>
      <c r="I96">
        <v>178</v>
      </c>
      <c r="J96">
        <v>190</v>
      </c>
      <c r="K96">
        <v>190</v>
      </c>
      <c r="L96">
        <v>193</v>
      </c>
      <c r="M96">
        <v>184</v>
      </c>
      <c r="N96">
        <v>184</v>
      </c>
      <c r="O96">
        <v>166</v>
      </c>
      <c r="P96">
        <v>154</v>
      </c>
      <c r="Q96">
        <v>157</v>
      </c>
      <c r="R96">
        <v>157</v>
      </c>
      <c r="S96">
        <v>152</v>
      </c>
      <c r="T96">
        <v>150</v>
      </c>
      <c r="U96">
        <v>139</v>
      </c>
      <c r="V96">
        <v>141</v>
      </c>
      <c r="W96">
        <v>155</v>
      </c>
      <c r="X96">
        <v>165</v>
      </c>
      <c r="Y96">
        <v>165</v>
      </c>
      <c r="Z96">
        <v>188</v>
      </c>
      <c r="AA96">
        <v>224</v>
      </c>
      <c r="AB96">
        <v>268</v>
      </c>
      <c r="AC96">
        <v>297</v>
      </c>
      <c r="AD96">
        <v>305</v>
      </c>
      <c r="AE96">
        <v>324</v>
      </c>
      <c r="AF96">
        <v>324</v>
      </c>
      <c r="AG96">
        <v>293</v>
      </c>
      <c r="AH96">
        <v>263</v>
      </c>
    </row>
    <row r="97" spans="1:34" x14ac:dyDescent="0.25">
      <c r="A97" t="s">
        <v>592</v>
      </c>
      <c r="B97" t="s">
        <v>80</v>
      </c>
      <c r="C97">
        <v>420</v>
      </c>
      <c r="D97">
        <v>369</v>
      </c>
      <c r="E97">
        <v>380</v>
      </c>
      <c r="F97">
        <v>397</v>
      </c>
      <c r="G97">
        <v>402</v>
      </c>
      <c r="H97">
        <v>407</v>
      </c>
      <c r="I97">
        <v>407</v>
      </c>
      <c r="J97">
        <v>409</v>
      </c>
      <c r="K97">
        <v>421</v>
      </c>
      <c r="L97">
        <v>424</v>
      </c>
      <c r="M97">
        <v>401</v>
      </c>
      <c r="N97">
        <v>379</v>
      </c>
      <c r="O97">
        <v>367</v>
      </c>
      <c r="P97">
        <v>391</v>
      </c>
      <c r="Q97">
        <v>397</v>
      </c>
      <c r="R97">
        <v>416</v>
      </c>
      <c r="S97">
        <v>429</v>
      </c>
      <c r="T97">
        <v>469</v>
      </c>
      <c r="U97">
        <v>520</v>
      </c>
      <c r="V97">
        <v>575</v>
      </c>
      <c r="W97">
        <v>580</v>
      </c>
      <c r="X97">
        <v>643</v>
      </c>
      <c r="Y97">
        <v>658</v>
      </c>
      <c r="Z97">
        <v>691</v>
      </c>
      <c r="AA97">
        <v>751</v>
      </c>
      <c r="AB97">
        <v>794</v>
      </c>
      <c r="AC97">
        <v>823</v>
      </c>
      <c r="AD97">
        <v>839</v>
      </c>
      <c r="AE97">
        <v>859</v>
      </c>
      <c r="AF97">
        <v>848</v>
      </c>
      <c r="AG97">
        <v>816</v>
      </c>
      <c r="AH97">
        <v>718</v>
      </c>
    </row>
    <row r="98" spans="1:34" x14ac:dyDescent="0.25">
      <c r="A98" t="s">
        <v>593</v>
      </c>
      <c r="B98" t="s">
        <v>81</v>
      </c>
      <c r="C98">
        <v>127</v>
      </c>
      <c r="D98">
        <v>125</v>
      </c>
      <c r="E98">
        <v>121</v>
      </c>
      <c r="F98">
        <v>132</v>
      </c>
      <c r="G98">
        <v>138</v>
      </c>
      <c r="H98">
        <v>146</v>
      </c>
      <c r="I98">
        <v>153</v>
      </c>
      <c r="J98">
        <v>168</v>
      </c>
      <c r="K98">
        <v>171</v>
      </c>
      <c r="L98">
        <v>177</v>
      </c>
      <c r="M98">
        <v>161</v>
      </c>
      <c r="N98">
        <v>165</v>
      </c>
      <c r="O98">
        <v>172</v>
      </c>
      <c r="P98">
        <v>172</v>
      </c>
      <c r="Q98">
        <v>173</v>
      </c>
      <c r="R98">
        <v>178</v>
      </c>
      <c r="S98">
        <v>187</v>
      </c>
      <c r="T98">
        <v>202</v>
      </c>
      <c r="U98">
        <v>218</v>
      </c>
      <c r="V98">
        <v>231</v>
      </c>
      <c r="W98">
        <v>260</v>
      </c>
      <c r="X98">
        <v>279</v>
      </c>
      <c r="Y98">
        <v>282</v>
      </c>
      <c r="Z98">
        <v>283</v>
      </c>
      <c r="AA98">
        <v>302</v>
      </c>
      <c r="AB98">
        <v>327</v>
      </c>
      <c r="AC98">
        <v>366</v>
      </c>
      <c r="AD98">
        <v>391</v>
      </c>
      <c r="AE98">
        <v>409</v>
      </c>
      <c r="AF98">
        <v>434</v>
      </c>
      <c r="AG98">
        <v>460</v>
      </c>
      <c r="AH98">
        <v>437</v>
      </c>
    </row>
    <row r="99" spans="1:34" x14ac:dyDescent="0.25">
      <c r="A99" t="s">
        <v>594</v>
      </c>
      <c r="B99" t="s">
        <v>82</v>
      </c>
      <c r="C99">
        <v>93</v>
      </c>
      <c r="D99">
        <v>94</v>
      </c>
      <c r="E99">
        <v>83</v>
      </c>
      <c r="F99">
        <v>105</v>
      </c>
      <c r="G99">
        <v>108</v>
      </c>
      <c r="H99">
        <v>134</v>
      </c>
      <c r="I99">
        <v>137</v>
      </c>
      <c r="J99">
        <v>126</v>
      </c>
      <c r="K99">
        <v>125</v>
      </c>
      <c r="L99">
        <v>127</v>
      </c>
      <c r="M99">
        <v>133</v>
      </c>
      <c r="N99">
        <v>124</v>
      </c>
      <c r="O99">
        <v>102</v>
      </c>
      <c r="P99">
        <v>104</v>
      </c>
      <c r="Q99">
        <v>117</v>
      </c>
      <c r="R99">
        <v>118</v>
      </c>
      <c r="S99">
        <v>117</v>
      </c>
      <c r="T99">
        <v>111</v>
      </c>
      <c r="U99">
        <v>130</v>
      </c>
      <c r="V99">
        <v>136</v>
      </c>
      <c r="W99">
        <v>146</v>
      </c>
      <c r="X99">
        <v>145</v>
      </c>
      <c r="Y99">
        <v>181</v>
      </c>
      <c r="Z99">
        <v>192</v>
      </c>
      <c r="AA99">
        <v>210</v>
      </c>
      <c r="AB99">
        <v>280</v>
      </c>
      <c r="AC99">
        <v>316</v>
      </c>
      <c r="AD99">
        <v>339</v>
      </c>
      <c r="AE99">
        <v>369</v>
      </c>
      <c r="AF99">
        <v>339</v>
      </c>
      <c r="AG99">
        <v>331</v>
      </c>
      <c r="AH99">
        <v>361</v>
      </c>
    </row>
    <row r="100" spans="1:34" x14ac:dyDescent="0.25">
      <c r="A100" t="s">
        <v>595</v>
      </c>
      <c r="B100" t="s">
        <v>83</v>
      </c>
      <c r="C100">
        <v>85</v>
      </c>
      <c r="D100">
        <v>89</v>
      </c>
      <c r="E100">
        <v>90</v>
      </c>
      <c r="F100">
        <v>79</v>
      </c>
      <c r="G100">
        <v>76</v>
      </c>
      <c r="H100">
        <v>64</v>
      </c>
      <c r="I100">
        <v>63</v>
      </c>
      <c r="J100">
        <v>59</v>
      </c>
      <c r="K100">
        <v>58</v>
      </c>
      <c r="L100">
        <v>56</v>
      </c>
      <c r="M100">
        <v>50</v>
      </c>
      <c r="N100">
        <v>53</v>
      </c>
      <c r="O100">
        <v>59</v>
      </c>
      <c r="P100">
        <v>69</v>
      </c>
      <c r="Q100">
        <v>77</v>
      </c>
      <c r="R100">
        <v>88</v>
      </c>
      <c r="S100">
        <v>91</v>
      </c>
      <c r="T100">
        <v>127</v>
      </c>
      <c r="U100">
        <v>135</v>
      </c>
      <c r="V100">
        <v>158</v>
      </c>
      <c r="W100">
        <v>172</v>
      </c>
      <c r="X100">
        <v>197</v>
      </c>
      <c r="Y100">
        <v>199</v>
      </c>
      <c r="Z100">
        <v>200</v>
      </c>
      <c r="AA100">
        <v>233</v>
      </c>
      <c r="AB100">
        <v>298</v>
      </c>
      <c r="AC100">
        <v>348</v>
      </c>
      <c r="AD100">
        <v>379</v>
      </c>
      <c r="AE100">
        <v>423</v>
      </c>
      <c r="AF100">
        <v>423</v>
      </c>
      <c r="AG100">
        <v>420</v>
      </c>
      <c r="AH100">
        <v>356</v>
      </c>
    </row>
    <row r="101" spans="1:34" x14ac:dyDescent="0.25">
      <c r="A101" t="s">
        <v>596</v>
      </c>
      <c r="B101" t="s">
        <v>84</v>
      </c>
      <c r="C101">
        <v>47</v>
      </c>
      <c r="D101">
        <v>47</v>
      </c>
      <c r="E101">
        <v>43</v>
      </c>
      <c r="F101">
        <v>41</v>
      </c>
      <c r="G101">
        <v>35</v>
      </c>
      <c r="H101">
        <v>34</v>
      </c>
      <c r="I101">
        <v>36</v>
      </c>
      <c r="J101">
        <v>36</v>
      </c>
      <c r="K101">
        <v>37</v>
      </c>
      <c r="L101">
        <v>41</v>
      </c>
      <c r="M101">
        <v>51</v>
      </c>
      <c r="N101">
        <v>55</v>
      </c>
      <c r="O101">
        <v>56</v>
      </c>
      <c r="P101">
        <v>63</v>
      </c>
      <c r="Q101">
        <v>78</v>
      </c>
      <c r="R101">
        <v>76</v>
      </c>
      <c r="S101">
        <v>75</v>
      </c>
      <c r="T101">
        <v>86</v>
      </c>
      <c r="U101">
        <v>104</v>
      </c>
      <c r="V101">
        <v>108</v>
      </c>
      <c r="W101">
        <v>113</v>
      </c>
      <c r="X101">
        <v>108</v>
      </c>
      <c r="Y101">
        <v>113</v>
      </c>
      <c r="Z101">
        <v>116</v>
      </c>
      <c r="AA101">
        <v>139</v>
      </c>
      <c r="AB101">
        <v>135</v>
      </c>
      <c r="AC101">
        <v>164</v>
      </c>
      <c r="AD101">
        <v>189</v>
      </c>
      <c r="AE101">
        <v>207</v>
      </c>
      <c r="AF101">
        <v>213</v>
      </c>
      <c r="AG101">
        <v>223</v>
      </c>
      <c r="AH101">
        <v>295</v>
      </c>
    </row>
    <row r="102" spans="1:34" x14ac:dyDescent="0.25">
      <c r="A102" t="s">
        <v>597</v>
      </c>
      <c r="B102" t="s">
        <v>85</v>
      </c>
      <c r="C102">
        <v>14</v>
      </c>
      <c r="D102">
        <v>14</v>
      </c>
      <c r="E102">
        <v>14</v>
      </c>
      <c r="F102">
        <v>10</v>
      </c>
      <c r="G102">
        <v>12</v>
      </c>
      <c r="H102">
        <v>12</v>
      </c>
      <c r="I102">
        <v>17</v>
      </c>
      <c r="J102">
        <v>19</v>
      </c>
      <c r="K102">
        <v>19</v>
      </c>
      <c r="L102">
        <v>19</v>
      </c>
      <c r="M102">
        <v>19</v>
      </c>
      <c r="N102">
        <v>17</v>
      </c>
      <c r="O102">
        <v>16</v>
      </c>
      <c r="P102">
        <v>10</v>
      </c>
      <c r="Q102">
        <v>9</v>
      </c>
      <c r="R102">
        <v>9</v>
      </c>
      <c r="S102">
        <v>6</v>
      </c>
      <c r="T102">
        <v>9</v>
      </c>
      <c r="U102">
        <v>10</v>
      </c>
      <c r="V102">
        <v>12</v>
      </c>
      <c r="W102">
        <v>13</v>
      </c>
      <c r="X102">
        <v>13</v>
      </c>
      <c r="Y102">
        <v>13</v>
      </c>
      <c r="Z102">
        <v>16</v>
      </c>
      <c r="AA102">
        <v>13</v>
      </c>
      <c r="AB102">
        <v>16</v>
      </c>
      <c r="AC102">
        <v>13</v>
      </c>
      <c r="AD102">
        <v>18</v>
      </c>
      <c r="AE102">
        <v>17</v>
      </c>
      <c r="AF102">
        <v>17</v>
      </c>
      <c r="AG102">
        <v>21</v>
      </c>
      <c r="AH102">
        <v>27</v>
      </c>
    </row>
    <row r="103" spans="1:34" x14ac:dyDescent="0.25">
      <c r="A103" t="s">
        <v>598</v>
      </c>
      <c r="B103" t="s">
        <v>86</v>
      </c>
      <c r="C103">
        <v>155</v>
      </c>
      <c r="D103">
        <v>158</v>
      </c>
      <c r="E103">
        <v>163</v>
      </c>
      <c r="F103">
        <v>151</v>
      </c>
      <c r="G103">
        <v>149</v>
      </c>
      <c r="H103">
        <v>152</v>
      </c>
      <c r="I103">
        <v>155</v>
      </c>
      <c r="J103">
        <v>148</v>
      </c>
      <c r="K103">
        <v>144</v>
      </c>
      <c r="L103">
        <v>132</v>
      </c>
      <c r="M103">
        <v>133</v>
      </c>
      <c r="N103">
        <v>121</v>
      </c>
      <c r="O103">
        <v>131</v>
      </c>
      <c r="P103">
        <v>131</v>
      </c>
      <c r="Q103">
        <v>133</v>
      </c>
      <c r="R103">
        <v>133</v>
      </c>
      <c r="S103">
        <v>132</v>
      </c>
      <c r="T103">
        <v>150</v>
      </c>
      <c r="U103">
        <v>166</v>
      </c>
      <c r="V103">
        <v>165</v>
      </c>
      <c r="W103">
        <v>187</v>
      </c>
      <c r="X103">
        <v>203</v>
      </c>
      <c r="Y103">
        <v>210</v>
      </c>
      <c r="Z103">
        <v>227</v>
      </c>
      <c r="AA103">
        <v>240</v>
      </c>
      <c r="AB103">
        <v>261</v>
      </c>
      <c r="AC103">
        <v>282</v>
      </c>
      <c r="AD103">
        <v>286</v>
      </c>
      <c r="AE103">
        <v>299</v>
      </c>
      <c r="AF103">
        <v>315</v>
      </c>
      <c r="AG103">
        <v>307</v>
      </c>
      <c r="AH103">
        <v>260</v>
      </c>
    </row>
    <row r="104" spans="1:34" x14ac:dyDescent="0.25">
      <c r="A104" t="s">
        <v>599</v>
      </c>
      <c r="B104" t="s">
        <v>87</v>
      </c>
      <c r="C104">
        <v>191</v>
      </c>
      <c r="D104">
        <v>195</v>
      </c>
      <c r="E104">
        <v>191</v>
      </c>
      <c r="F104">
        <v>177</v>
      </c>
      <c r="G104">
        <v>181</v>
      </c>
      <c r="H104">
        <v>188</v>
      </c>
      <c r="I104">
        <v>184</v>
      </c>
      <c r="J104">
        <v>201</v>
      </c>
      <c r="K104">
        <v>205</v>
      </c>
      <c r="L104">
        <v>221</v>
      </c>
      <c r="M104">
        <v>207</v>
      </c>
      <c r="N104">
        <v>220</v>
      </c>
      <c r="O104">
        <v>235</v>
      </c>
      <c r="P104">
        <v>257</v>
      </c>
      <c r="Q104">
        <v>272</v>
      </c>
      <c r="R104">
        <v>272</v>
      </c>
      <c r="S104">
        <v>285</v>
      </c>
      <c r="T104">
        <v>333</v>
      </c>
      <c r="U104">
        <v>386</v>
      </c>
      <c r="V104">
        <v>414</v>
      </c>
      <c r="W104">
        <v>420</v>
      </c>
      <c r="X104">
        <v>407</v>
      </c>
      <c r="Y104">
        <v>427</v>
      </c>
      <c r="Z104">
        <v>449</v>
      </c>
      <c r="AA104">
        <v>466</v>
      </c>
      <c r="AB104">
        <v>445</v>
      </c>
      <c r="AC104">
        <v>465</v>
      </c>
      <c r="AD104">
        <v>493</v>
      </c>
      <c r="AE104">
        <v>506</v>
      </c>
      <c r="AF104">
        <v>488</v>
      </c>
      <c r="AG104">
        <v>416</v>
      </c>
      <c r="AH104">
        <v>317</v>
      </c>
    </row>
    <row r="105" spans="1:34" x14ac:dyDescent="0.25">
      <c r="A105" t="s">
        <v>600</v>
      </c>
      <c r="B105" t="s">
        <v>88</v>
      </c>
      <c r="C105">
        <v>152</v>
      </c>
      <c r="D105">
        <v>152</v>
      </c>
      <c r="E105">
        <v>148</v>
      </c>
      <c r="F105">
        <v>148</v>
      </c>
      <c r="G105">
        <v>120</v>
      </c>
      <c r="H105">
        <v>118</v>
      </c>
      <c r="I105">
        <v>122</v>
      </c>
      <c r="J105">
        <v>124</v>
      </c>
      <c r="K105">
        <v>119</v>
      </c>
      <c r="L105">
        <v>114</v>
      </c>
      <c r="M105">
        <v>104</v>
      </c>
      <c r="N105">
        <v>109</v>
      </c>
      <c r="O105">
        <v>111</v>
      </c>
      <c r="P105">
        <v>99</v>
      </c>
      <c r="Q105">
        <v>92</v>
      </c>
      <c r="R105">
        <v>91</v>
      </c>
      <c r="S105">
        <v>105</v>
      </c>
      <c r="T105">
        <v>120</v>
      </c>
      <c r="U105">
        <v>134</v>
      </c>
      <c r="V105">
        <v>139</v>
      </c>
      <c r="W105">
        <v>153</v>
      </c>
      <c r="X105">
        <v>168</v>
      </c>
      <c r="Y105">
        <v>178</v>
      </c>
      <c r="Z105">
        <v>189</v>
      </c>
      <c r="AA105">
        <v>210</v>
      </c>
      <c r="AB105">
        <v>251</v>
      </c>
      <c r="AC105">
        <v>267</v>
      </c>
      <c r="AD105">
        <v>290</v>
      </c>
      <c r="AE105">
        <v>294</v>
      </c>
      <c r="AF105">
        <v>298</v>
      </c>
      <c r="AG105">
        <v>270</v>
      </c>
      <c r="AH105">
        <v>237</v>
      </c>
    </row>
    <row r="106" spans="1:34" x14ac:dyDescent="0.25">
      <c r="A106" t="s">
        <v>601</v>
      </c>
      <c r="B106" t="s">
        <v>89</v>
      </c>
      <c r="C106">
        <v>204</v>
      </c>
      <c r="D106">
        <v>218</v>
      </c>
      <c r="E106">
        <v>221</v>
      </c>
      <c r="F106">
        <v>220</v>
      </c>
      <c r="G106">
        <v>202</v>
      </c>
      <c r="H106">
        <v>191</v>
      </c>
      <c r="I106">
        <v>176</v>
      </c>
      <c r="J106">
        <v>189</v>
      </c>
      <c r="K106">
        <v>185</v>
      </c>
      <c r="L106">
        <v>155</v>
      </c>
      <c r="M106">
        <v>176</v>
      </c>
      <c r="N106">
        <v>188</v>
      </c>
      <c r="O106">
        <v>203</v>
      </c>
      <c r="P106">
        <v>222</v>
      </c>
      <c r="Q106">
        <v>218</v>
      </c>
      <c r="R106">
        <v>229</v>
      </c>
      <c r="S106">
        <v>257</v>
      </c>
      <c r="T106">
        <v>271</v>
      </c>
      <c r="U106">
        <v>301</v>
      </c>
      <c r="V106">
        <v>328</v>
      </c>
      <c r="W106">
        <v>339</v>
      </c>
      <c r="X106">
        <v>346</v>
      </c>
      <c r="Y106">
        <v>343</v>
      </c>
      <c r="Z106">
        <v>399</v>
      </c>
      <c r="AA106">
        <v>446</v>
      </c>
      <c r="AB106">
        <v>489</v>
      </c>
      <c r="AC106">
        <v>517</v>
      </c>
      <c r="AD106">
        <v>598</v>
      </c>
      <c r="AE106">
        <v>640</v>
      </c>
      <c r="AF106">
        <v>633</v>
      </c>
      <c r="AG106">
        <v>601</v>
      </c>
      <c r="AH106">
        <v>555</v>
      </c>
    </row>
    <row r="107" spans="1:34" x14ac:dyDescent="0.25">
      <c r="A107" t="s">
        <v>602</v>
      </c>
      <c r="B107" t="s">
        <v>90</v>
      </c>
      <c r="C107">
        <v>155</v>
      </c>
      <c r="D107">
        <v>159</v>
      </c>
      <c r="E107">
        <v>159</v>
      </c>
      <c r="F107">
        <v>163</v>
      </c>
      <c r="G107">
        <v>162</v>
      </c>
      <c r="H107">
        <v>170</v>
      </c>
      <c r="I107">
        <v>160</v>
      </c>
      <c r="J107">
        <v>149</v>
      </c>
      <c r="K107">
        <v>139</v>
      </c>
      <c r="L107">
        <v>133</v>
      </c>
      <c r="M107">
        <v>123</v>
      </c>
      <c r="N107">
        <v>121</v>
      </c>
      <c r="O107">
        <v>113</v>
      </c>
      <c r="P107">
        <v>147</v>
      </c>
      <c r="Q107">
        <v>143</v>
      </c>
      <c r="R107">
        <v>151</v>
      </c>
      <c r="S107">
        <v>150</v>
      </c>
      <c r="T107">
        <v>195</v>
      </c>
      <c r="U107">
        <v>233</v>
      </c>
      <c r="V107">
        <v>259</v>
      </c>
      <c r="W107">
        <v>250</v>
      </c>
      <c r="X107">
        <v>296</v>
      </c>
      <c r="Y107">
        <v>298</v>
      </c>
      <c r="Z107">
        <v>318</v>
      </c>
      <c r="AA107">
        <v>316</v>
      </c>
      <c r="AB107">
        <v>342</v>
      </c>
      <c r="AC107">
        <v>387</v>
      </c>
      <c r="AD107">
        <v>427</v>
      </c>
      <c r="AE107">
        <v>430</v>
      </c>
      <c r="AF107">
        <v>449</v>
      </c>
      <c r="AG107">
        <v>466</v>
      </c>
      <c r="AH107">
        <v>441</v>
      </c>
    </row>
    <row r="108" spans="1:34" x14ac:dyDescent="0.25">
      <c r="A108" t="s">
        <v>603</v>
      </c>
      <c r="B108" t="s">
        <v>91</v>
      </c>
      <c r="C108">
        <v>163</v>
      </c>
      <c r="D108">
        <v>163</v>
      </c>
      <c r="E108">
        <v>161</v>
      </c>
      <c r="F108">
        <v>143</v>
      </c>
      <c r="G108">
        <v>144</v>
      </c>
      <c r="H108">
        <v>151</v>
      </c>
      <c r="I108">
        <v>180</v>
      </c>
      <c r="J108">
        <v>180</v>
      </c>
      <c r="K108">
        <v>180</v>
      </c>
      <c r="L108">
        <v>188</v>
      </c>
      <c r="M108">
        <v>214</v>
      </c>
      <c r="N108">
        <v>264</v>
      </c>
      <c r="O108">
        <v>315</v>
      </c>
      <c r="P108">
        <v>315</v>
      </c>
      <c r="Q108">
        <v>315</v>
      </c>
      <c r="R108">
        <v>315</v>
      </c>
      <c r="S108">
        <v>394</v>
      </c>
      <c r="T108">
        <v>462</v>
      </c>
      <c r="U108">
        <v>480</v>
      </c>
      <c r="V108">
        <v>549</v>
      </c>
      <c r="W108">
        <v>616</v>
      </c>
      <c r="X108">
        <v>616</v>
      </c>
      <c r="Y108">
        <v>616</v>
      </c>
      <c r="Z108">
        <v>638</v>
      </c>
      <c r="AA108">
        <v>613</v>
      </c>
      <c r="AB108">
        <v>729</v>
      </c>
      <c r="AC108">
        <v>736</v>
      </c>
      <c r="AD108">
        <v>698</v>
      </c>
      <c r="AE108">
        <v>698</v>
      </c>
      <c r="AF108">
        <v>698</v>
      </c>
      <c r="AG108">
        <v>697</v>
      </c>
      <c r="AH108">
        <v>733</v>
      </c>
    </row>
    <row r="109" spans="1:34" x14ac:dyDescent="0.25">
      <c r="A109" t="s">
        <v>604</v>
      </c>
      <c r="B109" t="s">
        <v>92</v>
      </c>
      <c r="C109">
        <v>72</v>
      </c>
      <c r="D109">
        <v>76</v>
      </c>
      <c r="E109">
        <v>82</v>
      </c>
      <c r="F109">
        <v>79</v>
      </c>
      <c r="G109">
        <v>77</v>
      </c>
      <c r="H109">
        <v>64</v>
      </c>
      <c r="I109">
        <v>65</v>
      </c>
      <c r="J109">
        <v>61</v>
      </c>
      <c r="K109">
        <v>59</v>
      </c>
      <c r="L109">
        <v>56</v>
      </c>
      <c r="M109">
        <v>58</v>
      </c>
      <c r="N109">
        <v>65</v>
      </c>
      <c r="O109">
        <v>74</v>
      </c>
      <c r="P109">
        <v>64</v>
      </c>
      <c r="Q109">
        <v>60</v>
      </c>
      <c r="R109">
        <v>56</v>
      </c>
      <c r="S109">
        <v>61</v>
      </c>
      <c r="T109">
        <v>67</v>
      </c>
      <c r="U109">
        <v>63</v>
      </c>
      <c r="V109">
        <v>63</v>
      </c>
      <c r="W109">
        <v>78</v>
      </c>
      <c r="X109">
        <v>92</v>
      </c>
      <c r="Y109">
        <v>96</v>
      </c>
      <c r="Z109">
        <v>91</v>
      </c>
      <c r="AA109">
        <v>92</v>
      </c>
      <c r="AB109">
        <v>103</v>
      </c>
      <c r="AC109">
        <v>112</v>
      </c>
      <c r="AD109">
        <v>116</v>
      </c>
      <c r="AE109">
        <v>125</v>
      </c>
      <c r="AF109">
        <v>128</v>
      </c>
      <c r="AG109">
        <v>131</v>
      </c>
      <c r="AH109">
        <v>128</v>
      </c>
    </row>
    <row r="110" spans="1:34" x14ac:dyDescent="0.25">
      <c r="A110" t="s">
        <v>605</v>
      </c>
      <c r="B110" t="s">
        <v>93</v>
      </c>
      <c r="C110">
        <v>61</v>
      </c>
      <c r="D110">
        <v>58</v>
      </c>
      <c r="E110">
        <v>59</v>
      </c>
      <c r="F110">
        <v>57</v>
      </c>
      <c r="G110">
        <v>72</v>
      </c>
      <c r="H110">
        <v>79</v>
      </c>
      <c r="I110">
        <v>85</v>
      </c>
      <c r="J110">
        <v>87</v>
      </c>
      <c r="K110">
        <v>84</v>
      </c>
      <c r="L110">
        <v>85</v>
      </c>
      <c r="M110">
        <v>86</v>
      </c>
      <c r="N110">
        <v>85</v>
      </c>
      <c r="O110">
        <v>92</v>
      </c>
      <c r="P110">
        <v>91</v>
      </c>
      <c r="Q110">
        <v>82</v>
      </c>
      <c r="R110">
        <v>86</v>
      </c>
      <c r="S110">
        <v>89</v>
      </c>
      <c r="T110">
        <v>112</v>
      </c>
      <c r="U110">
        <v>140</v>
      </c>
      <c r="V110">
        <v>154</v>
      </c>
      <c r="W110">
        <v>187</v>
      </c>
      <c r="X110">
        <v>217</v>
      </c>
      <c r="Y110">
        <v>229</v>
      </c>
      <c r="Z110">
        <v>229</v>
      </c>
      <c r="AA110">
        <v>226</v>
      </c>
      <c r="AB110">
        <v>250</v>
      </c>
      <c r="AC110">
        <v>248</v>
      </c>
      <c r="AD110">
        <v>230</v>
      </c>
      <c r="AE110">
        <v>230</v>
      </c>
      <c r="AF110">
        <v>231</v>
      </c>
      <c r="AG110">
        <v>239</v>
      </c>
      <c r="AH110">
        <v>230</v>
      </c>
    </row>
    <row r="111" spans="1:34" x14ac:dyDescent="0.25">
      <c r="A111" t="s">
        <v>606</v>
      </c>
      <c r="B111" t="s">
        <v>94</v>
      </c>
      <c r="C111">
        <v>377</v>
      </c>
      <c r="D111">
        <v>377</v>
      </c>
      <c r="E111">
        <v>372</v>
      </c>
      <c r="F111">
        <v>388</v>
      </c>
      <c r="G111">
        <v>427</v>
      </c>
      <c r="H111">
        <v>442</v>
      </c>
      <c r="I111">
        <v>451</v>
      </c>
      <c r="J111">
        <v>469</v>
      </c>
      <c r="K111">
        <v>469</v>
      </c>
      <c r="L111">
        <v>484</v>
      </c>
      <c r="M111">
        <v>529</v>
      </c>
      <c r="N111">
        <v>543</v>
      </c>
      <c r="O111">
        <v>559</v>
      </c>
      <c r="P111">
        <v>611</v>
      </c>
      <c r="Q111">
        <v>655</v>
      </c>
      <c r="R111">
        <v>665</v>
      </c>
      <c r="S111">
        <v>668</v>
      </c>
      <c r="T111">
        <v>726</v>
      </c>
      <c r="U111">
        <v>758</v>
      </c>
      <c r="V111">
        <v>826</v>
      </c>
      <c r="W111">
        <v>925</v>
      </c>
      <c r="X111">
        <v>1009</v>
      </c>
      <c r="Y111">
        <v>999</v>
      </c>
      <c r="Z111">
        <v>1003</v>
      </c>
      <c r="AA111">
        <v>1091</v>
      </c>
      <c r="AB111">
        <v>1160</v>
      </c>
      <c r="AC111">
        <v>1238</v>
      </c>
      <c r="AD111">
        <v>1250</v>
      </c>
      <c r="AE111">
        <v>1094</v>
      </c>
      <c r="AF111">
        <v>1094</v>
      </c>
      <c r="AG111">
        <v>1275</v>
      </c>
      <c r="AH111">
        <v>1124</v>
      </c>
    </row>
    <row r="112" spans="1:34" x14ac:dyDescent="0.25">
      <c r="A112" t="s">
        <v>607</v>
      </c>
      <c r="B112" t="s">
        <v>95</v>
      </c>
      <c r="C112">
        <v>358</v>
      </c>
      <c r="D112">
        <v>388</v>
      </c>
      <c r="E112">
        <v>357</v>
      </c>
      <c r="F112">
        <v>331</v>
      </c>
      <c r="G112">
        <v>318</v>
      </c>
      <c r="H112">
        <v>312</v>
      </c>
      <c r="I112">
        <v>265</v>
      </c>
      <c r="J112">
        <v>293</v>
      </c>
      <c r="K112">
        <v>254</v>
      </c>
      <c r="L112">
        <v>243</v>
      </c>
      <c r="M112">
        <v>240</v>
      </c>
      <c r="N112">
        <v>249</v>
      </c>
      <c r="O112">
        <v>234</v>
      </c>
      <c r="P112">
        <v>247</v>
      </c>
      <c r="Q112">
        <v>253</v>
      </c>
      <c r="R112">
        <v>258</v>
      </c>
      <c r="S112">
        <v>269</v>
      </c>
      <c r="T112">
        <v>277</v>
      </c>
      <c r="U112">
        <v>267</v>
      </c>
      <c r="V112">
        <v>285</v>
      </c>
      <c r="W112">
        <v>297</v>
      </c>
      <c r="X112">
        <v>317</v>
      </c>
      <c r="Y112">
        <v>320</v>
      </c>
      <c r="Z112">
        <v>310</v>
      </c>
      <c r="AA112">
        <v>341</v>
      </c>
      <c r="AB112">
        <v>409</v>
      </c>
      <c r="AC112">
        <v>450</v>
      </c>
      <c r="AD112">
        <v>488</v>
      </c>
      <c r="AE112">
        <v>469</v>
      </c>
      <c r="AF112">
        <v>483</v>
      </c>
      <c r="AG112">
        <v>479</v>
      </c>
      <c r="AH112">
        <v>459</v>
      </c>
    </row>
    <row r="113" spans="1:34" x14ac:dyDescent="0.25">
      <c r="A113" t="s">
        <v>608</v>
      </c>
      <c r="B113" t="s">
        <v>96</v>
      </c>
      <c r="C113">
        <v>430</v>
      </c>
      <c r="D113">
        <v>460</v>
      </c>
      <c r="E113">
        <v>480</v>
      </c>
      <c r="F113">
        <v>477</v>
      </c>
      <c r="G113">
        <v>450</v>
      </c>
      <c r="H113">
        <v>434</v>
      </c>
      <c r="I113">
        <v>435</v>
      </c>
      <c r="J113">
        <v>510</v>
      </c>
      <c r="K113">
        <v>472</v>
      </c>
      <c r="L113">
        <v>470</v>
      </c>
      <c r="M113">
        <v>449</v>
      </c>
      <c r="N113">
        <v>489</v>
      </c>
      <c r="O113">
        <v>494</v>
      </c>
      <c r="P113">
        <v>528</v>
      </c>
      <c r="Q113">
        <v>502</v>
      </c>
      <c r="R113">
        <v>487</v>
      </c>
      <c r="S113">
        <v>480</v>
      </c>
      <c r="T113">
        <v>522</v>
      </c>
      <c r="U113">
        <v>552</v>
      </c>
      <c r="V113">
        <v>630</v>
      </c>
      <c r="W113">
        <v>634</v>
      </c>
      <c r="X113">
        <v>675</v>
      </c>
      <c r="Y113">
        <v>759</v>
      </c>
      <c r="Z113">
        <v>794</v>
      </c>
      <c r="AA113">
        <v>846</v>
      </c>
      <c r="AB113">
        <v>867</v>
      </c>
      <c r="AC113">
        <v>926</v>
      </c>
      <c r="AD113">
        <v>1050</v>
      </c>
      <c r="AE113">
        <v>1060</v>
      </c>
      <c r="AF113">
        <v>1109</v>
      </c>
      <c r="AG113">
        <v>1105</v>
      </c>
      <c r="AH113">
        <v>983</v>
      </c>
    </row>
    <row r="114" spans="1:34" x14ac:dyDescent="0.25">
      <c r="A114" t="s">
        <v>609</v>
      </c>
      <c r="B114" t="s">
        <v>97</v>
      </c>
      <c r="C114">
        <v>134</v>
      </c>
      <c r="D114">
        <v>126</v>
      </c>
      <c r="E114">
        <v>125</v>
      </c>
      <c r="F114">
        <v>120</v>
      </c>
      <c r="G114">
        <v>98</v>
      </c>
      <c r="H114">
        <v>79</v>
      </c>
      <c r="I114">
        <v>73</v>
      </c>
      <c r="J114">
        <v>79</v>
      </c>
      <c r="K114">
        <v>72</v>
      </c>
      <c r="L114">
        <v>68</v>
      </c>
      <c r="M114">
        <v>53</v>
      </c>
      <c r="N114">
        <v>49</v>
      </c>
      <c r="O114">
        <v>50</v>
      </c>
      <c r="P114">
        <v>48</v>
      </c>
      <c r="Q114">
        <v>47</v>
      </c>
      <c r="R114">
        <v>47</v>
      </c>
      <c r="S114">
        <v>60</v>
      </c>
      <c r="T114">
        <v>70</v>
      </c>
      <c r="U114">
        <v>88</v>
      </c>
      <c r="V114">
        <v>104</v>
      </c>
      <c r="W114">
        <v>111</v>
      </c>
      <c r="X114">
        <v>130</v>
      </c>
      <c r="Y114">
        <v>130</v>
      </c>
      <c r="Z114">
        <v>133</v>
      </c>
      <c r="AA114">
        <v>141</v>
      </c>
      <c r="AB114">
        <v>158</v>
      </c>
      <c r="AC114">
        <v>153</v>
      </c>
      <c r="AD114">
        <v>162</v>
      </c>
      <c r="AE114">
        <v>156</v>
      </c>
      <c r="AF114">
        <v>156</v>
      </c>
      <c r="AG114">
        <v>136</v>
      </c>
      <c r="AH114">
        <v>146</v>
      </c>
    </row>
    <row r="115" spans="1:34" x14ac:dyDescent="0.25">
      <c r="A115" t="s">
        <v>610</v>
      </c>
      <c r="B115" t="s">
        <v>98</v>
      </c>
      <c r="C115">
        <v>25</v>
      </c>
      <c r="D115">
        <v>26</v>
      </c>
      <c r="E115">
        <v>30</v>
      </c>
      <c r="F115">
        <v>24</v>
      </c>
      <c r="G115">
        <v>20</v>
      </c>
      <c r="H115">
        <v>24</v>
      </c>
      <c r="I115">
        <v>23</v>
      </c>
      <c r="J115">
        <v>28</v>
      </c>
      <c r="K115">
        <v>27</v>
      </c>
      <c r="L115">
        <v>25</v>
      </c>
      <c r="M115">
        <v>27</v>
      </c>
      <c r="N115">
        <v>30</v>
      </c>
      <c r="O115">
        <v>32</v>
      </c>
      <c r="P115">
        <v>36</v>
      </c>
      <c r="Q115">
        <v>38</v>
      </c>
      <c r="R115">
        <v>43</v>
      </c>
      <c r="S115">
        <v>41</v>
      </c>
      <c r="T115">
        <v>50</v>
      </c>
      <c r="U115">
        <v>49</v>
      </c>
      <c r="V115">
        <v>53</v>
      </c>
      <c r="W115">
        <v>54</v>
      </c>
      <c r="X115">
        <v>50</v>
      </c>
      <c r="Y115">
        <v>47</v>
      </c>
      <c r="Z115">
        <v>51</v>
      </c>
      <c r="AA115">
        <v>52</v>
      </c>
      <c r="AB115">
        <v>62</v>
      </c>
      <c r="AC115">
        <v>63</v>
      </c>
      <c r="AD115">
        <v>62</v>
      </c>
      <c r="AE115">
        <v>74</v>
      </c>
      <c r="AF115">
        <v>84</v>
      </c>
      <c r="AG115">
        <v>88</v>
      </c>
      <c r="AH115">
        <v>74</v>
      </c>
    </row>
    <row r="116" spans="1:34" x14ac:dyDescent="0.25">
      <c r="A116" t="s">
        <v>611</v>
      </c>
      <c r="B116" t="s">
        <v>99</v>
      </c>
      <c r="C116">
        <v>76</v>
      </c>
      <c r="D116">
        <v>76</v>
      </c>
      <c r="E116">
        <v>78</v>
      </c>
      <c r="F116">
        <v>75</v>
      </c>
      <c r="G116">
        <v>94</v>
      </c>
      <c r="H116">
        <v>100</v>
      </c>
      <c r="I116">
        <v>91</v>
      </c>
      <c r="J116">
        <v>98</v>
      </c>
      <c r="K116">
        <v>91</v>
      </c>
      <c r="L116">
        <v>92</v>
      </c>
      <c r="M116">
        <v>104</v>
      </c>
      <c r="N116">
        <v>108</v>
      </c>
      <c r="O116">
        <v>108</v>
      </c>
      <c r="P116">
        <v>117</v>
      </c>
      <c r="Q116">
        <v>106</v>
      </c>
      <c r="R116">
        <v>117</v>
      </c>
      <c r="S116">
        <v>129</v>
      </c>
      <c r="T116">
        <v>130</v>
      </c>
      <c r="U116">
        <v>121</v>
      </c>
      <c r="V116">
        <v>136</v>
      </c>
      <c r="W116">
        <v>140</v>
      </c>
      <c r="X116">
        <v>149</v>
      </c>
      <c r="Y116">
        <v>144</v>
      </c>
      <c r="Z116">
        <v>127</v>
      </c>
      <c r="AA116">
        <v>127</v>
      </c>
      <c r="AB116">
        <v>154</v>
      </c>
      <c r="AC116">
        <v>148</v>
      </c>
      <c r="AD116">
        <v>159</v>
      </c>
      <c r="AE116">
        <v>171</v>
      </c>
      <c r="AF116">
        <v>165</v>
      </c>
      <c r="AG116">
        <v>182</v>
      </c>
      <c r="AH116">
        <v>198</v>
      </c>
    </row>
    <row r="117" spans="1:34" x14ac:dyDescent="0.25">
      <c r="A117" t="s">
        <v>612</v>
      </c>
      <c r="B117" t="s">
        <v>100</v>
      </c>
      <c r="C117">
        <v>66</v>
      </c>
      <c r="D117">
        <v>60</v>
      </c>
      <c r="E117">
        <v>64</v>
      </c>
      <c r="F117">
        <v>67</v>
      </c>
      <c r="G117">
        <v>61</v>
      </c>
      <c r="H117">
        <v>63</v>
      </c>
      <c r="I117">
        <v>80</v>
      </c>
      <c r="J117">
        <v>76</v>
      </c>
      <c r="K117">
        <v>74</v>
      </c>
      <c r="L117">
        <v>71</v>
      </c>
      <c r="M117">
        <v>64</v>
      </c>
      <c r="N117">
        <v>67</v>
      </c>
      <c r="O117">
        <v>66</v>
      </c>
      <c r="P117">
        <v>54</v>
      </c>
      <c r="Q117">
        <v>54</v>
      </c>
      <c r="R117">
        <v>52</v>
      </c>
      <c r="S117">
        <v>54</v>
      </c>
      <c r="T117">
        <v>51</v>
      </c>
      <c r="U117">
        <v>46</v>
      </c>
      <c r="V117">
        <v>50</v>
      </c>
      <c r="W117">
        <v>50</v>
      </c>
      <c r="X117">
        <v>49</v>
      </c>
      <c r="Y117">
        <v>52</v>
      </c>
      <c r="Z117">
        <v>46</v>
      </c>
      <c r="AA117">
        <v>58</v>
      </c>
      <c r="AB117">
        <v>67</v>
      </c>
      <c r="AC117">
        <v>65</v>
      </c>
      <c r="AD117">
        <v>71</v>
      </c>
      <c r="AE117">
        <v>71</v>
      </c>
      <c r="AF117">
        <v>69</v>
      </c>
      <c r="AG117">
        <v>68</v>
      </c>
      <c r="AH117">
        <v>50</v>
      </c>
    </row>
    <row r="118" spans="1:34" x14ac:dyDescent="0.25">
      <c r="A118" t="s">
        <v>613</v>
      </c>
      <c r="B118" t="s">
        <v>101</v>
      </c>
      <c r="C118">
        <v>28</v>
      </c>
      <c r="D118">
        <v>28</v>
      </c>
      <c r="E118">
        <v>25</v>
      </c>
      <c r="F118">
        <v>30</v>
      </c>
      <c r="G118">
        <v>27</v>
      </c>
      <c r="H118">
        <v>28</v>
      </c>
      <c r="I118">
        <v>30</v>
      </c>
      <c r="J118">
        <v>23</v>
      </c>
      <c r="K118">
        <v>23</v>
      </c>
      <c r="L118">
        <v>24</v>
      </c>
      <c r="M118">
        <v>24</v>
      </c>
      <c r="N118">
        <v>30</v>
      </c>
      <c r="O118">
        <v>27</v>
      </c>
      <c r="P118">
        <v>33</v>
      </c>
      <c r="Q118">
        <v>36</v>
      </c>
      <c r="R118">
        <v>36</v>
      </c>
      <c r="S118">
        <v>36</v>
      </c>
      <c r="T118">
        <v>36</v>
      </c>
      <c r="U118">
        <v>31</v>
      </c>
      <c r="V118">
        <v>32</v>
      </c>
      <c r="W118">
        <v>25</v>
      </c>
      <c r="X118">
        <v>23</v>
      </c>
      <c r="Y118">
        <v>23</v>
      </c>
      <c r="Z118">
        <v>23</v>
      </c>
      <c r="AA118">
        <v>27</v>
      </c>
      <c r="AB118">
        <v>29</v>
      </c>
      <c r="AC118">
        <v>30</v>
      </c>
      <c r="AD118">
        <v>34</v>
      </c>
      <c r="AE118">
        <v>49</v>
      </c>
      <c r="AF118">
        <v>54</v>
      </c>
      <c r="AG118">
        <v>58</v>
      </c>
      <c r="AH118">
        <v>72</v>
      </c>
    </row>
    <row r="119" spans="1:34" x14ac:dyDescent="0.25">
      <c r="A119" t="s">
        <v>614</v>
      </c>
      <c r="B119" t="s">
        <v>102</v>
      </c>
      <c r="C119">
        <v>654</v>
      </c>
      <c r="D119">
        <v>684</v>
      </c>
      <c r="E119">
        <v>698</v>
      </c>
      <c r="F119">
        <v>673</v>
      </c>
      <c r="G119">
        <v>694</v>
      </c>
      <c r="H119">
        <v>737</v>
      </c>
      <c r="I119">
        <v>735</v>
      </c>
      <c r="J119">
        <v>773</v>
      </c>
      <c r="K119">
        <v>756</v>
      </c>
      <c r="L119">
        <v>772</v>
      </c>
      <c r="M119">
        <v>734</v>
      </c>
      <c r="N119">
        <v>704</v>
      </c>
      <c r="O119">
        <v>650</v>
      </c>
      <c r="P119">
        <v>653</v>
      </c>
      <c r="Q119">
        <v>628</v>
      </c>
      <c r="R119">
        <v>634</v>
      </c>
      <c r="S119">
        <v>614</v>
      </c>
      <c r="T119">
        <v>696</v>
      </c>
      <c r="U119">
        <v>719</v>
      </c>
      <c r="V119">
        <v>770</v>
      </c>
      <c r="W119">
        <v>828</v>
      </c>
      <c r="X119">
        <v>866</v>
      </c>
      <c r="Y119">
        <v>878</v>
      </c>
      <c r="Z119">
        <v>940</v>
      </c>
      <c r="AA119">
        <v>1009</v>
      </c>
      <c r="AB119">
        <v>1103</v>
      </c>
      <c r="AC119">
        <v>1184</v>
      </c>
      <c r="AD119">
        <v>1187</v>
      </c>
      <c r="AE119">
        <v>1308</v>
      </c>
      <c r="AF119">
        <v>1373</v>
      </c>
      <c r="AG119">
        <v>1324</v>
      </c>
      <c r="AH119">
        <v>1298</v>
      </c>
    </row>
    <row r="120" spans="1:34" x14ac:dyDescent="0.25">
      <c r="A120" t="s">
        <v>615</v>
      </c>
      <c r="B120" t="s">
        <v>103</v>
      </c>
      <c r="C120">
        <v>183</v>
      </c>
      <c r="D120">
        <v>191</v>
      </c>
      <c r="E120">
        <v>172</v>
      </c>
      <c r="F120">
        <v>179</v>
      </c>
      <c r="G120">
        <v>190</v>
      </c>
      <c r="H120">
        <v>212</v>
      </c>
      <c r="I120">
        <v>215</v>
      </c>
      <c r="J120">
        <v>220</v>
      </c>
      <c r="K120">
        <v>211</v>
      </c>
      <c r="L120">
        <v>217</v>
      </c>
      <c r="M120">
        <v>201</v>
      </c>
      <c r="N120">
        <v>184</v>
      </c>
      <c r="O120">
        <v>169</v>
      </c>
      <c r="P120">
        <v>160</v>
      </c>
      <c r="Q120">
        <v>170</v>
      </c>
      <c r="R120">
        <v>172</v>
      </c>
      <c r="S120">
        <v>180</v>
      </c>
      <c r="T120">
        <v>220</v>
      </c>
      <c r="U120">
        <v>258</v>
      </c>
      <c r="V120">
        <v>289</v>
      </c>
      <c r="W120">
        <v>352</v>
      </c>
      <c r="X120">
        <v>362</v>
      </c>
      <c r="Y120">
        <v>370</v>
      </c>
      <c r="Z120">
        <v>371</v>
      </c>
      <c r="AA120">
        <v>419</v>
      </c>
      <c r="AB120">
        <v>412</v>
      </c>
      <c r="AC120">
        <v>416</v>
      </c>
      <c r="AD120">
        <v>408</v>
      </c>
      <c r="AE120">
        <v>412</v>
      </c>
      <c r="AF120">
        <v>411</v>
      </c>
      <c r="AG120">
        <v>401</v>
      </c>
      <c r="AH120">
        <v>286</v>
      </c>
    </row>
    <row r="121" spans="1:34" x14ac:dyDescent="0.25">
      <c r="A121" t="s">
        <v>616</v>
      </c>
      <c r="B121" t="s">
        <v>104</v>
      </c>
      <c r="C121">
        <v>143</v>
      </c>
      <c r="D121">
        <v>146</v>
      </c>
      <c r="E121">
        <v>139</v>
      </c>
      <c r="F121">
        <v>145</v>
      </c>
      <c r="G121">
        <v>145</v>
      </c>
      <c r="H121">
        <v>146</v>
      </c>
      <c r="I121">
        <v>140</v>
      </c>
      <c r="J121">
        <v>141</v>
      </c>
      <c r="K121">
        <v>145</v>
      </c>
      <c r="L121">
        <v>154</v>
      </c>
      <c r="M121">
        <v>150</v>
      </c>
      <c r="N121">
        <v>147</v>
      </c>
      <c r="O121">
        <v>158</v>
      </c>
      <c r="P121">
        <v>176</v>
      </c>
      <c r="Q121">
        <v>184</v>
      </c>
      <c r="R121">
        <v>179</v>
      </c>
      <c r="S121">
        <v>196</v>
      </c>
      <c r="T121">
        <v>223</v>
      </c>
      <c r="U121">
        <v>265</v>
      </c>
      <c r="V121">
        <v>325</v>
      </c>
      <c r="W121">
        <v>330</v>
      </c>
      <c r="X121">
        <v>355</v>
      </c>
      <c r="Y121">
        <v>376</v>
      </c>
      <c r="Z121">
        <v>361</v>
      </c>
      <c r="AA121">
        <v>413</v>
      </c>
      <c r="AB121">
        <v>414</v>
      </c>
      <c r="AC121">
        <v>414</v>
      </c>
      <c r="AD121">
        <v>428</v>
      </c>
      <c r="AE121">
        <v>425</v>
      </c>
      <c r="AF121">
        <v>425</v>
      </c>
      <c r="AG121">
        <v>412</v>
      </c>
      <c r="AH121">
        <v>316</v>
      </c>
    </row>
    <row r="122" spans="1:34" x14ac:dyDescent="0.25">
      <c r="A122" t="s">
        <v>617</v>
      </c>
      <c r="B122" t="s">
        <v>105</v>
      </c>
      <c r="C122">
        <v>148</v>
      </c>
      <c r="D122">
        <v>144</v>
      </c>
      <c r="E122">
        <v>141</v>
      </c>
      <c r="F122">
        <v>144</v>
      </c>
      <c r="G122">
        <v>135</v>
      </c>
      <c r="H122">
        <v>132</v>
      </c>
      <c r="I122">
        <v>131</v>
      </c>
      <c r="J122">
        <v>117</v>
      </c>
      <c r="K122">
        <v>114</v>
      </c>
      <c r="L122">
        <v>113</v>
      </c>
      <c r="M122">
        <v>90</v>
      </c>
      <c r="N122">
        <v>101</v>
      </c>
      <c r="O122">
        <v>110</v>
      </c>
      <c r="P122">
        <v>115</v>
      </c>
      <c r="Q122">
        <v>120</v>
      </c>
      <c r="R122">
        <v>129</v>
      </c>
      <c r="S122">
        <v>134</v>
      </c>
      <c r="T122">
        <v>139</v>
      </c>
      <c r="U122">
        <v>154</v>
      </c>
      <c r="V122">
        <v>145</v>
      </c>
      <c r="W122">
        <v>159</v>
      </c>
      <c r="X122">
        <v>187</v>
      </c>
      <c r="Y122">
        <v>182</v>
      </c>
      <c r="Z122">
        <v>185</v>
      </c>
      <c r="AA122">
        <v>181</v>
      </c>
      <c r="AB122">
        <v>200</v>
      </c>
      <c r="AC122">
        <v>219</v>
      </c>
      <c r="AD122">
        <v>211</v>
      </c>
      <c r="AE122">
        <v>193</v>
      </c>
      <c r="AF122">
        <v>192</v>
      </c>
      <c r="AG122">
        <v>185</v>
      </c>
      <c r="AH122">
        <v>169</v>
      </c>
    </row>
    <row r="123" spans="1:34" x14ac:dyDescent="0.25">
      <c r="A123" t="s">
        <v>618</v>
      </c>
      <c r="B123" t="s">
        <v>106</v>
      </c>
      <c r="C123">
        <v>90</v>
      </c>
      <c r="D123">
        <v>88</v>
      </c>
      <c r="E123">
        <v>77</v>
      </c>
      <c r="F123">
        <v>79</v>
      </c>
      <c r="G123">
        <v>86</v>
      </c>
      <c r="H123">
        <v>89</v>
      </c>
      <c r="I123">
        <v>102</v>
      </c>
      <c r="J123">
        <v>112</v>
      </c>
      <c r="K123">
        <v>120</v>
      </c>
      <c r="L123">
        <v>139</v>
      </c>
      <c r="M123">
        <v>139</v>
      </c>
      <c r="N123">
        <v>143</v>
      </c>
      <c r="O123">
        <v>158</v>
      </c>
      <c r="P123">
        <v>156</v>
      </c>
      <c r="Q123">
        <v>149</v>
      </c>
      <c r="R123">
        <v>142</v>
      </c>
      <c r="S123">
        <v>133</v>
      </c>
      <c r="T123">
        <v>142</v>
      </c>
      <c r="U123">
        <v>150</v>
      </c>
      <c r="V123">
        <v>147</v>
      </c>
      <c r="W123">
        <v>143</v>
      </c>
      <c r="X123">
        <v>164</v>
      </c>
      <c r="Y123">
        <v>169</v>
      </c>
      <c r="Z123">
        <v>168</v>
      </c>
      <c r="AA123">
        <v>178</v>
      </c>
      <c r="AB123">
        <v>206</v>
      </c>
      <c r="AC123">
        <v>240</v>
      </c>
      <c r="AD123">
        <v>276</v>
      </c>
      <c r="AE123">
        <v>296</v>
      </c>
      <c r="AF123">
        <v>322</v>
      </c>
      <c r="AG123">
        <v>309</v>
      </c>
      <c r="AH123">
        <v>267</v>
      </c>
    </row>
    <row r="124" spans="1:34" x14ac:dyDescent="0.25">
      <c r="A124" t="s">
        <v>619</v>
      </c>
      <c r="B124" t="s">
        <v>107</v>
      </c>
      <c r="C124">
        <v>18</v>
      </c>
      <c r="D124">
        <v>12</v>
      </c>
      <c r="E124">
        <v>12</v>
      </c>
      <c r="F124">
        <v>10</v>
      </c>
      <c r="G124">
        <v>13</v>
      </c>
      <c r="H124">
        <v>18</v>
      </c>
      <c r="I124">
        <v>17</v>
      </c>
      <c r="J124">
        <v>16</v>
      </c>
      <c r="K124">
        <v>19</v>
      </c>
      <c r="L124">
        <v>19</v>
      </c>
      <c r="M124">
        <v>28</v>
      </c>
      <c r="N124">
        <v>24</v>
      </c>
      <c r="O124">
        <v>22</v>
      </c>
      <c r="P124">
        <v>20</v>
      </c>
      <c r="Q124">
        <v>22</v>
      </c>
      <c r="R124">
        <v>22</v>
      </c>
      <c r="S124">
        <v>24</v>
      </c>
      <c r="T124">
        <v>20</v>
      </c>
      <c r="U124">
        <v>25</v>
      </c>
      <c r="V124">
        <v>29</v>
      </c>
      <c r="W124">
        <v>30</v>
      </c>
      <c r="X124">
        <v>31</v>
      </c>
      <c r="Y124">
        <v>29</v>
      </c>
      <c r="Z124">
        <v>27</v>
      </c>
      <c r="AA124">
        <v>25</v>
      </c>
      <c r="AB124">
        <v>27</v>
      </c>
      <c r="AC124">
        <v>31</v>
      </c>
      <c r="AD124">
        <v>38</v>
      </c>
      <c r="AE124">
        <v>38</v>
      </c>
      <c r="AF124">
        <v>40</v>
      </c>
      <c r="AG124">
        <v>40</v>
      </c>
      <c r="AH124">
        <v>41</v>
      </c>
    </row>
    <row r="125" spans="1:34" x14ac:dyDescent="0.25">
      <c r="A125" t="s">
        <v>620</v>
      </c>
      <c r="B125" t="s">
        <v>108</v>
      </c>
      <c r="C125">
        <v>195</v>
      </c>
      <c r="D125">
        <v>203</v>
      </c>
      <c r="E125">
        <v>177</v>
      </c>
      <c r="F125">
        <v>156</v>
      </c>
      <c r="G125">
        <v>145</v>
      </c>
      <c r="H125">
        <v>126</v>
      </c>
      <c r="I125">
        <v>126</v>
      </c>
      <c r="J125">
        <v>118</v>
      </c>
      <c r="K125">
        <v>110</v>
      </c>
      <c r="L125">
        <v>110</v>
      </c>
      <c r="M125">
        <v>93</v>
      </c>
      <c r="N125">
        <v>97</v>
      </c>
      <c r="O125">
        <v>98</v>
      </c>
      <c r="P125">
        <v>104</v>
      </c>
      <c r="Q125">
        <v>103</v>
      </c>
      <c r="R125">
        <v>103</v>
      </c>
      <c r="S125">
        <v>111</v>
      </c>
      <c r="T125">
        <v>123</v>
      </c>
      <c r="U125">
        <v>140</v>
      </c>
      <c r="V125">
        <v>146</v>
      </c>
      <c r="W125">
        <v>176</v>
      </c>
      <c r="X125">
        <v>190</v>
      </c>
      <c r="Y125">
        <v>194</v>
      </c>
      <c r="Z125">
        <v>206</v>
      </c>
      <c r="AA125">
        <v>235</v>
      </c>
      <c r="AB125">
        <v>242</v>
      </c>
      <c r="AC125">
        <v>261</v>
      </c>
      <c r="AD125">
        <v>249</v>
      </c>
      <c r="AE125">
        <v>280</v>
      </c>
      <c r="AF125">
        <v>283</v>
      </c>
      <c r="AG125">
        <v>288</v>
      </c>
      <c r="AH125">
        <v>297</v>
      </c>
    </row>
    <row r="126" spans="1:34" x14ac:dyDescent="0.25">
      <c r="A126" t="s">
        <v>621</v>
      </c>
      <c r="B126" t="s">
        <v>109</v>
      </c>
      <c r="C126">
        <v>160</v>
      </c>
      <c r="D126">
        <v>159</v>
      </c>
      <c r="E126">
        <v>160</v>
      </c>
      <c r="F126">
        <v>138</v>
      </c>
      <c r="G126">
        <v>147</v>
      </c>
      <c r="H126">
        <v>144</v>
      </c>
      <c r="I126">
        <v>128</v>
      </c>
      <c r="J126">
        <v>116</v>
      </c>
      <c r="K126">
        <v>112</v>
      </c>
      <c r="L126">
        <v>103</v>
      </c>
      <c r="M126">
        <v>96</v>
      </c>
      <c r="N126">
        <v>90</v>
      </c>
      <c r="O126">
        <v>92</v>
      </c>
      <c r="P126">
        <v>107</v>
      </c>
      <c r="Q126">
        <v>130</v>
      </c>
      <c r="R126">
        <v>137</v>
      </c>
      <c r="S126">
        <v>139</v>
      </c>
      <c r="T126">
        <v>175</v>
      </c>
      <c r="U126">
        <v>197</v>
      </c>
      <c r="V126">
        <v>207</v>
      </c>
      <c r="W126">
        <v>214</v>
      </c>
      <c r="X126">
        <v>223</v>
      </c>
      <c r="Y126">
        <v>226</v>
      </c>
      <c r="Z126">
        <v>231</v>
      </c>
      <c r="AA126">
        <v>253</v>
      </c>
      <c r="AB126">
        <v>267</v>
      </c>
      <c r="AC126">
        <v>288</v>
      </c>
      <c r="AD126">
        <v>314</v>
      </c>
      <c r="AE126">
        <v>321</v>
      </c>
      <c r="AF126">
        <v>327</v>
      </c>
      <c r="AG126">
        <v>335</v>
      </c>
      <c r="AH126">
        <v>287</v>
      </c>
    </row>
    <row r="127" spans="1:34" x14ac:dyDescent="0.25">
      <c r="A127" t="s">
        <v>622</v>
      </c>
      <c r="B127" t="s">
        <v>110</v>
      </c>
      <c r="C127">
        <v>180</v>
      </c>
      <c r="D127">
        <v>183</v>
      </c>
      <c r="E127">
        <v>178</v>
      </c>
      <c r="F127">
        <v>158</v>
      </c>
      <c r="G127">
        <v>145</v>
      </c>
      <c r="H127">
        <v>136</v>
      </c>
      <c r="I127">
        <v>137</v>
      </c>
      <c r="J127">
        <v>137</v>
      </c>
      <c r="K127">
        <v>131</v>
      </c>
      <c r="L127">
        <v>138</v>
      </c>
      <c r="M127">
        <v>136</v>
      </c>
      <c r="N127">
        <v>146</v>
      </c>
      <c r="O127">
        <v>154</v>
      </c>
      <c r="P127">
        <v>151</v>
      </c>
      <c r="Q127">
        <v>162</v>
      </c>
      <c r="R127">
        <v>170</v>
      </c>
      <c r="S127">
        <v>164</v>
      </c>
      <c r="T127">
        <v>176</v>
      </c>
      <c r="U127">
        <v>176</v>
      </c>
      <c r="V127">
        <v>177</v>
      </c>
      <c r="W127">
        <v>177</v>
      </c>
      <c r="X127">
        <v>182</v>
      </c>
      <c r="Y127">
        <v>195</v>
      </c>
      <c r="Z127">
        <v>194</v>
      </c>
      <c r="AA127">
        <v>216</v>
      </c>
      <c r="AB127">
        <v>257</v>
      </c>
      <c r="AC127">
        <v>270</v>
      </c>
      <c r="AD127">
        <v>271</v>
      </c>
      <c r="AE127">
        <v>287</v>
      </c>
      <c r="AF127">
        <v>297</v>
      </c>
      <c r="AG127">
        <v>302</v>
      </c>
      <c r="AH127">
        <v>260</v>
      </c>
    </row>
    <row r="128" spans="1:34" x14ac:dyDescent="0.25">
      <c r="A128" t="s">
        <v>623</v>
      </c>
      <c r="B128" t="s">
        <v>111</v>
      </c>
      <c r="C128">
        <v>95</v>
      </c>
      <c r="D128">
        <v>95</v>
      </c>
      <c r="E128">
        <v>97</v>
      </c>
      <c r="F128">
        <v>101</v>
      </c>
      <c r="G128">
        <v>103</v>
      </c>
      <c r="H128">
        <v>105</v>
      </c>
      <c r="I128">
        <v>104</v>
      </c>
      <c r="J128">
        <v>114</v>
      </c>
      <c r="K128">
        <v>112</v>
      </c>
      <c r="L128">
        <v>113</v>
      </c>
      <c r="M128">
        <v>102</v>
      </c>
      <c r="N128">
        <v>104</v>
      </c>
      <c r="O128">
        <v>109</v>
      </c>
      <c r="P128">
        <v>121</v>
      </c>
      <c r="Q128">
        <v>119</v>
      </c>
      <c r="R128">
        <v>122</v>
      </c>
      <c r="S128">
        <v>123</v>
      </c>
      <c r="T128">
        <v>154</v>
      </c>
      <c r="U128">
        <v>161</v>
      </c>
      <c r="V128">
        <v>167</v>
      </c>
      <c r="W128">
        <v>171</v>
      </c>
      <c r="X128">
        <v>173</v>
      </c>
      <c r="Y128">
        <v>179</v>
      </c>
      <c r="Z128">
        <v>179</v>
      </c>
      <c r="AA128">
        <v>183</v>
      </c>
      <c r="AB128">
        <v>208</v>
      </c>
      <c r="AC128">
        <v>226</v>
      </c>
      <c r="AD128">
        <v>219</v>
      </c>
      <c r="AE128">
        <v>236</v>
      </c>
      <c r="AF128">
        <v>247</v>
      </c>
      <c r="AG128">
        <v>254</v>
      </c>
      <c r="AH128">
        <v>211</v>
      </c>
    </row>
    <row r="129" spans="1:34" x14ac:dyDescent="0.25">
      <c r="A129" t="s">
        <v>624</v>
      </c>
      <c r="B129" t="s">
        <v>112</v>
      </c>
      <c r="C129">
        <v>25</v>
      </c>
      <c r="D129">
        <v>27</v>
      </c>
      <c r="E129">
        <v>26</v>
      </c>
      <c r="F129">
        <v>26</v>
      </c>
      <c r="G129">
        <v>28</v>
      </c>
      <c r="H129">
        <v>29</v>
      </c>
      <c r="I129">
        <v>41</v>
      </c>
      <c r="J129">
        <v>39</v>
      </c>
      <c r="K129">
        <v>38</v>
      </c>
      <c r="L129">
        <v>41</v>
      </c>
      <c r="M129">
        <v>52</v>
      </c>
      <c r="N129">
        <v>62</v>
      </c>
      <c r="O129">
        <v>74</v>
      </c>
      <c r="P129">
        <v>77</v>
      </c>
      <c r="Q129">
        <v>89</v>
      </c>
      <c r="R129">
        <v>98</v>
      </c>
      <c r="S129">
        <v>94</v>
      </c>
      <c r="T129">
        <v>104</v>
      </c>
      <c r="U129">
        <v>112</v>
      </c>
      <c r="V129">
        <v>125</v>
      </c>
      <c r="W129">
        <v>121</v>
      </c>
      <c r="X129">
        <v>130</v>
      </c>
      <c r="Y129">
        <v>144</v>
      </c>
      <c r="Z129">
        <v>154</v>
      </c>
      <c r="AA129">
        <v>171</v>
      </c>
      <c r="AB129">
        <v>178</v>
      </c>
      <c r="AC129">
        <v>175</v>
      </c>
      <c r="AD129">
        <v>204</v>
      </c>
      <c r="AE129">
        <v>226</v>
      </c>
      <c r="AF129">
        <v>214</v>
      </c>
      <c r="AG129">
        <v>232</v>
      </c>
      <c r="AH129">
        <v>188</v>
      </c>
    </row>
    <row r="130" spans="1:34" x14ac:dyDescent="0.25">
      <c r="A130" t="s">
        <v>625</v>
      </c>
      <c r="B130" t="s">
        <v>113</v>
      </c>
      <c r="C130">
        <v>229</v>
      </c>
      <c r="D130">
        <v>234</v>
      </c>
      <c r="E130">
        <v>224</v>
      </c>
      <c r="F130">
        <v>216</v>
      </c>
      <c r="G130">
        <v>196</v>
      </c>
      <c r="H130">
        <v>205</v>
      </c>
      <c r="I130">
        <v>201</v>
      </c>
      <c r="J130">
        <v>218</v>
      </c>
      <c r="K130">
        <v>213</v>
      </c>
      <c r="L130">
        <v>203</v>
      </c>
      <c r="M130">
        <v>213</v>
      </c>
      <c r="N130">
        <v>207</v>
      </c>
      <c r="O130">
        <v>201</v>
      </c>
      <c r="P130">
        <v>206</v>
      </c>
      <c r="Q130">
        <v>203</v>
      </c>
      <c r="R130">
        <v>206</v>
      </c>
      <c r="S130">
        <v>214</v>
      </c>
      <c r="T130">
        <v>213</v>
      </c>
      <c r="U130">
        <v>214</v>
      </c>
      <c r="V130">
        <v>222</v>
      </c>
      <c r="W130">
        <v>219</v>
      </c>
      <c r="X130">
        <v>213</v>
      </c>
      <c r="Y130">
        <v>213</v>
      </c>
      <c r="Z130">
        <v>226</v>
      </c>
      <c r="AA130">
        <v>252</v>
      </c>
      <c r="AB130">
        <v>309</v>
      </c>
      <c r="AC130">
        <v>329</v>
      </c>
      <c r="AD130">
        <v>330</v>
      </c>
      <c r="AE130">
        <v>330</v>
      </c>
      <c r="AF130">
        <v>327</v>
      </c>
      <c r="AG130">
        <v>285</v>
      </c>
      <c r="AH130">
        <v>245</v>
      </c>
    </row>
    <row r="131" spans="1:34" x14ac:dyDescent="0.25">
      <c r="A131" t="s">
        <v>626</v>
      </c>
      <c r="B131" t="s">
        <v>114</v>
      </c>
      <c r="C131">
        <v>66</v>
      </c>
      <c r="D131">
        <v>66</v>
      </c>
      <c r="E131">
        <v>69</v>
      </c>
      <c r="F131">
        <v>68</v>
      </c>
      <c r="G131">
        <v>78</v>
      </c>
      <c r="H131">
        <v>77</v>
      </c>
      <c r="I131">
        <v>84</v>
      </c>
      <c r="J131">
        <v>84</v>
      </c>
      <c r="K131">
        <v>84</v>
      </c>
      <c r="L131">
        <v>83</v>
      </c>
      <c r="M131">
        <v>101</v>
      </c>
      <c r="N131">
        <v>71</v>
      </c>
      <c r="O131">
        <v>113</v>
      </c>
      <c r="P131">
        <v>116</v>
      </c>
      <c r="Q131">
        <v>116</v>
      </c>
      <c r="R131">
        <v>116</v>
      </c>
      <c r="S131">
        <v>126</v>
      </c>
      <c r="T131">
        <v>125</v>
      </c>
      <c r="U131">
        <v>154</v>
      </c>
      <c r="V131">
        <v>165</v>
      </c>
      <c r="W131">
        <v>164</v>
      </c>
      <c r="X131">
        <v>164</v>
      </c>
      <c r="Y131">
        <v>164</v>
      </c>
      <c r="Z131">
        <v>214</v>
      </c>
      <c r="AA131">
        <v>207</v>
      </c>
      <c r="AB131">
        <v>226</v>
      </c>
      <c r="AC131">
        <v>223</v>
      </c>
      <c r="AD131">
        <v>248</v>
      </c>
      <c r="AE131">
        <v>248</v>
      </c>
      <c r="AF131">
        <v>248</v>
      </c>
      <c r="AG131">
        <v>261</v>
      </c>
      <c r="AH131">
        <v>300</v>
      </c>
    </row>
    <row r="132" spans="1:34" x14ac:dyDescent="0.25">
      <c r="A132" t="s">
        <v>627</v>
      </c>
      <c r="B132" t="s">
        <v>115</v>
      </c>
      <c r="C132">
        <v>84</v>
      </c>
      <c r="D132">
        <v>84</v>
      </c>
      <c r="E132">
        <v>84</v>
      </c>
      <c r="F132">
        <v>90</v>
      </c>
      <c r="G132">
        <v>104</v>
      </c>
      <c r="H132">
        <v>105</v>
      </c>
      <c r="I132">
        <v>115</v>
      </c>
      <c r="J132">
        <v>115</v>
      </c>
      <c r="K132">
        <v>115</v>
      </c>
      <c r="L132">
        <v>142</v>
      </c>
      <c r="M132">
        <v>151</v>
      </c>
      <c r="N132">
        <v>151</v>
      </c>
      <c r="O132">
        <v>158</v>
      </c>
      <c r="P132">
        <v>179</v>
      </c>
      <c r="Q132">
        <v>179</v>
      </c>
      <c r="R132">
        <v>179</v>
      </c>
      <c r="S132">
        <v>181</v>
      </c>
      <c r="T132">
        <v>211</v>
      </c>
      <c r="U132">
        <v>199</v>
      </c>
      <c r="V132">
        <v>219</v>
      </c>
      <c r="W132">
        <v>207</v>
      </c>
      <c r="X132">
        <v>207</v>
      </c>
      <c r="Y132">
        <v>242</v>
      </c>
      <c r="Z132">
        <v>212</v>
      </c>
      <c r="AA132">
        <v>206</v>
      </c>
      <c r="AB132">
        <v>249</v>
      </c>
      <c r="AC132">
        <v>248</v>
      </c>
      <c r="AD132">
        <v>263</v>
      </c>
      <c r="AE132">
        <v>263</v>
      </c>
      <c r="AF132">
        <v>228</v>
      </c>
      <c r="AG132">
        <v>217</v>
      </c>
      <c r="AH132">
        <v>210</v>
      </c>
    </row>
    <row r="133" spans="1:34" x14ac:dyDescent="0.25">
      <c r="A133" t="s">
        <v>628</v>
      </c>
      <c r="B133" t="s">
        <v>116</v>
      </c>
      <c r="C133">
        <v>118</v>
      </c>
      <c r="D133">
        <v>118</v>
      </c>
      <c r="E133">
        <v>117</v>
      </c>
      <c r="F133">
        <v>126</v>
      </c>
      <c r="G133">
        <v>120</v>
      </c>
      <c r="H133">
        <v>108</v>
      </c>
      <c r="I133">
        <v>115</v>
      </c>
      <c r="J133">
        <v>114</v>
      </c>
      <c r="K133">
        <v>115</v>
      </c>
      <c r="L133">
        <v>111</v>
      </c>
      <c r="M133">
        <v>104</v>
      </c>
      <c r="N133">
        <v>99</v>
      </c>
      <c r="O133">
        <v>106</v>
      </c>
      <c r="P133">
        <v>97</v>
      </c>
      <c r="Q133">
        <v>113</v>
      </c>
      <c r="R133">
        <v>112</v>
      </c>
      <c r="S133">
        <v>116</v>
      </c>
      <c r="T133">
        <v>146</v>
      </c>
      <c r="U133">
        <v>161</v>
      </c>
      <c r="V133">
        <v>184</v>
      </c>
      <c r="W133">
        <v>213</v>
      </c>
      <c r="X133">
        <v>222</v>
      </c>
      <c r="Y133">
        <v>225</v>
      </c>
      <c r="Z133">
        <v>248</v>
      </c>
      <c r="AA133">
        <v>241</v>
      </c>
      <c r="AB133">
        <v>285</v>
      </c>
      <c r="AC133">
        <v>293</v>
      </c>
      <c r="AD133">
        <v>292</v>
      </c>
      <c r="AE133">
        <v>326</v>
      </c>
      <c r="AF133">
        <v>326</v>
      </c>
      <c r="AG133">
        <v>310</v>
      </c>
      <c r="AH133">
        <v>340</v>
      </c>
    </row>
    <row r="134" spans="1:34" x14ac:dyDescent="0.25">
      <c r="A134" t="s">
        <v>629</v>
      </c>
      <c r="B134" t="s">
        <v>117</v>
      </c>
      <c r="C134">
        <v>86</v>
      </c>
      <c r="D134">
        <v>86</v>
      </c>
      <c r="E134">
        <v>80</v>
      </c>
      <c r="F134">
        <v>82</v>
      </c>
      <c r="G134">
        <v>81</v>
      </c>
      <c r="H134">
        <v>76</v>
      </c>
      <c r="I134">
        <v>83</v>
      </c>
      <c r="J134">
        <v>67</v>
      </c>
      <c r="K134">
        <v>73</v>
      </c>
      <c r="L134">
        <v>78</v>
      </c>
      <c r="M134">
        <v>94</v>
      </c>
      <c r="N134">
        <v>100</v>
      </c>
      <c r="O134">
        <v>134</v>
      </c>
      <c r="P134">
        <v>165</v>
      </c>
      <c r="Q134">
        <v>179</v>
      </c>
      <c r="R134">
        <v>188</v>
      </c>
      <c r="S134">
        <v>195</v>
      </c>
      <c r="T134">
        <v>200</v>
      </c>
      <c r="U134">
        <v>215</v>
      </c>
      <c r="V134">
        <v>219</v>
      </c>
      <c r="W134">
        <v>192</v>
      </c>
      <c r="X134">
        <v>199</v>
      </c>
      <c r="Y134">
        <v>184</v>
      </c>
      <c r="Z134">
        <v>185</v>
      </c>
      <c r="AA134">
        <v>188</v>
      </c>
      <c r="AB134">
        <v>187</v>
      </c>
      <c r="AC134">
        <v>181</v>
      </c>
      <c r="AD134">
        <v>186</v>
      </c>
      <c r="AE134">
        <v>182</v>
      </c>
      <c r="AF134">
        <v>223</v>
      </c>
      <c r="AG134">
        <v>214</v>
      </c>
      <c r="AH134">
        <v>229</v>
      </c>
    </row>
    <row r="135" spans="1:34" x14ac:dyDescent="0.25">
      <c r="A135" t="s">
        <v>630</v>
      </c>
      <c r="B135" t="s">
        <v>118</v>
      </c>
      <c r="C135">
        <v>258</v>
      </c>
      <c r="D135">
        <v>265</v>
      </c>
      <c r="E135">
        <v>260</v>
      </c>
      <c r="F135">
        <v>243</v>
      </c>
      <c r="G135">
        <v>243</v>
      </c>
      <c r="H135">
        <v>229</v>
      </c>
      <c r="I135">
        <v>251</v>
      </c>
      <c r="J135">
        <v>250</v>
      </c>
      <c r="K135">
        <v>236</v>
      </c>
      <c r="L135">
        <v>258</v>
      </c>
      <c r="M135">
        <v>274</v>
      </c>
      <c r="N135">
        <v>281</v>
      </c>
      <c r="O135">
        <v>311</v>
      </c>
      <c r="P135">
        <v>303</v>
      </c>
      <c r="Q135">
        <v>333</v>
      </c>
      <c r="R135">
        <v>336</v>
      </c>
      <c r="S135">
        <v>339</v>
      </c>
      <c r="T135">
        <v>343</v>
      </c>
      <c r="U135">
        <v>363</v>
      </c>
      <c r="V135">
        <v>361</v>
      </c>
      <c r="W135">
        <v>380</v>
      </c>
      <c r="X135">
        <v>387</v>
      </c>
      <c r="Y135">
        <v>397</v>
      </c>
      <c r="Z135">
        <v>402</v>
      </c>
      <c r="AA135">
        <v>424</v>
      </c>
      <c r="AB135">
        <v>459</v>
      </c>
      <c r="AC135">
        <v>448</v>
      </c>
      <c r="AD135">
        <v>449</v>
      </c>
      <c r="AE135">
        <v>402</v>
      </c>
      <c r="AF135">
        <v>390</v>
      </c>
      <c r="AG135">
        <v>338</v>
      </c>
      <c r="AH135">
        <v>253</v>
      </c>
    </row>
    <row r="136" spans="1:34" x14ac:dyDescent="0.25">
      <c r="A136" t="s">
        <v>631</v>
      </c>
      <c r="B136" t="s">
        <v>119</v>
      </c>
      <c r="C136">
        <v>211</v>
      </c>
      <c r="D136">
        <v>208</v>
      </c>
      <c r="E136">
        <v>235</v>
      </c>
      <c r="F136">
        <v>260</v>
      </c>
      <c r="G136">
        <v>268</v>
      </c>
      <c r="H136">
        <v>274</v>
      </c>
      <c r="I136">
        <v>298</v>
      </c>
      <c r="J136">
        <v>301</v>
      </c>
      <c r="K136">
        <v>302</v>
      </c>
      <c r="L136">
        <v>301</v>
      </c>
      <c r="M136">
        <v>283</v>
      </c>
      <c r="N136">
        <v>273</v>
      </c>
      <c r="O136">
        <v>271</v>
      </c>
      <c r="P136">
        <v>307</v>
      </c>
      <c r="Q136">
        <v>320</v>
      </c>
      <c r="R136">
        <v>322</v>
      </c>
      <c r="S136">
        <v>338</v>
      </c>
      <c r="T136">
        <v>388</v>
      </c>
      <c r="U136">
        <v>449</v>
      </c>
      <c r="V136">
        <v>503</v>
      </c>
      <c r="W136">
        <v>549</v>
      </c>
      <c r="X136">
        <v>560</v>
      </c>
      <c r="Y136">
        <v>566</v>
      </c>
      <c r="Z136">
        <v>669</v>
      </c>
      <c r="AA136">
        <v>786</v>
      </c>
      <c r="AB136">
        <v>833</v>
      </c>
      <c r="AC136">
        <v>921</v>
      </c>
      <c r="AD136">
        <v>966</v>
      </c>
      <c r="AE136">
        <v>964</v>
      </c>
      <c r="AF136">
        <v>965</v>
      </c>
      <c r="AG136">
        <v>951</v>
      </c>
      <c r="AH136">
        <v>738</v>
      </c>
    </row>
    <row r="137" spans="1:34" x14ac:dyDescent="0.25">
      <c r="A137" t="s">
        <v>632</v>
      </c>
      <c r="B137" t="s">
        <v>120</v>
      </c>
      <c r="C137">
        <v>39</v>
      </c>
      <c r="D137">
        <v>39</v>
      </c>
      <c r="E137">
        <v>36</v>
      </c>
      <c r="F137">
        <v>28</v>
      </c>
      <c r="G137">
        <v>27</v>
      </c>
      <c r="H137">
        <v>24</v>
      </c>
      <c r="I137">
        <v>26</v>
      </c>
      <c r="J137">
        <v>26</v>
      </c>
      <c r="K137">
        <v>27</v>
      </c>
      <c r="L137">
        <v>26</v>
      </c>
      <c r="M137">
        <v>26</v>
      </c>
      <c r="N137">
        <v>27</v>
      </c>
      <c r="O137">
        <v>29</v>
      </c>
      <c r="P137">
        <v>27</v>
      </c>
      <c r="Q137">
        <v>29</v>
      </c>
      <c r="R137">
        <v>28</v>
      </c>
      <c r="S137">
        <v>23</v>
      </c>
      <c r="T137">
        <v>47</v>
      </c>
      <c r="U137">
        <v>57</v>
      </c>
      <c r="V137">
        <v>59</v>
      </c>
      <c r="W137">
        <v>70</v>
      </c>
      <c r="X137">
        <v>78</v>
      </c>
      <c r="Y137">
        <v>78</v>
      </c>
      <c r="Z137">
        <v>79</v>
      </c>
      <c r="AA137">
        <v>68</v>
      </c>
      <c r="AB137">
        <v>70</v>
      </c>
      <c r="AC137">
        <v>79</v>
      </c>
      <c r="AD137">
        <v>87</v>
      </c>
      <c r="AE137">
        <v>94</v>
      </c>
      <c r="AF137">
        <v>94</v>
      </c>
      <c r="AG137">
        <v>92</v>
      </c>
      <c r="AH137">
        <v>85</v>
      </c>
    </row>
    <row r="138" spans="1:34" x14ac:dyDescent="0.25">
      <c r="A138" t="s">
        <v>633</v>
      </c>
      <c r="B138" t="s">
        <v>121</v>
      </c>
      <c r="C138">
        <v>124</v>
      </c>
      <c r="D138">
        <v>133</v>
      </c>
      <c r="E138">
        <v>130</v>
      </c>
      <c r="F138">
        <v>126</v>
      </c>
      <c r="G138">
        <v>123</v>
      </c>
      <c r="H138">
        <v>141</v>
      </c>
      <c r="I138">
        <v>133</v>
      </c>
      <c r="J138">
        <v>143</v>
      </c>
      <c r="K138">
        <v>146</v>
      </c>
      <c r="L138">
        <v>147</v>
      </c>
      <c r="M138">
        <v>157</v>
      </c>
      <c r="N138">
        <v>202</v>
      </c>
      <c r="O138">
        <v>206</v>
      </c>
      <c r="P138">
        <v>224</v>
      </c>
      <c r="Q138">
        <v>223</v>
      </c>
      <c r="R138">
        <v>212</v>
      </c>
      <c r="S138">
        <v>242</v>
      </c>
      <c r="T138">
        <v>305</v>
      </c>
      <c r="U138">
        <v>291</v>
      </c>
      <c r="V138">
        <v>314</v>
      </c>
      <c r="W138">
        <v>341</v>
      </c>
      <c r="X138">
        <v>406</v>
      </c>
      <c r="Y138">
        <v>422</v>
      </c>
      <c r="Z138">
        <v>546</v>
      </c>
      <c r="AA138">
        <v>517</v>
      </c>
      <c r="AB138">
        <v>546</v>
      </c>
      <c r="AC138">
        <v>573</v>
      </c>
      <c r="AD138">
        <v>647</v>
      </c>
      <c r="AE138">
        <v>564</v>
      </c>
      <c r="AF138">
        <v>542</v>
      </c>
      <c r="AG138">
        <v>470</v>
      </c>
      <c r="AH138">
        <v>554</v>
      </c>
    </row>
    <row r="139" spans="1:34" x14ac:dyDescent="0.25">
      <c r="A139" t="s">
        <v>634</v>
      </c>
      <c r="B139" t="s">
        <v>122</v>
      </c>
      <c r="C139">
        <v>105</v>
      </c>
      <c r="D139">
        <v>105</v>
      </c>
      <c r="E139">
        <v>113</v>
      </c>
      <c r="F139">
        <v>124</v>
      </c>
      <c r="G139">
        <v>111</v>
      </c>
      <c r="H139">
        <v>116</v>
      </c>
      <c r="I139">
        <v>114</v>
      </c>
      <c r="J139">
        <v>108</v>
      </c>
      <c r="K139">
        <v>108</v>
      </c>
      <c r="L139">
        <v>103</v>
      </c>
      <c r="M139">
        <v>100</v>
      </c>
      <c r="N139">
        <v>121</v>
      </c>
      <c r="O139">
        <v>128</v>
      </c>
      <c r="P139">
        <v>128</v>
      </c>
      <c r="Q139">
        <v>135</v>
      </c>
      <c r="R139">
        <v>135</v>
      </c>
      <c r="S139">
        <v>148</v>
      </c>
      <c r="T139">
        <v>154</v>
      </c>
      <c r="U139">
        <v>156</v>
      </c>
      <c r="V139">
        <v>161</v>
      </c>
      <c r="W139">
        <v>161</v>
      </c>
      <c r="X139">
        <v>167</v>
      </c>
      <c r="Y139">
        <v>167</v>
      </c>
      <c r="Z139">
        <v>149</v>
      </c>
      <c r="AA139">
        <v>168</v>
      </c>
      <c r="AB139">
        <v>182</v>
      </c>
      <c r="AC139">
        <v>193</v>
      </c>
      <c r="AD139">
        <v>215</v>
      </c>
      <c r="AE139">
        <v>218</v>
      </c>
      <c r="AF139">
        <v>225</v>
      </c>
      <c r="AG139">
        <v>232</v>
      </c>
      <c r="AH139">
        <v>217</v>
      </c>
    </row>
    <row r="140" spans="1:34" x14ac:dyDescent="0.25">
      <c r="A140" t="s">
        <v>635</v>
      </c>
      <c r="B140" t="s">
        <v>123</v>
      </c>
      <c r="C140">
        <v>75</v>
      </c>
      <c r="D140">
        <v>78</v>
      </c>
      <c r="E140">
        <v>81</v>
      </c>
      <c r="F140">
        <v>89</v>
      </c>
      <c r="G140">
        <v>68</v>
      </c>
      <c r="H140">
        <v>65</v>
      </c>
      <c r="I140">
        <v>68</v>
      </c>
      <c r="J140">
        <v>70</v>
      </c>
      <c r="K140">
        <v>70</v>
      </c>
      <c r="L140">
        <v>68</v>
      </c>
      <c r="M140">
        <v>60</v>
      </c>
      <c r="N140">
        <v>60</v>
      </c>
      <c r="O140">
        <v>59</v>
      </c>
      <c r="P140">
        <v>71</v>
      </c>
      <c r="Q140">
        <v>63</v>
      </c>
      <c r="R140">
        <v>64</v>
      </c>
      <c r="S140">
        <v>64</v>
      </c>
      <c r="T140">
        <v>75</v>
      </c>
      <c r="U140">
        <v>75</v>
      </c>
      <c r="V140">
        <v>82</v>
      </c>
      <c r="W140">
        <v>74</v>
      </c>
      <c r="X140">
        <v>82</v>
      </c>
      <c r="Y140">
        <v>80</v>
      </c>
      <c r="Z140">
        <v>80</v>
      </c>
      <c r="AA140">
        <v>84</v>
      </c>
      <c r="AB140">
        <v>98</v>
      </c>
      <c r="AC140">
        <v>96</v>
      </c>
      <c r="AD140">
        <v>94</v>
      </c>
      <c r="AE140">
        <v>96</v>
      </c>
      <c r="AF140">
        <v>99</v>
      </c>
      <c r="AG140">
        <v>100</v>
      </c>
      <c r="AH140">
        <v>99</v>
      </c>
    </row>
    <row r="141" spans="1:34" x14ac:dyDescent="0.25">
      <c r="A141" t="s">
        <v>636</v>
      </c>
      <c r="B141" t="s">
        <v>124</v>
      </c>
      <c r="C141">
        <v>104</v>
      </c>
      <c r="D141">
        <v>111</v>
      </c>
      <c r="E141">
        <v>114</v>
      </c>
      <c r="F141">
        <v>127</v>
      </c>
      <c r="G141">
        <v>135</v>
      </c>
      <c r="H141">
        <v>137</v>
      </c>
      <c r="I141">
        <v>147</v>
      </c>
      <c r="J141">
        <v>153</v>
      </c>
      <c r="K141">
        <v>149</v>
      </c>
      <c r="L141">
        <v>148</v>
      </c>
      <c r="M141">
        <v>136</v>
      </c>
      <c r="N141">
        <v>134</v>
      </c>
      <c r="O141">
        <v>140</v>
      </c>
      <c r="P141">
        <v>147</v>
      </c>
      <c r="Q141">
        <v>159</v>
      </c>
      <c r="R141">
        <v>168</v>
      </c>
      <c r="S141">
        <v>170</v>
      </c>
      <c r="T141">
        <v>179</v>
      </c>
      <c r="U141">
        <v>182</v>
      </c>
      <c r="V141">
        <v>200</v>
      </c>
      <c r="W141">
        <v>223</v>
      </c>
      <c r="X141">
        <v>240</v>
      </c>
      <c r="Y141">
        <v>226</v>
      </c>
      <c r="Z141">
        <v>228</v>
      </c>
      <c r="AA141">
        <v>232</v>
      </c>
      <c r="AB141">
        <v>245</v>
      </c>
      <c r="AC141">
        <v>253</v>
      </c>
      <c r="AD141">
        <v>228</v>
      </c>
      <c r="AE141">
        <v>233</v>
      </c>
      <c r="AF141">
        <v>253</v>
      </c>
      <c r="AG141">
        <v>259</v>
      </c>
      <c r="AH141">
        <v>289</v>
      </c>
    </row>
    <row r="142" spans="1:34" x14ac:dyDescent="0.25">
      <c r="A142" t="s">
        <v>637</v>
      </c>
      <c r="B142" t="s">
        <v>125</v>
      </c>
      <c r="C142">
        <v>254</v>
      </c>
      <c r="D142">
        <v>257</v>
      </c>
      <c r="E142">
        <v>283</v>
      </c>
      <c r="F142">
        <v>303</v>
      </c>
      <c r="G142">
        <v>296</v>
      </c>
      <c r="H142">
        <v>294</v>
      </c>
      <c r="I142">
        <v>296</v>
      </c>
      <c r="J142">
        <v>293</v>
      </c>
      <c r="K142">
        <v>292</v>
      </c>
      <c r="L142">
        <v>307</v>
      </c>
      <c r="M142">
        <v>263</v>
      </c>
      <c r="N142">
        <v>272</v>
      </c>
      <c r="O142">
        <v>263</v>
      </c>
      <c r="P142">
        <v>255</v>
      </c>
      <c r="Q142">
        <v>267</v>
      </c>
      <c r="R142">
        <v>275</v>
      </c>
      <c r="S142">
        <v>267</v>
      </c>
      <c r="T142">
        <v>282</v>
      </c>
      <c r="U142">
        <v>280</v>
      </c>
      <c r="V142">
        <v>286</v>
      </c>
      <c r="W142">
        <v>286</v>
      </c>
      <c r="X142">
        <v>294</v>
      </c>
      <c r="Y142">
        <v>293</v>
      </c>
      <c r="Z142">
        <v>299</v>
      </c>
      <c r="AA142">
        <v>335</v>
      </c>
      <c r="AB142">
        <v>365</v>
      </c>
      <c r="AC142">
        <v>389</v>
      </c>
      <c r="AD142">
        <v>442</v>
      </c>
      <c r="AE142">
        <v>427</v>
      </c>
      <c r="AF142">
        <v>436</v>
      </c>
      <c r="AG142">
        <v>418</v>
      </c>
      <c r="AH142">
        <v>387</v>
      </c>
    </row>
    <row r="143" spans="1:34" x14ac:dyDescent="0.25">
      <c r="A143" t="s">
        <v>638</v>
      </c>
      <c r="B143" t="s">
        <v>126</v>
      </c>
      <c r="C143">
        <v>83</v>
      </c>
      <c r="D143">
        <v>83</v>
      </c>
      <c r="E143">
        <v>86</v>
      </c>
      <c r="F143">
        <v>94</v>
      </c>
      <c r="G143">
        <v>111</v>
      </c>
      <c r="H143">
        <v>126</v>
      </c>
      <c r="I143">
        <v>132</v>
      </c>
      <c r="J143">
        <v>153</v>
      </c>
      <c r="K143">
        <v>150</v>
      </c>
      <c r="L143">
        <v>155</v>
      </c>
      <c r="M143">
        <v>176</v>
      </c>
      <c r="N143">
        <v>189</v>
      </c>
      <c r="O143">
        <v>201</v>
      </c>
      <c r="P143">
        <v>228</v>
      </c>
      <c r="Q143">
        <v>215</v>
      </c>
      <c r="R143">
        <v>229</v>
      </c>
      <c r="S143">
        <v>237</v>
      </c>
      <c r="T143">
        <v>252</v>
      </c>
      <c r="U143">
        <v>292</v>
      </c>
      <c r="V143">
        <v>309</v>
      </c>
      <c r="W143">
        <v>329</v>
      </c>
      <c r="X143">
        <v>354</v>
      </c>
      <c r="Y143">
        <v>348</v>
      </c>
      <c r="Z143">
        <v>354</v>
      </c>
      <c r="AA143">
        <v>363</v>
      </c>
      <c r="AB143">
        <v>390</v>
      </c>
      <c r="AC143">
        <v>410</v>
      </c>
      <c r="AD143">
        <v>388</v>
      </c>
      <c r="AE143">
        <v>368</v>
      </c>
      <c r="AF143">
        <v>362</v>
      </c>
      <c r="AG143">
        <v>335</v>
      </c>
      <c r="AH143">
        <v>257</v>
      </c>
    </row>
    <row r="144" spans="1:34" x14ac:dyDescent="0.25">
      <c r="A144" t="s">
        <v>639</v>
      </c>
      <c r="B144" t="s">
        <v>127</v>
      </c>
      <c r="C144">
        <v>223</v>
      </c>
      <c r="D144">
        <v>221</v>
      </c>
      <c r="E144">
        <v>228</v>
      </c>
      <c r="F144">
        <v>223</v>
      </c>
      <c r="G144">
        <v>223</v>
      </c>
      <c r="H144">
        <v>252</v>
      </c>
      <c r="I144">
        <v>251</v>
      </c>
      <c r="J144">
        <v>272</v>
      </c>
      <c r="K144">
        <v>274</v>
      </c>
      <c r="L144">
        <v>267</v>
      </c>
      <c r="M144">
        <v>278</v>
      </c>
      <c r="N144">
        <v>278</v>
      </c>
      <c r="O144">
        <v>260</v>
      </c>
      <c r="P144">
        <v>272</v>
      </c>
      <c r="Q144">
        <v>259</v>
      </c>
      <c r="R144">
        <v>257</v>
      </c>
      <c r="S144">
        <v>253</v>
      </c>
      <c r="T144">
        <v>271</v>
      </c>
      <c r="U144">
        <v>283</v>
      </c>
      <c r="V144">
        <v>302</v>
      </c>
      <c r="W144">
        <v>324</v>
      </c>
      <c r="X144">
        <v>335</v>
      </c>
      <c r="Y144">
        <v>343</v>
      </c>
      <c r="Z144">
        <v>336</v>
      </c>
      <c r="AA144">
        <v>364</v>
      </c>
      <c r="AB144">
        <v>434</v>
      </c>
      <c r="AC144">
        <v>466</v>
      </c>
      <c r="AD144">
        <v>491</v>
      </c>
      <c r="AE144">
        <v>520</v>
      </c>
      <c r="AF144">
        <v>525</v>
      </c>
      <c r="AG144">
        <v>519</v>
      </c>
      <c r="AH144">
        <v>443</v>
      </c>
    </row>
    <row r="145" spans="1:34" x14ac:dyDescent="0.25">
      <c r="A145" t="s">
        <v>640</v>
      </c>
      <c r="B145" t="s">
        <v>128</v>
      </c>
      <c r="C145">
        <v>269</v>
      </c>
      <c r="D145">
        <v>264</v>
      </c>
      <c r="E145">
        <v>280</v>
      </c>
      <c r="F145">
        <v>279</v>
      </c>
      <c r="G145">
        <v>279</v>
      </c>
      <c r="H145">
        <v>271</v>
      </c>
      <c r="I145">
        <v>290</v>
      </c>
      <c r="J145">
        <v>278</v>
      </c>
      <c r="K145">
        <v>284</v>
      </c>
      <c r="L145">
        <v>266</v>
      </c>
      <c r="M145">
        <v>271</v>
      </c>
      <c r="N145">
        <v>263</v>
      </c>
      <c r="O145">
        <v>252</v>
      </c>
      <c r="P145">
        <v>232</v>
      </c>
      <c r="Q145">
        <v>234</v>
      </c>
      <c r="R145">
        <v>229</v>
      </c>
      <c r="S145">
        <v>225</v>
      </c>
      <c r="T145">
        <v>214</v>
      </c>
      <c r="U145">
        <v>201</v>
      </c>
      <c r="V145">
        <v>202</v>
      </c>
      <c r="W145">
        <v>201</v>
      </c>
      <c r="X145">
        <v>207</v>
      </c>
      <c r="Y145">
        <v>195</v>
      </c>
      <c r="Z145">
        <v>204</v>
      </c>
      <c r="AA145">
        <v>218</v>
      </c>
      <c r="AB145">
        <v>260</v>
      </c>
      <c r="AC145">
        <v>255</v>
      </c>
      <c r="AD145">
        <v>263</v>
      </c>
      <c r="AE145">
        <v>256</v>
      </c>
      <c r="AF145">
        <v>260</v>
      </c>
      <c r="AG145">
        <v>243</v>
      </c>
      <c r="AH145">
        <v>214</v>
      </c>
    </row>
    <row r="146" spans="1:34" x14ac:dyDescent="0.25">
      <c r="A146" t="s">
        <v>641</v>
      </c>
      <c r="B146" t="s">
        <v>129</v>
      </c>
      <c r="C146">
        <v>37</v>
      </c>
      <c r="D146">
        <v>41</v>
      </c>
      <c r="E146">
        <v>42</v>
      </c>
      <c r="F146">
        <v>38</v>
      </c>
      <c r="G146">
        <v>44</v>
      </c>
      <c r="H146">
        <v>50</v>
      </c>
      <c r="I146">
        <v>56</v>
      </c>
      <c r="J146">
        <v>72</v>
      </c>
      <c r="K146">
        <v>70</v>
      </c>
      <c r="L146">
        <v>68</v>
      </c>
      <c r="M146">
        <v>96</v>
      </c>
      <c r="N146">
        <v>90</v>
      </c>
      <c r="O146">
        <v>97</v>
      </c>
      <c r="P146">
        <v>103</v>
      </c>
      <c r="Q146">
        <v>97</v>
      </c>
      <c r="R146">
        <v>99</v>
      </c>
      <c r="S146">
        <v>104</v>
      </c>
      <c r="T146">
        <v>86</v>
      </c>
      <c r="U146">
        <v>87</v>
      </c>
      <c r="V146">
        <v>92</v>
      </c>
      <c r="W146">
        <v>104</v>
      </c>
      <c r="X146">
        <v>128</v>
      </c>
      <c r="Y146">
        <v>140</v>
      </c>
      <c r="Z146">
        <v>139</v>
      </c>
      <c r="AA146">
        <v>161</v>
      </c>
      <c r="AB146">
        <v>185</v>
      </c>
      <c r="AC146">
        <v>209</v>
      </c>
      <c r="AD146">
        <v>222</v>
      </c>
      <c r="AE146">
        <v>234</v>
      </c>
      <c r="AF146">
        <v>241</v>
      </c>
      <c r="AG146">
        <v>248</v>
      </c>
      <c r="AH146">
        <v>306</v>
      </c>
    </row>
    <row r="147" spans="1:34" x14ac:dyDescent="0.25">
      <c r="A147" t="s">
        <v>642</v>
      </c>
      <c r="B147" t="s">
        <v>130</v>
      </c>
      <c r="C147">
        <v>1373</v>
      </c>
      <c r="D147">
        <v>1386</v>
      </c>
      <c r="E147">
        <v>1370</v>
      </c>
      <c r="F147">
        <v>1318</v>
      </c>
      <c r="G147">
        <v>1253</v>
      </c>
      <c r="H147">
        <v>1214</v>
      </c>
      <c r="I147">
        <v>1214</v>
      </c>
      <c r="J147">
        <v>1103</v>
      </c>
      <c r="K147">
        <v>1080</v>
      </c>
      <c r="L147">
        <v>1129</v>
      </c>
      <c r="M147">
        <v>1128</v>
      </c>
      <c r="N147">
        <v>1123</v>
      </c>
      <c r="O147">
        <v>1154</v>
      </c>
      <c r="P147">
        <v>1161</v>
      </c>
      <c r="Q147">
        <v>1247</v>
      </c>
      <c r="R147">
        <v>1266</v>
      </c>
      <c r="S147">
        <v>1295</v>
      </c>
      <c r="T147">
        <v>1498</v>
      </c>
      <c r="U147">
        <v>1628</v>
      </c>
      <c r="V147">
        <v>1762</v>
      </c>
      <c r="W147">
        <v>1875</v>
      </c>
      <c r="X147">
        <v>2003</v>
      </c>
      <c r="Y147">
        <v>2059</v>
      </c>
      <c r="Z147">
        <v>2030</v>
      </c>
      <c r="AA147">
        <v>2036</v>
      </c>
      <c r="AB147">
        <v>2109</v>
      </c>
      <c r="AC147">
        <v>2151</v>
      </c>
      <c r="AD147">
        <v>2231</v>
      </c>
      <c r="AE147">
        <v>2255</v>
      </c>
      <c r="AF147">
        <v>2342</v>
      </c>
      <c r="AG147">
        <v>2380</v>
      </c>
      <c r="AH147">
        <v>2014</v>
      </c>
    </row>
    <row r="148" spans="1:34" x14ac:dyDescent="0.25">
      <c r="A148" t="s">
        <v>643</v>
      </c>
      <c r="B148" t="s">
        <v>131</v>
      </c>
      <c r="C148">
        <v>67</v>
      </c>
      <c r="D148">
        <v>68</v>
      </c>
      <c r="E148">
        <v>66</v>
      </c>
      <c r="F148">
        <v>46</v>
      </c>
      <c r="G148">
        <v>49</v>
      </c>
      <c r="H148">
        <v>55</v>
      </c>
      <c r="I148">
        <v>55</v>
      </c>
      <c r="J148">
        <v>57</v>
      </c>
      <c r="K148">
        <v>55</v>
      </c>
      <c r="L148">
        <v>56</v>
      </c>
      <c r="M148">
        <v>52</v>
      </c>
      <c r="N148">
        <v>59</v>
      </c>
      <c r="O148">
        <v>45</v>
      </c>
      <c r="P148">
        <v>43</v>
      </c>
      <c r="Q148">
        <v>42</v>
      </c>
      <c r="R148">
        <v>46</v>
      </c>
      <c r="S148">
        <v>51</v>
      </c>
      <c r="T148">
        <v>58</v>
      </c>
      <c r="U148">
        <v>62</v>
      </c>
      <c r="V148">
        <v>67</v>
      </c>
      <c r="W148">
        <v>67</v>
      </c>
      <c r="X148">
        <v>71</v>
      </c>
      <c r="Y148">
        <v>68</v>
      </c>
      <c r="Z148">
        <v>81</v>
      </c>
      <c r="AA148">
        <v>80</v>
      </c>
      <c r="AB148">
        <v>80</v>
      </c>
      <c r="AC148">
        <v>78</v>
      </c>
      <c r="AD148">
        <v>82</v>
      </c>
      <c r="AE148">
        <v>74</v>
      </c>
      <c r="AF148">
        <v>73</v>
      </c>
      <c r="AG148">
        <v>86</v>
      </c>
      <c r="AH148">
        <v>91</v>
      </c>
    </row>
    <row r="149" spans="1:34" x14ac:dyDescent="0.25">
      <c r="A149" t="s">
        <v>644</v>
      </c>
      <c r="B149" t="s">
        <v>132</v>
      </c>
      <c r="C149">
        <v>89</v>
      </c>
      <c r="D149">
        <v>89</v>
      </c>
      <c r="E149">
        <v>97</v>
      </c>
      <c r="F149">
        <v>101</v>
      </c>
      <c r="G149">
        <v>85</v>
      </c>
      <c r="H149">
        <v>93</v>
      </c>
      <c r="I149">
        <v>100</v>
      </c>
      <c r="J149">
        <v>109</v>
      </c>
      <c r="K149">
        <v>112</v>
      </c>
      <c r="L149">
        <v>110</v>
      </c>
      <c r="M149">
        <v>110</v>
      </c>
      <c r="N149">
        <v>111</v>
      </c>
      <c r="O149">
        <v>106</v>
      </c>
      <c r="P149">
        <v>113</v>
      </c>
      <c r="Q149">
        <v>103</v>
      </c>
      <c r="R149">
        <v>101</v>
      </c>
      <c r="S149">
        <v>88</v>
      </c>
      <c r="T149">
        <v>93</v>
      </c>
      <c r="U149">
        <v>90</v>
      </c>
      <c r="V149">
        <v>101</v>
      </c>
      <c r="W149">
        <v>93</v>
      </c>
      <c r="X149">
        <v>98</v>
      </c>
      <c r="Y149">
        <v>101</v>
      </c>
      <c r="Z149">
        <v>110</v>
      </c>
      <c r="AA149">
        <v>122</v>
      </c>
      <c r="AB149">
        <v>147</v>
      </c>
      <c r="AC149">
        <v>145</v>
      </c>
      <c r="AD149">
        <v>154</v>
      </c>
      <c r="AE149">
        <v>162</v>
      </c>
      <c r="AF149">
        <v>162</v>
      </c>
      <c r="AG149">
        <v>154</v>
      </c>
      <c r="AH149">
        <v>126</v>
      </c>
    </row>
    <row r="150" spans="1:34" x14ac:dyDescent="0.25">
      <c r="A150" t="s">
        <v>645</v>
      </c>
      <c r="B150" t="s">
        <v>133</v>
      </c>
      <c r="C150">
        <v>775</v>
      </c>
      <c r="D150">
        <v>777</v>
      </c>
      <c r="E150">
        <v>775</v>
      </c>
      <c r="F150">
        <v>675</v>
      </c>
      <c r="G150">
        <v>691</v>
      </c>
      <c r="H150">
        <v>615</v>
      </c>
      <c r="I150">
        <v>547</v>
      </c>
      <c r="J150">
        <v>479</v>
      </c>
      <c r="K150">
        <v>549</v>
      </c>
      <c r="L150">
        <v>545</v>
      </c>
      <c r="M150">
        <v>561</v>
      </c>
      <c r="N150">
        <v>506</v>
      </c>
      <c r="O150">
        <v>588</v>
      </c>
      <c r="P150">
        <v>599</v>
      </c>
      <c r="Q150">
        <v>704</v>
      </c>
      <c r="R150">
        <v>593</v>
      </c>
      <c r="S150">
        <v>594</v>
      </c>
      <c r="T150">
        <v>613</v>
      </c>
      <c r="U150">
        <v>735</v>
      </c>
      <c r="V150">
        <v>744</v>
      </c>
      <c r="W150">
        <v>810</v>
      </c>
      <c r="X150">
        <v>834</v>
      </c>
      <c r="Y150">
        <v>854</v>
      </c>
      <c r="Z150">
        <v>871</v>
      </c>
      <c r="AA150">
        <v>912</v>
      </c>
      <c r="AB150">
        <v>923</v>
      </c>
      <c r="AC150">
        <v>938</v>
      </c>
      <c r="AD150">
        <v>969</v>
      </c>
      <c r="AE150">
        <v>995</v>
      </c>
      <c r="AF150">
        <v>979</v>
      </c>
      <c r="AG150">
        <v>978</v>
      </c>
      <c r="AH150">
        <v>1000</v>
      </c>
    </row>
    <row r="151" spans="1:34" x14ac:dyDescent="0.25">
      <c r="A151" t="s">
        <v>646</v>
      </c>
      <c r="B151" t="s">
        <v>134</v>
      </c>
      <c r="C151">
        <v>114</v>
      </c>
      <c r="D151">
        <v>112</v>
      </c>
      <c r="E151">
        <v>115</v>
      </c>
      <c r="F151">
        <v>107</v>
      </c>
      <c r="G151">
        <v>100</v>
      </c>
      <c r="H151">
        <v>100</v>
      </c>
      <c r="I151">
        <v>89</v>
      </c>
      <c r="J151">
        <v>97</v>
      </c>
      <c r="K151">
        <v>97</v>
      </c>
      <c r="L151">
        <v>96</v>
      </c>
      <c r="M151">
        <v>114</v>
      </c>
      <c r="N151">
        <v>128</v>
      </c>
      <c r="O151">
        <v>123</v>
      </c>
      <c r="P151">
        <v>132</v>
      </c>
      <c r="Q151">
        <v>139</v>
      </c>
      <c r="R151">
        <v>142</v>
      </c>
      <c r="S151">
        <v>143</v>
      </c>
      <c r="T151">
        <v>163</v>
      </c>
      <c r="U151">
        <v>176</v>
      </c>
      <c r="V151">
        <v>183</v>
      </c>
      <c r="W151">
        <v>199</v>
      </c>
      <c r="X151">
        <v>197</v>
      </c>
      <c r="Y151">
        <v>195</v>
      </c>
      <c r="Z151">
        <v>196</v>
      </c>
      <c r="AA151">
        <v>175</v>
      </c>
      <c r="AB151">
        <v>181</v>
      </c>
      <c r="AC151">
        <v>199</v>
      </c>
      <c r="AD151">
        <v>198</v>
      </c>
      <c r="AE151">
        <v>207</v>
      </c>
      <c r="AF151">
        <v>210</v>
      </c>
      <c r="AG151">
        <v>214</v>
      </c>
      <c r="AH151">
        <v>237</v>
      </c>
    </row>
    <row r="152" spans="1:34" x14ac:dyDescent="0.25">
      <c r="A152" t="s">
        <v>647</v>
      </c>
      <c r="B152" t="s">
        <v>135</v>
      </c>
      <c r="C152">
        <v>55</v>
      </c>
      <c r="D152">
        <v>55</v>
      </c>
      <c r="E152">
        <v>48</v>
      </c>
      <c r="F152">
        <v>52</v>
      </c>
      <c r="G152">
        <v>67</v>
      </c>
      <c r="H152">
        <v>80</v>
      </c>
      <c r="I152">
        <v>87</v>
      </c>
      <c r="J152">
        <v>87</v>
      </c>
      <c r="K152">
        <v>87</v>
      </c>
      <c r="L152">
        <v>103</v>
      </c>
      <c r="M152">
        <v>107</v>
      </c>
      <c r="N152">
        <v>114</v>
      </c>
      <c r="O152">
        <v>122</v>
      </c>
      <c r="P152">
        <v>140</v>
      </c>
      <c r="Q152">
        <v>140</v>
      </c>
      <c r="R152">
        <v>211</v>
      </c>
      <c r="S152">
        <v>178</v>
      </c>
      <c r="T152">
        <v>183</v>
      </c>
      <c r="U152">
        <v>202</v>
      </c>
      <c r="V152">
        <v>240</v>
      </c>
      <c r="W152">
        <v>257</v>
      </c>
      <c r="X152">
        <v>257</v>
      </c>
      <c r="Y152">
        <v>186</v>
      </c>
      <c r="Z152">
        <v>317</v>
      </c>
      <c r="AA152">
        <v>313</v>
      </c>
      <c r="AB152">
        <v>294</v>
      </c>
      <c r="AC152">
        <v>281</v>
      </c>
      <c r="AD152">
        <v>266</v>
      </c>
      <c r="AE152">
        <v>266</v>
      </c>
      <c r="AF152">
        <v>266</v>
      </c>
      <c r="AG152">
        <v>289</v>
      </c>
      <c r="AH152">
        <v>300</v>
      </c>
    </row>
    <row r="153" spans="1:34" x14ac:dyDescent="0.25">
      <c r="A153" t="s">
        <v>648</v>
      </c>
      <c r="B153" t="s">
        <v>136</v>
      </c>
      <c r="C153">
        <v>50</v>
      </c>
      <c r="D153">
        <v>48</v>
      </c>
      <c r="E153">
        <v>48</v>
      </c>
      <c r="F153">
        <v>39</v>
      </c>
      <c r="G153">
        <v>31</v>
      </c>
      <c r="H153">
        <v>32</v>
      </c>
      <c r="I153">
        <v>28</v>
      </c>
      <c r="J153">
        <v>26</v>
      </c>
      <c r="K153">
        <v>27</v>
      </c>
      <c r="L153">
        <v>28</v>
      </c>
      <c r="M153">
        <v>33</v>
      </c>
      <c r="N153">
        <v>44</v>
      </c>
      <c r="O153">
        <v>47</v>
      </c>
      <c r="P153">
        <v>54</v>
      </c>
      <c r="Q153">
        <v>65</v>
      </c>
      <c r="R153">
        <v>64</v>
      </c>
      <c r="S153">
        <v>65</v>
      </c>
      <c r="T153">
        <v>84</v>
      </c>
      <c r="U153">
        <v>92</v>
      </c>
      <c r="V153">
        <v>103</v>
      </c>
      <c r="W153">
        <v>111</v>
      </c>
      <c r="X153">
        <v>118</v>
      </c>
      <c r="Y153">
        <v>120</v>
      </c>
      <c r="Z153">
        <v>119</v>
      </c>
      <c r="AA153">
        <v>130</v>
      </c>
      <c r="AB153">
        <v>133</v>
      </c>
      <c r="AC153">
        <v>157</v>
      </c>
      <c r="AD153">
        <v>166</v>
      </c>
      <c r="AE153">
        <v>198</v>
      </c>
      <c r="AF153">
        <v>200</v>
      </c>
      <c r="AG153">
        <v>200</v>
      </c>
      <c r="AH153">
        <v>195</v>
      </c>
    </row>
    <row r="154" spans="1:34" x14ac:dyDescent="0.25">
      <c r="A154" t="s">
        <v>649</v>
      </c>
      <c r="B154" t="s">
        <v>137</v>
      </c>
      <c r="C154">
        <v>68</v>
      </c>
      <c r="D154">
        <v>69</v>
      </c>
      <c r="E154">
        <v>68</v>
      </c>
      <c r="F154">
        <v>50</v>
      </c>
      <c r="G154">
        <v>52</v>
      </c>
      <c r="H154">
        <v>53</v>
      </c>
      <c r="I154">
        <v>56</v>
      </c>
      <c r="J154">
        <v>48</v>
      </c>
      <c r="K154">
        <v>49</v>
      </c>
      <c r="L154">
        <v>54</v>
      </c>
      <c r="M154">
        <v>63</v>
      </c>
      <c r="N154">
        <v>62</v>
      </c>
      <c r="O154">
        <v>74</v>
      </c>
      <c r="P154">
        <v>73</v>
      </c>
      <c r="Q154">
        <v>83</v>
      </c>
      <c r="R154">
        <v>85</v>
      </c>
      <c r="S154">
        <v>94</v>
      </c>
      <c r="T154">
        <v>121</v>
      </c>
      <c r="U154">
        <v>145</v>
      </c>
      <c r="V154">
        <v>146</v>
      </c>
      <c r="W154">
        <v>164</v>
      </c>
      <c r="X154">
        <v>158</v>
      </c>
      <c r="Y154">
        <v>157</v>
      </c>
      <c r="Z154">
        <v>171</v>
      </c>
      <c r="AA154">
        <v>189</v>
      </c>
      <c r="AB154">
        <v>188</v>
      </c>
      <c r="AC154">
        <v>197</v>
      </c>
      <c r="AD154">
        <v>202</v>
      </c>
      <c r="AE154">
        <v>208</v>
      </c>
      <c r="AF154">
        <v>205</v>
      </c>
      <c r="AG154">
        <v>202</v>
      </c>
      <c r="AH154">
        <v>197</v>
      </c>
    </row>
    <row r="155" spans="1:34" x14ac:dyDescent="0.25">
      <c r="A155" t="s">
        <v>650</v>
      </c>
      <c r="B155" t="s">
        <v>138</v>
      </c>
      <c r="C155">
        <v>39</v>
      </c>
      <c r="D155">
        <v>39</v>
      </c>
      <c r="E155">
        <v>40</v>
      </c>
      <c r="F155">
        <v>40</v>
      </c>
      <c r="G155">
        <v>36</v>
      </c>
      <c r="H155">
        <v>36</v>
      </c>
      <c r="I155">
        <v>39</v>
      </c>
      <c r="J155">
        <v>43</v>
      </c>
      <c r="K155">
        <v>43</v>
      </c>
      <c r="L155">
        <v>50</v>
      </c>
      <c r="M155">
        <v>59</v>
      </c>
      <c r="N155">
        <v>58</v>
      </c>
      <c r="O155">
        <v>68</v>
      </c>
      <c r="P155">
        <v>70</v>
      </c>
      <c r="Q155">
        <v>69</v>
      </c>
      <c r="R155">
        <v>69</v>
      </c>
      <c r="S155">
        <v>67</v>
      </c>
      <c r="T155">
        <v>59</v>
      </c>
      <c r="U155">
        <v>64</v>
      </c>
      <c r="V155">
        <v>57</v>
      </c>
      <c r="W155">
        <v>54</v>
      </c>
      <c r="X155">
        <v>56</v>
      </c>
      <c r="Y155">
        <v>56</v>
      </c>
      <c r="Z155">
        <v>53</v>
      </c>
      <c r="AA155">
        <v>61</v>
      </c>
      <c r="AB155">
        <v>59</v>
      </c>
      <c r="AC155">
        <v>63</v>
      </c>
      <c r="AD155">
        <v>69</v>
      </c>
      <c r="AE155">
        <v>64</v>
      </c>
      <c r="AF155">
        <v>64</v>
      </c>
      <c r="AG155">
        <v>69</v>
      </c>
      <c r="AH155">
        <v>52</v>
      </c>
    </row>
    <row r="156" spans="1:34" x14ac:dyDescent="0.25">
      <c r="A156" t="s">
        <v>651</v>
      </c>
      <c r="B156" t="s">
        <v>139</v>
      </c>
      <c r="C156">
        <v>44</v>
      </c>
      <c r="D156">
        <v>41</v>
      </c>
      <c r="E156">
        <v>41</v>
      </c>
      <c r="F156">
        <v>40</v>
      </c>
      <c r="G156">
        <v>48</v>
      </c>
      <c r="H156">
        <v>50</v>
      </c>
      <c r="I156">
        <v>54</v>
      </c>
      <c r="J156">
        <v>56</v>
      </c>
      <c r="K156">
        <v>59</v>
      </c>
      <c r="L156">
        <v>61</v>
      </c>
      <c r="M156">
        <v>58</v>
      </c>
      <c r="N156">
        <v>54</v>
      </c>
      <c r="O156">
        <v>58</v>
      </c>
      <c r="P156">
        <v>53</v>
      </c>
      <c r="Q156">
        <v>57</v>
      </c>
      <c r="R156">
        <v>56</v>
      </c>
      <c r="S156">
        <v>62</v>
      </c>
      <c r="T156">
        <v>75</v>
      </c>
      <c r="U156">
        <v>89</v>
      </c>
      <c r="V156">
        <v>95</v>
      </c>
      <c r="W156">
        <v>113</v>
      </c>
      <c r="X156">
        <v>124</v>
      </c>
      <c r="Y156">
        <v>134</v>
      </c>
      <c r="Z156">
        <v>132</v>
      </c>
      <c r="AA156">
        <v>130</v>
      </c>
      <c r="AB156">
        <v>144</v>
      </c>
      <c r="AC156">
        <v>162</v>
      </c>
      <c r="AD156">
        <v>153</v>
      </c>
      <c r="AE156">
        <v>151</v>
      </c>
      <c r="AF156">
        <v>158</v>
      </c>
      <c r="AG156">
        <v>167</v>
      </c>
      <c r="AH156">
        <v>155</v>
      </c>
    </row>
    <row r="157" spans="1:34" x14ac:dyDescent="0.25">
      <c r="A157" t="s">
        <v>652</v>
      </c>
      <c r="B157" t="s">
        <v>140</v>
      </c>
      <c r="C157">
        <v>141</v>
      </c>
      <c r="D157">
        <v>139</v>
      </c>
      <c r="E157">
        <v>129</v>
      </c>
      <c r="F157">
        <v>143</v>
      </c>
      <c r="G157">
        <v>147</v>
      </c>
      <c r="H157">
        <v>141</v>
      </c>
      <c r="I157">
        <v>158</v>
      </c>
      <c r="J157">
        <v>143</v>
      </c>
      <c r="K157">
        <v>141</v>
      </c>
      <c r="L157">
        <v>145</v>
      </c>
      <c r="M157">
        <v>162</v>
      </c>
      <c r="N157">
        <v>153</v>
      </c>
      <c r="O157">
        <v>190</v>
      </c>
      <c r="P157">
        <v>181</v>
      </c>
      <c r="Q157">
        <v>225</v>
      </c>
      <c r="R157">
        <v>226</v>
      </c>
      <c r="S157">
        <v>243</v>
      </c>
      <c r="T157">
        <v>246</v>
      </c>
      <c r="U157">
        <v>306</v>
      </c>
      <c r="V157">
        <v>290</v>
      </c>
      <c r="W157">
        <v>345</v>
      </c>
      <c r="X157">
        <v>344</v>
      </c>
      <c r="Y157">
        <v>348</v>
      </c>
      <c r="Z157">
        <v>324</v>
      </c>
      <c r="AA157">
        <v>381</v>
      </c>
      <c r="AB157">
        <v>403</v>
      </c>
      <c r="AC157">
        <v>456</v>
      </c>
      <c r="AD157">
        <v>448</v>
      </c>
      <c r="AE157">
        <v>486</v>
      </c>
      <c r="AF157">
        <v>484</v>
      </c>
      <c r="AG157">
        <v>486</v>
      </c>
      <c r="AH157">
        <v>377</v>
      </c>
    </row>
    <row r="158" spans="1:34" x14ac:dyDescent="0.25">
      <c r="A158" t="s">
        <v>653</v>
      </c>
      <c r="B158" t="s">
        <v>141</v>
      </c>
      <c r="C158">
        <v>205</v>
      </c>
      <c r="D158">
        <v>211</v>
      </c>
      <c r="E158">
        <v>209</v>
      </c>
      <c r="F158">
        <v>211</v>
      </c>
      <c r="G158">
        <v>229</v>
      </c>
      <c r="H158">
        <v>221</v>
      </c>
      <c r="I158">
        <v>205</v>
      </c>
      <c r="J158">
        <v>189</v>
      </c>
      <c r="K158">
        <v>186</v>
      </c>
      <c r="L158">
        <v>182</v>
      </c>
      <c r="M158">
        <v>174</v>
      </c>
      <c r="N158">
        <v>163</v>
      </c>
      <c r="O158">
        <v>163</v>
      </c>
      <c r="P158">
        <v>157</v>
      </c>
      <c r="Q158">
        <v>173</v>
      </c>
      <c r="R158">
        <v>172</v>
      </c>
      <c r="S158">
        <v>176</v>
      </c>
      <c r="T158">
        <v>180</v>
      </c>
      <c r="U158">
        <v>199</v>
      </c>
      <c r="V158">
        <v>229</v>
      </c>
      <c r="W158">
        <v>248</v>
      </c>
      <c r="X158">
        <v>258</v>
      </c>
      <c r="Y158">
        <v>258</v>
      </c>
      <c r="Z158">
        <v>256</v>
      </c>
      <c r="AA158">
        <v>279</v>
      </c>
      <c r="AB158">
        <v>294</v>
      </c>
      <c r="AC158">
        <v>304</v>
      </c>
      <c r="AD158">
        <v>311</v>
      </c>
      <c r="AE158">
        <v>331</v>
      </c>
      <c r="AF158">
        <v>350</v>
      </c>
      <c r="AG158">
        <v>345</v>
      </c>
      <c r="AH158">
        <v>287</v>
      </c>
    </row>
    <row r="159" spans="1:34" x14ac:dyDescent="0.25">
      <c r="A159" t="s">
        <v>654</v>
      </c>
      <c r="B159" t="s">
        <v>142</v>
      </c>
      <c r="C159">
        <v>401</v>
      </c>
      <c r="D159">
        <v>407</v>
      </c>
      <c r="E159">
        <v>393</v>
      </c>
      <c r="F159">
        <v>393</v>
      </c>
      <c r="G159">
        <v>369</v>
      </c>
      <c r="H159">
        <v>378</v>
      </c>
      <c r="I159">
        <v>415</v>
      </c>
      <c r="J159">
        <v>444</v>
      </c>
      <c r="K159">
        <v>433</v>
      </c>
      <c r="L159">
        <v>370</v>
      </c>
      <c r="M159">
        <v>387</v>
      </c>
      <c r="N159">
        <v>361</v>
      </c>
      <c r="O159">
        <v>399</v>
      </c>
      <c r="P159">
        <v>380</v>
      </c>
      <c r="Q159">
        <v>351</v>
      </c>
      <c r="R159">
        <v>415</v>
      </c>
      <c r="S159">
        <v>434</v>
      </c>
      <c r="T159">
        <v>462</v>
      </c>
      <c r="U159">
        <v>517</v>
      </c>
      <c r="V159">
        <v>542</v>
      </c>
      <c r="W159">
        <v>548</v>
      </c>
      <c r="X159">
        <v>584</v>
      </c>
      <c r="Y159">
        <v>566</v>
      </c>
      <c r="Z159">
        <v>580</v>
      </c>
      <c r="AA159">
        <v>556</v>
      </c>
      <c r="AB159">
        <v>607</v>
      </c>
      <c r="AC159">
        <v>685</v>
      </c>
      <c r="AD159">
        <v>761</v>
      </c>
      <c r="AE159">
        <v>726</v>
      </c>
      <c r="AF159">
        <v>685</v>
      </c>
      <c r="AG159">
        <v>713</v>
      </c>
      <c r="AH159">
        <v>763</v>
      </c>
    </row>
    <row r="160" spans="1:34" x14ac:dyDescent="0.25">
      <c r="A160" t="s">
        <v>655</v>
      </c>
      <c r="B160" t="s">
        <v>143</v>
      </c>
      <c r="C160">
        <v>155</v>
      </c>
      <c r="D160">
        <v>155</v>
      </c>
      <c r="E160">
        <v>158</v>
      </c>
      <c r="F160">
        <v>152</v>
      </c>
      <c r="G160">
        <v>151</v>
      </c>
      <c r="H160">
        <v>111</v>
      </c>
      <c r="I160">
        <v>120</v>
      </c>
      <c r="J160">
        <v>120</v>
      </c>
      <c r="K160">
        <v>120</v>
      </c>
      <c r="L160">
        <v>113</v>
      </c>
      <c r="M160">
        <v>98</v>
      </c>
      <c r="N160">
        <v>96</v>
      </c>
      <c r="O160">
        <v>88</v>
      </c>
      <c r="P160">
        <v>85</v>
      </c>
      <c r="Q160">
        <v>85</v>
      </c>
      <c r="R160">
        <v>85</v>
      </c>
      <c r="S160">
        <v>98</v>
      </c>
      <c r="T160">
        <v>114</v>
      </c>
      <c r="U160">
        <v>116</v>
      </c>
      <c r="V160">
        <v>139</v>
      </c>
      <c r="W160">
        <v>151</v>
      </c>
      <c r="X160">
        <v>151</v>
      </c>
      <c r="Y160">
        <v>151</v>
      </c>
      <c r="Z160">
        <v>160</v>
      </c>
      <c r="AA160">
        <v>195</v>
      </c>
      <c r="AB160">
        <v>220</v>
      </c>
      <c r="AC160">
        <v>237</v>
      </c>
      <c r="AD160">
        <v>242</v>
      </c>
      <c r="AE160">
        <v>242</v>
      </c>
      <c r="AF160">
        <v>242</v>
      </c>
      <c r="AG160">
        <v>205</v>
      </c>
      <c r="AH160">
        <v>201</v>
      </c>
    </row>
    <row r="161" spans="1:34" x14ac:dyDescent="0.25">
      <c r="A161" t="s">
        <v>656</v>
      </c>
      <c r="B161" t="s">
        <v>144</v>
      </c>
      <c r="C161">
        <v>45</v>
      </c>
      <c r="D161">
        <v>45</v>
      </c>
      <c r="E161">
        <v>46</v>
      </c>
      <c r="F161">
        <v>37</v>
      </c>
      <c r="G161">
        <v>29</v>
      </c>
      <c r="H161">
        <v>36</v>
      </c>
      <c r="I161">
        <v>36</v>
      </c>
      <c r="J161">
        <v>37</v>
      </c>
      <c r="K161">
        <v>37</v>
      </c>
      <c r="L161">
        <v>36</v>
      </c>
      <c r="M161">
        <v>35</v>
      </c>
      <c r="N161">
        <v>36</v>
      </c>
      <c r="O161">
        <v>30</v>
      </c>
      <c r="P161">
        <v>30</v>
      </c>
      <c r="Q161">
        <v>27</v>
      </c>
      <c r="R161">
        <v>28</v>
      </c>
      <c r="S161">
        <v>28</v>
      </c>
      <c r="T161">
        <v>26</v>
      </c>
      <c r="U161">
        <v>27</v>
      </c>
      <c r="V161">
        <v>32</v>
      </c>
      <c r="W161">
        <v>41</v>
      </c>
      <c r="X161">
        <v>40</v>
      </c>
      <c r="Y161">
        <v>39</v>
      </c>
      <c r="Z161">
        <v>44</v>
      </c>
      <c r="AA161">
        <v>47</v>
      </c>
      <c r="AB161">
        <v>56</v>
      </c>
      <c r="AC161">
        <v>59</v>
      </c>
      <c r="AD161">
        <v>56</v>
      </c>
      <c r="AE161">
        <v>58</v>
      </c>
      <c r="AF161">
        <v>58</v>
      </c>
      <c r="AG161">
        <v>62</v>
      </c>
      <c r="AH161">
        <v>60</v>
      </c>
    </row>
    <row r="162" spans="1:34" x14ac:dyDescent="0.25">
      <c r="A162" t="s">
        <v>657</v>
      </c>
      <c r="B162" t="s">
        <v>145</v>
      </c>
      <c r="C162">
        <v>108</v>
      </c>
      <c r="D162">
        <v>103</v>
      </c>
      <c r="E162">
        <v>102</v>
      </c>
      <c r="F162">
        <v>98</v>
      </c>
      <c r="G162">
        <v>106</v>
      </c>
      <c r="H162">
        <v>112</v>
      </c>
      <c r="I162">
        <v>121</v>
      </c>
      <c r="J162">
        <v>132</v>
      </c>
      <c r="K162">
        <v>130</v>
      </c>
      <c r="L162">
        <v>147</v>
      </c>
      <c r="M162">
        <v>150</v>
      </c>
      <c r="N162">
        <v>144</v>
      </c>
      <c r="O162">
        <v>149</v>
      </c>
      <c r="P162">
        <v>138</v>
      </c>
      <c r="Q162">
        <v>131</v>
      </c>
      <c r="R162">
        <v>137</v>
      </c>
      <c r="S162">
        <v>123</v>
      </c>
      <c r="T162">
        <v>121</v>
      </c>
      <c r="U162">
        <v>143</v>
      </c>
      <c r="V162">
        <v>153</v>
      </c>
      <c r="W162">
        <v>188</v>
      </c>
      <c r="X162">
        <v>203</v>
      </c>
      <c r="Y162">
        <v>220</v>
      </c>
      <c r="Z162">
        <v>236</v>
      </c>
      <c r="AA162">
        <v>264</v>
      </c>
      <c r="AB162">
        <v>302</v>
      </c>
      <c r="AC162">
        <v>321</v>
      </c>
      <c r="AD162">
        <v>321</v>
      </c>
      <c r="AE162">
        <v>351</v>
      </c>
      <c r="AF162">
        <v>348</v>
      </c>
      <c r="AG162">
        <v>351</v>
      </c>
      <c r="AH162">
        <v>338</v>
      </c>
    </row>
    <row r="163" spans="1:34" x14ac:dyDescent="0.25">
      <c r="A163" t="s">
        <v>658</v>
      </c>
      <c r="B163" t="s">
        <v>146</v>
      </c>
      <c r="C163">
        <v>87</v>
      </c>
      <c r="D163">
        <v>87</v>
      </c>
      <c r="E163">
        <v>77</v>
      </c>
      <c r="F163">
        <v>77</v>
      </c>
      <c r="G163">
        <v>68</v>
      </c>
      <c r="H163">
        <v>72</v>
      </c>
      <c r="I163">
        <v>70</v>
      </c>
      <c r="J163">
        <v>70</v>
      </c>
      <c r="K163">
        <v>70</v>
      </c>
      <c r="L163">
        <v>71</v>
      </c>
      <c r="M163">
        <v>60</v>
      </c>
      <c r="N163">
        <v>65</v>
      </c>
      <c r="O163">
        <v>59</v>
      </c>
      <c r="P163">
        <v>55</v>
      </c>
      <c r="Q163">
        <v>63</v>
      </c>
      <c r="R163">
        <v>64</v>
      </c>
      <c r="S163">
        <v>66</v>
      </c>
      <c r="T163">
        <v>79</v>
      </c>
      <c r="U163">
        <v>82</v>
      </c>
      <c r="V163">
        <v>92</v>
      </c>
      <c r="W163">
        <v>105</v>
      </c>
      <c r="X163">
        <v>106</v>
      </c>
      <c r="Y163">
        <v>105</v>
      </c>
      <c r="Z163">
        <v>126</v>
      </c>
      <c r="AA163">
        <v>140</v>
      </c>
      <c r="AB163">
        <v>158</v>
      </c>
      <c r="AC163">
        <v>160</v>
      </c>
      <c r="AD163">
        <v>159</v>
      </c>
      <c r="AE163">
        <v>168</v>
      </c>
      <c r="AF163">
        <v>168</v>
      </c>
      <c r="AG163">
        <v>149</v>
      </c>
      <c r="AH163">
        <v>125</v>
      </c>
    </row>
    <row r="164" spans="1:34" x14ac:dyDescent="0.25">
      <c r="A164" t="s">
        <v>659</v>
      </c>
      <c r="B164" t="s">
        <v>147</v>
      </c>
      <c r="C164">
        <v>42</v>
      </c>
      <c r="D164">
        <v>41</v>
      </c>
      <c r="E164">
        <v>48</v>
      </c>
      <c r="F164">
        <v>55</v>
      </c>
      <c r="G164">
        <v>65</v>
      </c>
      <c r="H164">
        <v>62</v>
      </c>
      <c r="I164">
        <v>65</v>
      </c>
      <c r="J164">
        <v>65</v>
      </c>
      <c r="K164">
        <v>65</v>
      </c>
      <c r="L164">
        <v>50</v>
      </c>
      <c r="M164">
        <v>52</v>
      </c>
      <c r="N164">
        <v>49</v>
      </c>
      <c r="O164">
        <v>58</v>
      </c>
      <c r="P164">
        <v>61</v>
      </c>
      <c r="Q164">
        <v>63</v>
      </c>
      <c r="R164">
        <v>65</v>
      </c>
      <c r="S164">
        <v>84</v>
      </c>
      <c r="T164">
        <v>83</v>
      </c>
      <c r="U164">
        <v>79</v>
      </c>
      <c r="V164">
        <v>86</v>
      </c>
      <c r="W164">
        <v>80</v>
      </c>
      <c r="X164">
        <v>81</v>
      </c>
      <c r="Y164">
        <v>80</v>
      </c>
      <c r="Z164">
        <v>73</v>
      </c>
      <c r="AA164">
        <v>70</v>
      </c>
      <c r="AB164">
        <v>67</v>
      </c>
      <c r="AC164">
        <v>57</v>
      </c>
      <c r="AD164">
        <v>67</v>
      </c>
      <c r="AE164">
        <v>64</v>
      </c>
      <c r="AF164">
        <v>63</v>
      </c>
      <c r="AG164">
        <v>46</v>
      </c>
      <c r="AH164">
        <v>35</v>
      </c>
    </row>
    <row r="165" spans="1:34" x14ac:dyDescent="0.25">
      <c r="A165" t="s">
        <v>660</v>
      </c>
      <c r="B165" t="s">
        <v>148</v>
      </c>
      <c r="C165">
        <v>35</v>
      </c>
      <c r="D165">
        <v>37</v>
      </c>
      <c r="E165">
        <v>34</v>
      </c>
      <c r="F165">
        <v>41</v>
      </c>
      <c r="G165">
        <v>41</v>
      </c>
      <c r="H165">
        <v>34</v>
      </c>
      <c r="I165">
        <v>34</v>
      </c>
      <c r="J165">
        <v>48</v>
      </c>
      <c r="K165">
        <v>45</v>
      </c>
      <c r="L165">
        <v>42</v>
      </c>
      <c r="M165">
        <v>36</v>
      </c>
      <c r="N165">
        <v>43</v>
      </c>
      <c r="O165">
        <v>45</v>
      </c>
      <c r="P165">
        <v>50</v>
      </c>
      <c r="Q165">
        <v>51</v>
      </c>
      <c r="R165">
        <v>51</v>
      </c>
      <c r="S165">
        <v>57</v>
      </c>
      <c r="T165">
        <v>90</v>
      </c>
      <c r="U165">
        <v>108</v>
      </c>
      <c r="V165">
        <v>123</v>
      </c>
      <c r="W165">
        <v>135</v>
      </c>
      <c r="X165">
        <v>140</v>
      </c>
      <c r="Y165">
        <v>151</v>
      </c>
      <c r="Z165">
        <v>159</v>
      </c>
      <c r="AA165">
        <v>161</v>
      </c>
      <c r="AB165">
        <v>185</v>
      </c>
      <c r="AC165">
        <v>194</v>
      </c>
      <c r="AD165">
        <v>192</v>
      </c>
      <c r="AE165">
        <v>220</v>
      </c>
      <c r="AF165">
        <v>220</v>
      </c>
      <c r="AG165">
        <v>213</v>
      </c>
      <c r="AH165">
        <v>227</v>
      </c>
    </row>
    <row r="166" spans="1:34" x14ac:dyDescent="0.25">
      <c r="A166" t="s">
        <v>661</v>
      </c>
      <c r="B166" t="s">
        <v>149</v>
      </c>
      <c r="C166">
        <v>51</v>
      </c>
      <c r="D166">
        <v>51</v>
      </c>
      <c r="E166">
        <v>46</v>
      </c>
      <c r="F166">
        <v>45</v>
      </c>
      <c r="G166">
        <v>42</v>
      </c>
      <c r="H166">
        <v>43</v>
      </c>
      <c r="I166">
        <v>55</v>
      </c>
      <c r="J166">
        <v>55</v>
      </c>
      <c r="K166">
        <v>55</v>
      </c>
      <c r="L166">
        <v>57</v>
      </c>
      <c r="M166">
        <v>82</v>
      </c>
      <c r="N166">
        <v>85</v>
      </c>
      <c r="O166">
        <v>88</v>
      </c>
      <c r="P166">
        <v>86</v>
      </c>
      <c r="Q166">
        <v>86</v>
      </c>
      <c r="R166">
        <v>86</v>
      </c>
      <c r="S166">
        <v>86</v>
      </c>
      <c r="T166">
        <v>71</v>
      </c>
      <c r="U166">
        <v>76</v>
      </c>
      <c r="V166">
        <v>84</v>
      </c>
      <c r="W166">
        <v>86</v>
      </c>
      <c r="X166">
        <v>86</v>
      </c>
      <c r="Y166">
        <v>86</v>
      </c>
      <c r="Z166">
        <v>101</v>
      </c>
      <c r="AA166">
        <v>116</v>
      </c>
      <c r="AB166">
        <v>148</v>
      </c>
      <c r="AC166">
        <v>172</v>
      </c>
      <c r="AD166">
        <v>184</v>
      </c>
      <c r="AE166">
        <v>187</v>
      </c>
      <c r="AF166">
        <v>202</v>
      </c>
      <c r="AG166">
        <v>219</v>
      </c>
      <c r="AH166">
        <v>239</v>
      </c>
    </row>
    <row r="167" spans="1:34" x14ac:dyDescent="0.25">
      <c r="A167" t="s">
        <v>662</v>
      </c>
      <c r="B167" t="s">
        <v>150</v>
      </c>
      <c r="C167">
        <v>134</v>
      </c>
      <c r="D167">
        <v>133</v>
      </c>
      <c r="E167">
        <v>133</v>
      </c>
      <c r="F167">
        <v>129</v>
      </c>
      <c r="G167">
        <v>122</v>
      </c>
      <c r="H167">
        <v>116</v>
      </c>
      <c r="I167">
        <v>111</v>
      </c>
      <c r="J167">
        <v>120</v>
      </c>
      <c r="K167">
        <v>123</v>
      </c>
      <c r="L167">
        <v>120</v>
      </c>
      <c r="M167">
        <v>96</v>
      </c>
      <c r="N167">
        <v>109</v>
      </c>
      <c r="O167">
        <v>97</v>
      </c>
      <c r="P167">
        <v>106</v>
      </c>
      <c r="Q167">
        <v>99</v>
      </c>
      <c r="R167">
        <v>95</v>
      </c>
      <c r="S167">
        <v>94</v>
      </c>
      <c r="T167">
        <v>102</v>
      </c>
      <c r="U167">
        <v>93</v>
      </c>
      <c r="V167">
        <v>108</v>
      </c>
      <c r="W167">
        <v>123</v>
      </c>
      <c r="X167">
        <v>134</v>
      </c>
      <c r="Y167">
        <v>137</v>
      </c>
      <c r="Z167">
        <v>134</v>
      </c>
      <c r="AA167">
        <v>164</v>
      </c>
      <c r="AB167">
        <v>179</v>
      </c>
      <c r="AC167">
        <v>182</v>
      </c>
      <c r="AD167">
        <v>182</v>
      </c>
      <c r="AE167">
        <v>189</v>
      </c>
      <c r="AF167">
        <v>193</v>
      </c>
      <c r="AG167">
        <v>200</v>
      </c>
      <c r="AH167">
        <v>218</v>
      </c>
    </row>
    <row r="168" spans="1:34" x14ac:dyDescent="0.25">
      <c r="A168" t="s">
        <v>663</v>
      </c>
      <c r="B168" t="s">
        <v>151</v>
      </c>
      <c r="C168">
        <v>101</v>
      </c>
      <c r="D168">
        <v>99</v>
      </c>
      <c r="E168">
        <v>101</v>
      </c>
      <c r="F168">
        <v>103</v>
      </c>
      <c r="G168">
        <v>106</v>
      </c>
      <c r="H168">
        <v>108</v>
      </c>
      <c r="I168">
        <v>109</v>
      </c>
      <c r="J168">
        <v>89</v>
      </c>
      <c r="K168">
        <v>88</v>
      </c>
      <c r="L168">
        <v>83</v>
      </c>
      <c r="M168">
        <v>76</v>
      </c>
      <c r="N168">
        <v>66</v>
      </c>
      <c r="O168">
        <v>70</v>
      </c>
      <c r="P168">
        <v>65</v>
      </c>
      <c r="Q168">
        <v>72</v>
      </c>
      <c r="R168">
        <v>84</v>
      </c>
      <c r="S168">
        <v>87</v>
      </c>
      <c r="T168">
        <v>100</v>
      </c>
      <c r="U168">
        <v>113</v>
      </c>
      <c r="V168">
        <v>114</v>
      </c>
      <c r="W168">
        <v>124</v>
      </c>
      <c r="X168">
        <v>137</v>
      </c>
      <c r="Y168">
        <v>131</v>
      </c>
      <c r="Z168">
        <v>131</v>
      </c>
      <c r="AA168">
        <v>139</v>
      </c>
      <c r="AB168">
        <v>163</v>
      </c>
      <c r="AC168">
        <v>178</v>
      </c>
      <c r="AD168">
        <v>192</v>
      </c>
      <c r="AE168">
        <v>202</v>
      </c>
      <c r="AF168">
        <v>209</v>
      </c>
      <c r="AG168">
        <v>207</v>
      </c>
      <c r="AH168">
        <v>186</v>
      </c>
    </row>
    <row r="169" spans="1:34" x14ac:dyDescent="0.25">
      <c r="A169" t="s">
        <v>664</v>
      </c>
      <c r="B169" t="s">
        <v>152</v>
      </c>
      <c r="C169">
        <v>151</v>
      </c>
      <c r="D169">
        <v>151</v>
      </c>
      <c r="E169">
        <v>149</v>
      </c>
      <c r="F169">
        <v>145</v>
      </c>
      <c r="G169">
        <v>136</v>
      </c>
      <c r="H169">
        <v>136</v>
      </c>
      <c r="I169">
        <v>156</v>
      </c>
      <c r="J169">
        <v>156</v>
      </c>
      <c r="K169">
        <v>156</v>
      </c>
      <c r="L169">
        <v>171</v>
      </c>
      <c r="M169">
        <v>163</v>
      </c>
      <c r="N169">
        <v>174</v>
      </c>
      <c r="O169">
        <v>177</v>
      </c>
      <c r="P169">
        <v>162</v>
      </c>
      <c r="Q169">
        <v>162</v>
      </c>
      <c r="R169">
        <v>162</v>
      </c>
      <c r="S169">
        <v>146</v>
      </c>
      <c r="T169">
        <v>137</v>
      </c>
      <c r="U169">
        <v>141</v>
      </c>
      <c r="V169">
        <v>142</v>
      </c>
      <c r="W169">
        <v>157</v>
      </c>
      <c r="X169">
        <v>157</v>
      </c>
      <c r="Y169">
        <v>157</v>
      </c>
      <c r="Z169">
        <v>208</v>
      </c>
      <c r="AA169">
        <v>259</v>
      </c>
      <c r="AB169">
        <v>283</v>
      </c>
      <c r="AC169">
        <v>303</v>
      </c>
      <c r="AD169">
        <v>323</v>
      </c>
      <c r="AE169">
        <v>323</v>
      </c>
      <c r="AF169">
        <v>323</v>
      </c>
      <c r="AG169">
        <v>355</v>
      </c>
      <c r="AH169">
        <v>346</v>
      </c>
    </row>
    <row r="170" spans="1:34" x14ac:dyDescent="0.25">
      <c r="A170" t="s">
        <v>665</v>
      </c>
      <c r="B170" t="s">
        <v>153</v>
      </c>
      <c r="C170">
        <v>33</v>
      </c>
      <c r="D170">
        <v>31</v>
      </c>
      <c r="E170">
        <v>29</v>
      </c>
      <c r="F170">
        <v>22</v>
      </c>
      <c r="G170">
        <v>26</v>
      </c>
      <c r="H170">
        <v>22</v>
      </c>
      <c r="I170">
        <v>23</v>
      </c>
      <c r="J170">
        <v>22</v>
      </c>
      <c r="K170">
        <v>20</v>
      </c>
      <c r="L170">
        <v>20</v>
      </c>
      <c r="M170">
        <v>17</v>
      </c>
      <c r="N170">
        <v>13</v>
      </c>
      <c r="O170">
        <v>21</v>
      </c>
      <c r="P170">
        <v>20</v>
      </c>
      <c r="Q170">
        <v>21</v>
      </c>
      <c r="R170">
        <v>21</v>
      </c>
      <c r="S170">
        <v>20</v>
      </c>
      <c r="T170">
        <v>24</v>
      </c>
      <c r="U170">
        <v>31</v>
      </c>
      <c r="V170">
        <v>29</v>
      </c>
      <c r="W170">
        <v>33</v>
      </c>
      <c r="X170">
        <v>35</v>
      </c>
      <c r="Y170">
        <v>38</v>
      </c>
      <c r="Z170">
        <v>41</v>
      </c>
      <c r="AA170">
        <v>41</v>
      </c>
      <c r="AB170">
        <v>39</v>
      </c>
      <c r="AC170">
        <v>35</v>
      </c>
      <c r="AD170">
        <v>34</v>
      </c>
      <c r="AE170">
        <v>33</v>
      </c>
      <c r="AF170">
        <v>38</v>
      </c>
      <c r="AG170">
        <v>39</v>
      </c>
      <c r="AH170">
        <v>38</v>
      </c>
    </row>
    <row r="171" spans="1:34" x14ac:dyDescent="0.25">
      <c r="A171" t="s">
        <v>666</v>
      </c>
      <c r="B171" t="s">
        <v>154</v>
      </c>
      <c r="C171">
        <v>52</v>
      </c>
      <c r="D171">
        <v>61</v>
      </c>
      <c r="E171">
        <v>59</v>
      </c>
      <c r="F171">
        <v>66</v>
      </c>
      <c r="G171">
        <v>61</v>
      </c>
      <c r="H171">
        <v>74</v>
      </c>
      <c r="I171">
        <v>67</v>
      </c>
      <c r="J171">
        <v>64</v>
      </c>
      <c r="K171">
        <v>57</v>
      </c>
      <c r="L171">
        <v>58</v>
      </c>
      <c r="M171">
        <v>49</v>
      </c>
      <c r="N171">
        <v>43</v>
      </c>
      <c r="O171">
        <v>34</v>
      </c>
      <c r="P171">
        <v>43</v>
      </c>
      <c r="Q171">
        <v>59</v>
      </c>
      <c r="R171">
        <v>66</v>
      </c>
      <c r="S171">
        <v>74</v>
      </c>
      <c r="T171">
        <v>81</v>
      </c>
      <c r="U171">
        <v>91</v>
      </c>
      <c r="V171">
        <v>103</v>
      </c>
      <c r="W171">
        <v>112</v>
      </c>
      <c r="X171">
        <v>100</v>
      </c>
      <c r="Y171">
        <v>117</v>
      </c>
      <c r="Z171">
        <v>112</v>
      </c>
      <c r="AA171">
        <v>116</v>
      </c>
      <c r="AB171">
        <v>149</v>
      </c>
      <c r="AC171">
        <v>162</v>
      </c>
      <c r="AD171">
        <v>163</v>
      </c>
      <c r="AE171">
        <v>186</v>
      </c>
      <c r="AF171">
        <v>191</v>
      </c>
      <c r="AG171">
        <v>208</v>
      </c>
      <c r="AH171">
        <v>211</v>
      </c>
    </row>
    <row r="172" spans="1:34" x14ac:dyDescent="0.25">
      <c r="A172" t="s">
        <v>667</v>
      </c>
      <c r="B172" t="s">
        <v>155</v>
      </c>
      <c r="C172">
        <v>56</v>
      </c>
      <c r="D172">
        <v>54</v>
      </c>
      <c r="E172">
        <v>54</v>
      </c>
      <c r="F172">
        <v>54</v>
      </c>
      <c r="G172">
        <v>45</v>
      </c>
      <c r="H172">
        <v>46</v>
      </c>
      <c r="I172">
        <v>42</v>
      </c>
      <c r="J172">
        <v>40</v>
      </c>
      <c r="K172">
        <v>40</v>
      </c>
      <c r="L172">
        <v>41</v>
      </c>
      <c r="M172">
        <v>43</v>
      </c>
      <c r="N172">
        <v>53</v>
      </c>
      <c r="O172">
        <v>50</v>
      </c>
      <c r="P172">
        <v>63</v>
      </c>
      <c r="Q172">
        <v>73</v>
      </c>
      <c r="R172">
        <v>74</v>
      </c>
      <c r="S172">
        <v>75</v>
      </c>
      <c r="T172">
        <v>86</v>
      </c>
      <c r="U172">
        <v>101</v>
      </c>
      <c r="V172">
        <v>123</v>
      </c>
      <c r="W172">
        <v>132</v>
      </c>
      <c r="X172">
        <v>145</v>
      </c>
      <c r="Y172">
        <v>144</v>
      </c>
      <c r="Z172">
        <v>154</v>
      </c>
      <c r="AA172">
        <v>161</v>
      </c>
      <c r="AB172">
        <v>161</v>
      </c>
      <c r="AC172">
        <v>167</v>
      </c>
      <c r="AD172">
        <v>172</v>
      </c>
      <c r="AE172">
        <v>182</v>
      </c>
      <c r="AF172">
        <v>186</v>
      </c>
      <c r="AG172">
        <v>172</v>
      </c>
      <c r="AH172">
        <v>141</v>
      </c>
    </row>
    <row r="173" spans="1:34" x14ac:dyDescent="0.25">
      <c r="A173" t="s">
        <v>668</v>
      </c>
      <c r="B173" t="s">
        <v>156</v>
      </c>
      <c r="C173">
        <v>53</v>
      </c>
      <c r="D173">
        <v>53</v>
      </c>
      <c r="E173">
        <v>68</v>
      </c>
      <c r="F173">
        <v>62</v>
      </c>
      <c r="G173">
        <v>62</v>
      </c>
      <c r="H173">
        <v>59</v>
      </c>
      <c r="I173">
        <v>64</v>
      </c>
      <c r="J173">
        <v>73</v>
      </c>
      <c r="K173">
        <v>73</v>
      </c>
      <c r="L173">
        <v>58</v>
      </c>
      <c r="M173">
        <v>55</v>
      </c>
      <c r="N173">
        <v>52</v>
      </c>
      <c r="O173">
        <v>45</v>
      </c>
      <c r="P173">
        <v>35</v>
      </c>
      <c r="Q173">
        <v>26</v>
      </c>
      <c r="R173">
        <v>26</v>
      </c>
      <c r="S173">
        <v>32</v>
      </c>
      <c r="T173">
        <v>28</v>
      </c>
      <c r="U173">
        <v>37</v>
      </c>
      <c r="V173">
        <v>42</v>
      </c>
      <c r="W173">
        <v>51</v>
      </c>
      <c r="X173">
        <v>59</v>
      </c>
      <c r="Y173">
        <v>59</v>
      </c>
      <c r="Z173">
        <v>56</v>
      </c>
      <c r="AA173">
        <v>68</v>
      </c>
      <c r="AB173">
        <v>63</v>
      </c>
      <c r="AC173">
        <v>61</v>
      </c>
      <c r="AD173">
        <v>61</v>
      </c>
      <c r="AE173">
        <v>59</v>
      </c>
      <c r="AF173">
        <v>59</v>
      </c>
      <c r="AG173">
        <v>58</v>
      </c>
      <c r="AH173">
        <v>46</v>
      </c>
    </row>
    <row r="174" spans="1:34" x14ac:dyDescent="0.25">
      <c r="A174" t="s">
        <v>669</v>
      </c>
      <c r="B174" t="s">
        <v>157</v>
      </c>
      <c r="C174">
        <v>51</v>
      </c>
      <c r="D174">
        <v>52</v>
      </c>
      <c r="E174">
        <v>54</v>
      </c>
      <c r="F174">
        <v>49</v>
      </c>
      <c r="G174">
        <v>53</v>
      </c>
      <c r="H174">
        <v>57</v>
      </c>
      <c r="I174">
        <v>53</v>
      </c>
      <c r="J174">
        <v>60</v>
      </c>
      <c r="K174">
        <v>60</v>
      </c>
      <c r="L174">
        <v>62</v>
      </c>
      <c r="M174">
        <v>68</v>
      </c>
      <c r="N174">
        <v>72</v>
      </c>
      <c r="O174">
        <v>68</v>
      </c>
      <c r="P174">
        <v>59</v>
      </c>
      <c r="Q174">
        <v>58</v>
      </c>
      <c r="R174">
        <v>65</v>
      </c>
      <c r="S174">
        <v>65</v>
      </c>
      <c r="T174">
        <v>69</v>
      </c>
      <c r="U174">
        <v>75</v>
      </c>
      <c r="V174">
        <v>98</v>
      </c>
      <c r="W174">
        <v>110</v>
      </c>
      <c r="X174">
        <v>126</v>
      </c>
      <c r="Y174">
        <v>124</v>
      </c>
      <c r="Z174">
        <v>120</v>
      </c>
      <c r="AA174">
        <v>126</v>
      </c>
      <c r="AB174">
        <v>147</v>
      </c>
      <c r="AC174">
        <v>145</v>
      </c>
      <c r="AD174">
        <v>163</v>
      </c>
      <c r="AE174">
        <v>178</v>
      </c>
      <c r="AF174">
        <v>181</v>
      </c>
      <c r="AG174">
        <v>189</v>
      </c>
      <c r="AH174">
        <v>175</v>
      </c>
    </row>
    <row r="175" spans="1:34" x14ac:dyDescent="0.25">
      <c r="A175" t="s">
        <v>670</v>
      </c>
      <c r="B175" t="s">
        <v>158</v>
      </c>
      <c r="C175">
        <v>59</v>
      </c>
      <c r="D175">
        <v>64</v>
      </c>
      <c r="E175">
        <v>63</v>
      </c>
      <c r="F175">
        <v>52</v>
      </c>
      <c r="G175">
        <v>53</v>
      </c>
      <c r="H175">
        <v>55</v>
      </c>
      <c r="I175">
        <v>57</v>
      </c>
      <c r="J175">
        <v>70</v>
      </c>
      <c r="K175">
        <v>67</v>
      </c>
      <c r="L175">
        <v>76</v>
      </c>
      <c r="M175">
        <v>86</v>
      </c>
      <c r="N175">
        <v>106</v>
      </c>
      <c r="O175">
        <v>112</v>
      </c>
      <c r="P175">
        <v>150</v>
      </c>
      <c r="Q175">
        <v>155</v>
      </c>
      <c r="R175">
        <v>180</v>
      </c>
      <c r="S175">
        <v>194</v>
      </c>
      <c r="T175">
        <v>236</v>
      </c>
      <c r="U175">
        <v>259</v>
      </c>
      <c r="V175">
        <v>304</v>
      </c>
      <c r="W175">
        <v>321</v>
      </c>
      <c r="X175">
        <v>341</v>
      </c>
      <c r="Y175">
        <v>332</v>
      </c>
      <c r="Z175">
        <v>349</v>
      </c>
      <c r="AA175">
        <v>341</v>
      </c>
      <c r="AB175">
        <v>369</v>
      </c>
      <c r="AC175">
        <v>382</v>
      </c>
      <c r="AD175">
        <v>377</v>
      </c>
      <c r="AE175">
        <v>386</v>
      </c>
      <c r="AF175">
        <v>414</v>
      </c>
      <c r="AG175">
        <v>431</v>
      </c>
      <c r="AH175">
        <v>461</v>
      </c>
    </row>
    <row r="176" spans="1:34" x14ac:dyDescent="0.25">
      <c r="A176" t="s">
        <v>671</v>
      </c>
      <c r="B176" t="s">
        <v>159</v>
      </c>
      <c r="C176">
        <v>125</v>
      </c>
      <c r="D176">
        <v>119</v>
      </c>
      <c r="E176">
        <v>125</v>
      </c>
      <c r="F176">
        <v>120</v>
      </c>
      <c r="G176">
        <v>130</v>
      </c>
      <c r="H176">
        <v>133</v>
      </c>
      <c r="I176">
        <v>147</v>
      </c>
      <c r="J176">
        <v>139</v>
      </c>
      <c r="K176">
        <v>138</v>
      </c>
      <c r="L176">
        <v>137</v>
      </c>
      <c r="M176">
        <v>133</v>
      </c>
      <c r="N176">
        <v>133</v>
      </c>
      <c r="O176">
        <v>126</v>
      </c>
      <c r="P176">
        <v>138</v>
      </c>
      <c r="Q176">
        <v>148</v>
      </c>
      <c r="R176">
        <v>154</v>
      </c>
      <c r="S176">
        <v>153</v>
      </c>
      <c r="T176">
        <v>189</v>
      </c>
      <c r="U176">
        <v>208</v>
      </c>
      <c r="V176">
        <v>245</v>
      </c>
      <c r="W176">
        <v>263</v>
      </c>
      <c r="X176">
        <v>276</v>
      </c>
      <c r="Y176">
        <v>275</v>
      </c>
      <c r="Z176">
        <v>286</v>
      </c>
      <c r="AA176">
        <v>335</v>
      </c>
      <c r="AB176">
        <v>348</v>
      </c>
      <c r="AC176">
        <v>341</v>
      </c>
      <c r="AD176">
        <v>353</v>
      </c>
      <c r="AE176">
        <v>374</v>
      </c>
      <c r="AF176">
        <v>370</v>
      </c>
      <c r="AG176">
        <v>359</v>
      </c>
      <c r="AH176">
        <v>263</v>
      </c>
    </row>
    <row r="177" spans="1:34" x14ac:dyDescent="0.25">
      <c r="A177" t="s">
        <v>672</v>
      </c>
      <c r="B177" t="s">
        <v>160</v>
      </c>
      <c r="C177">
        <v>74</v>
      </c>
      <c r="D177">
        <v>72</v>
      </c>
      <c r="E177">
        <v>69</v>
      </c>
      <c r="F177">
        <v>74</v>
      </c>
      <c r="G177">
        <v>77</v>
      </c>
      <c r="H177">
        <v>69</v>
      </c>
      <c r="I177">
        <v>71</v>
      </c>
      <c r="J177">
        <v>74</v>
      </c>
      <c r="K177">
        <v>71</v>
      </c>
      <c r="L177">
        <v>72</v>
      </c>
      <c r="M177">
        <v>74</v>
      </c>
      <c r="N177">
        <v>65</v>
      </c>
      <c r="O177">
        <v>76</v>
      </c>
      <c r="P177">
        <v>81</v>
      </c>
      <c r="Q177">
        <v>84</v>
      </c>
      <c r="R177">
        <v>100</v>
      </c>
      <c r="S177">
        <v>105</v>
      </c>
      <c r="T177">
        <v>116</v>
      </c>
      <c r="U177">
        <v>148</v>
      </c>
      <c r="V177">
        <v>167</v>
      </c>
      <c r="W177">
        <v>179</v>
      </c>
      <c r="X177">
        <v>185</v>
      </c>
      <c r="Y177">
        <v>185</v>
      </c>
      <c r="Z177">
        <v>184</v>
      </c>
      <c r="AA177">
        <v>194</v>
      </c>
      <c r="AB177">
        <v>203</v>
      </c>
      <c r="AC177">
        <v>213</v>
      </c>
      <c r="AD177">
        <v>232</v>
      </c>
      <c r="AE177">
        <v>226</v>
      </c>
      <c r="AF177">
        <v>222</v>
      </c>
      <c r="AG177">
        <v>230</v>
      </c>
      <c r="AH177">
        <v>267</v>
      </c>
    </row>
    <row r="178" spans="1:34" x14ac:dyDescent="0.25">
      <c r="A178" t="s">
        <v>673</v>
      </c>
      <c r="B178" t="s">
        <v>161</v>
      </c>
      <c r="C178">
        <v>15</v>
      </c>
      <c r="D178">
        <v>15</v>
      </c>
      <c r="E178">
        <v>16</v>
      </c>
      <c r="F178">
        <v>15</v>
      </c>
      <c r="G178">
        <v>20</v>
      </c>
      <c r="H178">
        <v>19</v>
      </c>
      <c r="I178">
        <v>23</v>
      </c>
      <c r="J178">
        <v>25</v>
      </c>
      <c r="K178">
        <v>27</v>
      </c>
      <c r="L178">
        <v>26</v>
      </c>
      <c r="M178">
        <v>33</v>
      </c>
      <c r="N178">
        <v>30</v>
      </c>
      <c r="O178">
        <v>26</v>
      </c>
      <c r="P178">
        <v>26</v>
      </c>
      <c r="Q178">
        <v>24</v>
      </c>
      <c r="R178">
        <v>22</v>
      </c>
      <c r="S178">
        <v>24</v>
      </c>
      <c r="T178">
        <v>29</v>
      </c>
      <c r="U178">
        <v>40</v>
      </c>
      <c r="V178">
        <v>61</v>
      </c>
      <c r="W178">
        <v>77</v>
      </c>
      <c r="X178">
        <v>91</v>
      </c>
      <c r="Y178">
        <v>100</v>
      </c>
      <c r="Z178">
        <v>102</v>
      </c>
      <c r="AA178">
        <v>122</v>
      </c>
      <c r="AB178">
        <v>125</v>
      </c>
      <c r="AC178">
        <v>130</v>
      </c>
      <c r="AD178">
        <v>142</v>
      </c>
      <c r="AE178">
        <v>134</v>
      </c>
      <c r="AF178">
        <v>134</v>
      </c>
      <c r="AG178">
        <v>134</v>
      </c>
      <c r="AH178">
        <v>148</v>
      </c>
    </row>
    <row r="179" spans="1:34" x14ac:dyDescent="0.25">
      <c r="A179" t="s">
        <v>674</v>
      </c>
      <c r="B179" t="s">
        <v>162</v>
      </c>
      <c r="C179">
        <v>98</v>
      </c>
      <c r="D179">
        <v>98</v>
      </c>
      <c r="E179">
        <v>92</v>
      </c>
      <c r="F179">
        <v>88</v>
      </c>
      <c r="G179">
        <v>74</v>
      </c>
      <c r="H179">
        <v>68</v>
      </c>
      <c r="I179">
        <v>73</v>
      </c>
      <c r="J179">
        <v>73</v>
      </c>
      <c r="K179">
        <v>73</v>
      </c>
      <c r="L179">
        <v>67</v>
      </c>
      <c r="M179">
        <v>61</v>
      </c>
      <c r="N179">
        <v>55</v>
      </c>
      <c r="O179">
        <v>57</v>
      </c>
      <c r="P179">
        <v>57</v>
      </c>
      <c r="Q179">
        <v>57</v>
      </c>
      <c r="R179">
        <v>57</v>
      </c>
      <c r="S179">
        <v>62</v>
      </c>
      <c r="T179">
        <v>54</v>
      </c>
      <c r="U179">
        <v>69</v>
      </c>
      <c r="V179">
        <v>63</v>
      </c>
      <c r="W179">
        <v>55</v>
      </c>
      <c r="X179">
        <v>55</v>
      </c>
      <c r="Y179">
        <v>55</v>
      </c>
      <c r="Z179">
        <v>46</v>
      </c>
      <c r="AA179">
        <v>43</v>
      </c>
      <c r="AB179">
        <v>40</v>
      </c>
      <c r="AC179">
        <v>47</v>
      </c>
      <c r="AD179">
        <v>48</v>
      </c>
      <c r="AE179">
        <v>48</v>
      </c>
      <c r="AF179">
        <v>48</v>
      </c>
      <c r="AG179">
        <v>42</v>
      </c>
      <c r="AH179">
        <v>47</v>
      </c>
    </row>
    <row r="180" spans="1:34" x14ac:dyDescent="0.25">
      <c r="A180" t="s">
        <v>675</v>
      </c>
      <c r="B180" t="s">
        <v>163</v>
      </c>
      <c r="C180">
        <v>74</v>
      </c>
      <c r="D180">
        <v>74</v>
      </c>
      <c r="E180">
        <v>65</v>
      </c>
      <c r="F180">
        <v>72</v>
      </c>
      <c r="G180">
        <v>68</v>
      </c>
      <c r="H180">
        <v>69</v>
      </c>
      <c r="I180">
        <v>81</v>
      </c>
      <c r="J180">
        <v>81</v>
      </c>
      <c r="K180">
        <v>82</v>
      </c>
      <c r="L180">
        <v>89</v>
      </c>
      <c r="M180">
        <v>95</v>
      </c>
      <c r="N180">
        <v>95</v>
      </c>
      <c r="O180">
        <v>82</v>
      </c>
      <c r="P180">
        <v>72</v>
      </c>
      <c r="Q180">
        <v>72</v>
      </c>
      <c r="R180">
        <v>71</v>
      </c>
      <c r="S180">
        <v>66</v>
      </c>
      <c r="T180">
        <v>62</v>
      </c>
      <c r="U180">
        <v>63</v>
      </c>
      <c r="V180">
        <v>75</v>
      </c>
      <c r="W180">
        <v>76</v>
      </c>
      <c r="X180">
        <v>76</v>
      </c>
      <c r="Y180">
        <v>76</v>
      </c>
      <c r="Z180">
        <v>93</v>
      </c>
      <c r="AA180">
        <v>106</v>
      </c>
      <c r="AB180">
        <v>118</v>
      </c>
      <c r="AC180">
        <v>143</v>
      </c>
      <c r="AD180">
        <v>151</v>
      </c>
      <c r="AE180">
        <v>151</v>
      </c>
      <c r="AF180">
        <v>151</v>
      </c>
      <c r="AG180">
        <v>119</v>
      </c>
      <c r="AH180">
        <v>107</v>
      </c>
    </row>
    <row r="181" spans="1:34" x14ac:dyDescent="0.25">
      <c r="A181" t="s">
        <v>676</v>
      </c>
      <c r="B181" t="s">
        <v>164</v>
      </c>
      <c r="C181">
        <v>204</v>
      </c>
      <c r="D181">
        <v>195</v>
      </c>
      <c r="E181">
        <v>200</v>
      </c>
      <c r="F181">
        <v>174</v>
      </c>
      <c r="G181">
        <v>198</v>
      </c>
      <c r="H181">
        <v>191</v>
      </c>
      <c r="I181">
        <v>198</v>
      </c>
      <c r="J181">
        <v>225</v>
      </c>
      <c r="K181">
        <v>235</v>
      </c>
      <c r="L181">
        <v>233</v>
      </c>
      <c r="M181">
        <v>258</v>
      </c>
      <c r="N181">
        <v>249</v>
      </c>
      <c r="O181">
        <v>273</v>
      </c>
      <c r="P181">
        <v>287</v>
      </c>
      <c r="Q181">
        <v>302</v>
      </c>
      <c r="R181">
        <v>301</v>
      </c>
      <c r="S181">
        <v>302</v>
      </c>
      <c r="T181">
        <v>337</v>
      </c>
      <c r="U181">
        <v>364</v>
      </c>
      <c r="V181">
        <v>378</v>
      </c>
      <c r="W181">
        <v>391</v>
      </c>
      <c r="X181">
        <v>398</v>
      </c>
      <c r="Y181">
        <v>395</v>
      </c>
      <c r="Z181">
        <v>415</v>
      </c>
      <c r="AA181">
        <v>456</v>
      </c>
      <c r="AB181">
        <v>489</v>
      </c>
      <c r="AC181">
        <v>507</v>
      </c>
      <c r="AD181">
        <v>505</v>
      </c>
      <c r="AE181">
        <v>535</v>
      </c>
      <c r="AF181">
        <v>537</v>
      </c>
      <c r="AG181">
        <v>517</v>
      </c>
      <c r="AH181">
        <v>402</v>
      </c>
    </row>
    <row r="182" spans="1:34" x14ac:dyDescent="0.25">
      <c r="A182" t="s">
        <v>677</v>
      </c>
      <c r="B182" t="s">
        <v>165</v>
      </c>
      <c r="C182">
        <v>446</v>
      </c>
      <c r="D182">
        <v>443</v>
      </c>
      <c r="E182">
        <v>431</v>
      </c>
      <c r="F182">
        <v>390</v>
      </c>
      <c r="G182">
        <v>386</v>
      </c>
      <c r="H182">
        <v>409</v>
      </c>
      <c r="I182">
        <v>400</v>
      </c>
      <c r="J182">
        <v>391</v>
      </c>
      <c r="K182">
        <v>402</v>
      </c>
      <c r="L182">
        <v>409</v>
      </c>
      <c r="M182">
        <v>439</v>
      </c>
      <c r="N182">
        <v>432</v>
      </c>
      <c r="O182">
        <v>444</v>
      </c>
      <c r="P182">
        <v>476</v>
      </c>
      <c r="Q182">
        <v>521</v>
      </c>
      <c r="R182">
        <v>531</v>
      </c>
      <c r="S182">
        <v>536</v>
      </c>
      <c r="T182">
        <v>593</v>
      </c>
      <c r="U182">
        <v>668</v>
      </c>
      <c r="V182">
        <v>705</v>
      </c>
      <c r="W182">
        <v>714</v>
      </c>
      <c r="X182">
        <v>746</v>
      </c>
      <c r="Y182">
        <v>732</v>
      </c>
      <c r="Z182">
        <v>746</v>
      </c>
      <c r="AA182">
        <v>811</v>
      </c>
      <c r="AB182">
        <v>836</v>
      </c>
      <c r="AC182">
        <v>845</v>
      </c>
      <c r="AD182">
        <v>873</v>
      </c>
      <c r="AE182">
        <v>883</v>
      </c>
      <c r="AF182">
        <v>913</v>
      </c>
      <c r="AG182">
        <v>889</v>
      </c>
      <c r="AH182">
        <v>689</v>
      </c>
    </row>
    <row r="183" spans="1:34" x14ac:dyDescent="0.25">
      <c r="A183" t="s">
        <v>678</v>
      </c>
      <c r="B183" t="s">
        <v>166</v>
      </c>
      <c r="C183">
        <v>116</v>
      </c>
      <c r="D183">
        <v>101</v>
      </c>
      <c r="E183">
        <v>101</v>
      </c>
      <c r="F183">
        <v>122</v>
      </c>
      <c r="G183">
        <v>97</v>
      </c>
      <c r="H183">
        <v>98</v>
      </c>
      <c r="I183">
        <v>86</v>
      </c>
      <c r="J183">
        <v>91</v>
      </c>
      <c r="K183">
        <v>85</v>
      </c>
      <c r="L183">
        <v>82</v>
      </c>
      <c r="M183">
        <v>63</v>
      </c>
      <c r="N183">
        <v>71</v>
      </c>
      <c r="O183">
        <v>64</v>
      </c>
      <c r="P183">
        <v>75</v>
      </c>
      <c r="Q183">
        <v>70</v>
      </c>
      <c r="R183">
        <v>77</v>
      </c>
      <c r="S183">
        <v>80</v>
      </c>
      <c r="T183">
        <v>92</v>
      </c>
      <c r="U183">
        <v>93</v>
      </c>
      <c r="V183">
        <v>95</v>
      </c>
      <c r="W183">
        <v>100</v>
      </c>
      <c r="X183">
        <v>101</v>
      </c>
      <c r="Y183">
        <v>103</v>
      </c>
      <c r="Z183">
        <v>107</v>
      </c>
      <c r="AA183">
        <v>112</v>
      </c>
      <c r="AB183">
        <v>135</v>
      </c>
      <c r="AC183">
        <v>148</v>
      </c>
      <c r="AD183">
        <v>167</v>
      </c>
      <c r="AE183">
        <v>185</v>
      </c>
      <c r="AF183">
        <v>189</v>
      </c>
      <c r="AG183">
        <v>187</v>
      </c>
      <c r="AH183">
        <v>198</v>
      </c>
    </row>
    <row r="184" spans="1:34" x14ac:dyDescent="0.25">
      <c r="A184" t="s">
        <v>679</v>
      </c>
      <c r="B184" t="s">
        <v>167</v>
      </c>
      <c r="C184">
        <v>95</v>
      </c>
      <c r="D184">
        <v>90</v>
      </c>
      <c r="E184">
        <v>89</v>
      </c>
      <c r="F184">
        <v>93</v>
      </c>
      <c r="G184">
        <v>80</v>
      </c>
      <c r="H184">
        <v>63</v>
      </c>
      <c r="I184">
        <v>59</v>
      </c>
      <c r="J184">
        <v>70</v>
      </c>
      <c r="K184">
        <v>69</v>
      </c>
      <c r="L184">
        <v>73</v>
      </c>
      <c r="M184">
        <v>61</v>
      </c>
      <c r="N184">
        <v>69</v>
      </c>
      <c r="O184">
        <v>80</v>
      </c>
      <c r="P184">
        <v>92</v>
      </c>
      <c r="Q184">
        <v>96</v>
      </c>
      <c r="R184">
        <v>94</v>
      </c>
      <c r="S184">
        <v>93</v>
      </c>
      <c r="T184">
        <v>107</v>
      </c>
      <c r="U184">
        <v>114</v>
      </c>
      <c r="V184">
        <v>119</v>
      </c>
      <c r="W184">
        <v>116</v>
      </c>
      <c r="X184">
        <v>108</v>
      </c>
      <c r="Y184">
        <v>118</v>
      </c>
      <c r="Z184">
        <v>121</v>
      </c>
      <c r="AA184">
        <v>127</v>
      </c>
      <c r="AB184">
        <v>121</v>
      </c>
      <c r="AC184">
        <v>130</v>
      </c>
      <c r="AD184">
        <v>138</v>
      </c>
      <c r="AE184">
        <v>161</v>
      </c>
      <c r="AF184">
        <v>159</v>
      </c>
      <c r="AG184">
        <v>156</v>
      </c>
      <c r="AH184">
        <v>169</v>
      </c>
    </row>
    <row r="185" spans="1:34" x14ac:dyDescent="0.25">
      <c r="A185" t="s">
        <v>680</v>
      </c>
      <c r="B185" t="s">
        <v>168</v>
      </c>
      <c r="C185">
        <v>22</v>
      </c>
      <c r="D185">
        <v>20</v>
      </c>
      <c r="E185">
        <v>19</v>
      </c>
      <c r="F185">
        <v>20</v>
      </c>
      <c r="G185">
        <v>19</v>
      </c>
      <c r="H185">
        <v>19</v>
      </c>
      <c r="I185">
        <v>16</v>
      </c>
      <c r="J185">
        <v>12</v>
      </c>
      <c r="K185">
        <v>12</v>
      </c>
      <c r="L185">
        <v>12</v>
      </c>
      <c r="M185">
        <v>16</v>
      </c>
      <c r="N185">
        <v>24</v>
      </c>
      <c r="O185">
        <v>25</v>
      </c>
      <c r="P185">
        <v>25</v>
      </c>
      <c r="Q185">
        <v>28</v>
      </c>
      <c r="R185">
        <v>30</v>
      </c>
      <c r="S185">
        <v>30</v>
      </c>
      <c r="T185">
        <v>27</v>
      </c>
      <c r="U185">
        <v>26</v>
      </c>
      <c r="V185">
        <v>41</v>
      </c>
      <c r="W185">
        <v>55</v>
      </c>
      <c r="X185">
        <v>63</v>
      </c>
      <c r="Y185">
        <v>66</v>
      </c>
      <c r="Z185">
        <v>70</v>
      </c>
      <c r="AA185">
        <v>94</v>
      </c>
      <c r="AB185">
        <v>112</v>
      </c>
      <c r="AC185">
        <v>117</v>
      </c>
      <c r="AD185">
        <v>126</v>
      </c>
      <c r="AE185">
        <v>126</v>
      </c>
      <c r="AF185">
        <v>128</v>
      </c>
      <c r="AG185">
        <v>125</v>
      </c>
      <c r="AH185">
        <v>108</v>
      </c>
    </row>
    <row r="186" spans="1:34" x14ac:dyDescent="0.25">
      <c r="A186" t="s">
        <v>681</v>
      </c>
      <c r="B186" t="s">
        <v>169</v>
      </c>
      <c r="C186">
        <v>58</v>
      </c>
      <c r="D186">
        <v>58</v>
      </c>
      <c r="E186">
        <v>56</v>
      </c>
      <c r="F186">
        <v>53</v>
      </c>
      <c r="G186">
        <v>50</v>
      </c>
      <c r="H186">
        <v>53</v>
      </c>
      <c r="I186">
        <v>55</v>
      </c>
      <c r="J186">
        <v>54</v>
      </c>
      <c r="K186">
        <v>61</v>
      </c>
      <c r="L186">
        <v>69</v>
      </c>
      <c r="M186">
        <v>66</v>
      </c>
      <c r="N186">
        <v>92</v>
      </c>
      <c r="O186">
        <v>105</v>
      </c>
      <c r="P186">
        <v>129</v>
      </c>
      <c r="Q186">
        <v>145</v>
      </c>
      <c r="R186">
        <v>160</v>
      </c>
      <c r="S186">
        <v>162</v>
      </c>
      <c r="T186">
        <v>196</v>
      </c>
      <c r="U186">
        <v>212</v>
      </c>
      <c r="V186">
        <v>247</v>
      </c>
      <c r="W186">
        <v>272</v>
      </c>
      <c r="X186">
        <v>305</v>
      </c>
      <c r="Y186">
        <v>300</v>
      </c>
      <c r="Z186">
        <v>301</v>
      </c>
      <c r="AA186">
        <v>299</v>
      </c>
      <c r="AB186">
        <v>326</v>
      </c>
      <c r="AC186">
        <v>320</v>
      </c>
      <c r="AD186">
        <v>319</v>
      </c>
      <c r="AE186">
        <v>297</v>
      </c>
      <c r="AF186">
        <v>329</v>
      </c>
      <c r="AG186">
        <v>350</v>
      </c>
      <c r="AH186">
        <v>330</v>
      </c>
    </row>
    <row r="187" spans="1:34" x14ac:dyDescent="0.25">
      <c r="A187" t="s">
        <v>682</v>
      </c>
      <c r="B187" t="s">
        <v>170</v>
      </c>
      <c r="C187">
        <v>39</v>
      </c>
      <c r="D187">
        <v>42</v>
      </c>
      <c r="E187">
        <v>41</v>
      </c>
      <c r="F187">
        <v>53</v>
      </c>
      <c r="G187">
        <v>55</v>
      </c>
      <c r="H187">
        <v>57</v>
      </c>
      <c r="I187">
        <v>58</v>
      </c>
      <c r="J187">
        <v>75</v>
      </c>
      <c r="K187">
        <v>75</v>
      </c>
      <c r="L187">
        <v>82</v>
      </c>
      <c r="M187">
        <v>86</v>
      </c>
      <c r="N187">
        <v>94</v>
      </c>
      <c r="O187">
        <v>104</v>
      </c>
      <c r="P187">
        <v>130</v>
      </c>
      <c r="Q187">
        <v>124</v>
      </c>
      <c r="R187">
        <v>126</v>
      </c>
      <c r="S187">
        <v>121</v>
      </c>
      <c r="T187">
        <v>127</v>
      </c>
      <c r="U187">
        <v>138</v>
      </c>
      <c r="V187">
        <v>142</v>
      </c>
      <c r="W187">
        <v>134</v>
      </c>
      <c r="X187">
        <v>129</v>
      </c>
      <c r="Y187">
        <v>139</v>
      </c>
      <c r="Z187">
        <v>140</v>
      </c>
      <c r="AA187">
        <v>144</v>
      </c>
      <c r="AB187">
        <v>172</v>
      </c>
      <c r="AC187">
        <v>194</v>
      </c>
      <c r="AD187">
        <v>234</v>
      </c>
      <c r="AE187">
        <v>266</v>
      </c>
      <c r="AF187">
        <v>254</v>
      </c>
      <c r="AG187">
        <v>254</v>
      </c>
      <c r="AH187">
        <v>224</v>
      </c>
    </row>
    <row r="188" spans="1:34" x14ac:dyDescent="0.25">
      <c r="A188" t="s">
        <v>683</v>
      </c>
      <c r="B188" t="s">
        <v>171</v>
      </c>
      <c r="C188">
        <v>97</v>
      </c>
      <c r="D188">
        <v>99</v>
      </c>
      <c r="E188">
        <v>101</v>
      </c>
      <c r="F188">
        <v>92</v>
      </c>
      <c r="G188">
        <v>97</v>
      </c>
      <c r="H188">
        <v>85</v>
      </c>
      <c r="I188">
        <v>92</v>
      </c>
      <c r="J188">
        <v>99</v>
      </c>
      <c r="K188">
        <v>101</v>
      </c>
      <c r="L188">
        <v>104</v>
      </c>
      <c r="M188">
        <v>107</v>
      </c>
      <c r="N188">
        <v>116</v>
      </c>
      <c r="O188">
        <v>120</v>
      </c>
      <c r="P188">
        <v>115</v>
      </c>
      <c r="Q188">
        <v>116</v>
      </c>
      <c r="R188">
        <v>119</v>
      </c>
      <c r="S188">
        <v>125</v>
      </c>
      <c r="T188">
        <v>139</v>
      </c>
      <c r="U188">
        <v>136</v>
      </c>
      <c r="V188">
        <v>148</v>
      </c>
      <c r="W188">
        <v>152</v>
      </c>
      <c r="X188">
        <v>165</v>
      </c>
      <c r="Y188">
        <v>165</v>
      </c>
      <c r="Z188">
        <v>159</v>
      </c>
      <c r="AA188">
        <v>171</v>
      </c>
      <c r="AB188">
        <v>178</v>
      </c>
      <c r="AC188">
        <v>194</v>
      </c>
      <c r="AD188">
        <v>225</v>
      </c>
      <c r="AE188">
        <v>229</v>
      </c>
      <c r="AF188">
        <v>218</v>
      </c>
      <c r="AG188">
        <v>218</v>
      </c>
      <c r="AH188">
        <v>223</v>
      </c>
    </row>
    <row r="189" spans="1:34" x14ac:dyDescent="0.25">
      <c r="A189" t="s">
        <v>684</v>
      </c>
      <c r="B189" t="s">
        <v>172</v>
      </c>
      <c r="C189">
        <v>58</v>
      </c>
      <c r="D189">
        <v>53</v>
      </c>
      <c r="E189">
        <v>54</v>
      </c>
      <c r="F189">
        <v>47</v>
      </c>
      <c r="G189">
        <v>43</v>
      </c>
      <c r="H189">
        <v>42</v>
      </c>
      <c r="I189">
        <v>64</v>
      </c>
      <c r="J189">
        <v>73</v>
      </c>
      <c r="K189">
        <v>74</v>
      </c>
      <c r="L189">
        <v>72</v>
      </c>
      <c r="M189">
        <v>81</v>
      </c>
      <c r="N189">
        <v>86</v>
      </c>
      <c r="O189">
        <v>93</v>
      </c>
      <c r="P189">
        <v>73</v>
      </c>
      <c r="Q189">
        <v>79</v>
      </c>
      <c r="R189">
        <v>79</v>
      </c>
      <c r="S189">
        <v>79</v>
      </c>
      <c r="T189">
        <v>84</v>
      </c>
      <c r="U189">
        <v>118</v>
      </c>
      <c r="V189">
        <v>128</v>
      </c>
      <c r="W189">
        <v>151</v>
      </c>
      <c r="X189">
        <v>151</v>
      </c>
      <c r="Y189">
        <v>154</v>
      </c>
      <c r="Z189">
        <v>155</v>
      </c>
      <c r="AA189">
        <v>175</v>
      </c>
      <c r="AB189">
        <v>158</v>
      </c>
      <c r="AC189">
        <v>146</v>
      </c>
      <c r="AD189">
        <v>145</v>
      </c>
      <c r="AE189">
        <v>147</v>
      </c>
      <c r="AF189">
        <v>154</v>
      </c>
      <c r="AG189">
        <v>165</v>
      </c>
      <c r="AH189">
        <v>129</v>
      </c>
    </row>
    <row r="190" spans="1:34" x14ac:dyDescent="0.25">
      <c r="A190" t="s">
        <v>685</v>
      </c>
      <c r="B190" t="s">
        <v>173</v>
      </c>
      <c r="C190">
        <v>84</v>
      </c>
      <c r="D190">
        <v>80</v>
      </c>
      <c r="E190">
        <v>87</v>
      </c>
      <c r="F190">
        <v>97</v>
      </c>
      <c r="G190">
        <v>94</v>
      </c>
      <c r="H190">
        <v>103</v>
      </c>
      <c r="I190">
        <v>117</v>
      </c>
      <c r="J190">
        <v>119</v>
      </c>
      <c r="K190">
        <v>117</v>
      </c>
      <c r="L190">
        <v>114</v>
      </c>
      <c r="M190">
        <v>103</v>
      </c>
      <c r="N190">
        <v>100</v>
      </c>
      <c r="O190">
        <v>104</v>
      </c>
      <c r="P190">
        <v>82</v>
      </c>
      <c r="Q190">
        <v>79</v>
      </c>
      <c r="R190">
        <v>85</v>
      </c>
      <c r="S190">
        <v>98</v>
      </c>
      <c r="T190">
        <v>111</v>
      </c>
      <c r="U190">
        <v>126</v>
      </c>
      <c r="V190">
        <v>122</v>
      </c>
      <c r="W190">
        <v>144</v>
      </c>
      <c r="X190">
        <v>168</v>
      </c>
      <c r="Y190">
        <v>169</v>
      </c>
      <c r="Z190">
        <v>184</v>
      </c>
      <c r="AA190">
        <v>215</v>
      </c>
      <c r="AB190">
        <v>255</v>
      </c>
      <c r="AC190">
        <v>294</v>
      </c>
      <c r="AD190">
        <v>294</v>
      </c>
      <c r="AE190">
        <v>301</v>
      </c>
      <c r="AF190">
        <v>303</v>
      </c>
      <c r="AG190">
        <v>270</v>
      </c>
      <c r="AH190">
        <v>223</v>
      </c>
    </row>
    <row r="191" spans="1:34" x14ac:dyDescent="0.25">
      <c r="A191" t="s">
        <v>686</v>
      </c>
      <c r="B191" t="s">
        <v>174</v>
      </c>
      <c r="C191">
        <v>54</v>
      </c>
      <c r="D191">
        <v>47</v>
      </c>
      <c r="E191">
        <v>47</v>
      </c>
      <c r="F191">
        <v>56</v>
      </c>
      <c r="G191">
        <v>54</v>
      </c>
      <c r="H191">
        <v>48</v>
      </c>
      <c r="I191">
        <v>37</v>
      </c>
      <c r="J191">
        <v>38</v>
      </c>
      <c r="K191">
        <v>40</v>
      </c>
      <c r="L191">
        <v>42</v>
      </c>
      <c r="M191">
        <v>34</v>
      </c>
      <c r="N191">
        <v>30</v>
      </c>
      <c r="O191">
        <v>30</v>
      </c>
      <c r="P191">
        <v>33</v>
      </c>
      <c r="Q191">
        <v>36</v>
      </c>
      <c r="R191">
        <v>38</v>
      </c>
      <c r="S191">
        <v>37</v>
      </c>
      <c r="T191">
        <v>41</v>
      </c>
      <c r="U191">
        <v>47</v>
      </c>
      <c r="V191">
        <v>54</v>
      </c>
      <c r="W191">
        <v>59</v>
      </c>
      <c r="X191">
        <v>54</v>
      </c>
      <c r="Y191">
        <v>49</v>
      </c>
      <c r="Z191">
        <v>64</v>
      </c>
      <c r="AA191">
        <v>72</v>
      </c>
      <c r="AB191">
        <v>81</v>
      </c>
      <c r="AC191">
        <v>85</v>
      </c>
      <c r="AD191">
        <v>89</v>
      </c>
      <c r="AE191">
        <v>93</v>
      </c>
      <c r="AF191">
        <v>94</v>
      </c>
      <c r="AG191">
        <v>82</v>
      </c>
      <c r="AH191">
        <v>75</v>
      </c>
    </row>
    <row r="192" spans="1:34" x14ac:dyDescent="0.25">
      <c r="A192" t="s">
        <v>687</v>
      </c>
      <c r="B192" t="s">
        <v>175</v>
      </c>
      <c r="C192">
        <v>708</v>
      </c>
      <c r="D192">
        <v>727</v>
      </c>
      <c r="E192">
        <v>720</v>
      </c>
      <c r="F192">
        <v>732</v>
      </c>
      <c r="G192">
        <v>660</v>
      </c>
      <c r="H192">
        <v>676</v>
      </c>
      <c r="I192">
        <v>723</v>
      </c>
      <c r="J192">
        <v>734</v>
      </c>
      <c r="K192">
        <v>678</v>
      </c>
      <c r="L192">
        <v>663</v>
      </c>
      <c r="M192">
        <v>655</v>
      </c>
      <c r="N192">
        <v>663</v>
      </c>
      <c r="O192">
        <v>671</v>
      </c>
      <c r="P192">
        <v>678</v>
      </c>
      <c r="Q192">
        <v>634</v>
      </c>
      <c r="R192">
        <v>696</v>
      </c>
      <c r="S192">
        <v>729</v>
      </c>
      <c r="T192">
        <v>810</v>
      </c>
      <c r="U192">
        <v>864</v>
      </c>
      <c r="V192">
        <v>915</v>
      </c>
      <c r="W192">
        <v>946</v>
      </c>
      <c r="X192">
        <v>1060</v>
      </c>
      <c r="Y192">
        <v>1046</v>
      </c>
      <c r="Z192">
        <v>1115</v>
      </c>
      <c r="AA192">
        <v>1179</v>
      </c>
      <c r="AB192">
        <v>1313</v>
      </c>
      <c r="AC192">
        <v>1460</v>
      </c>
      <c r="AD192">
        <v>1631</v>
      </c>
      <c r="AE192">
        <v>1703</v>
      </c>
      <c r="AF192">
        <v>1727</v>
      </c>
      <c r="AG192">
        <v>1653</v>
      </c>
      <c r="AH192">
        <v>1480</v>
      </c>
    </row>
    <row r="193" spans="1:34" x14ac:dyDescent="0.25">
      <c r="A193" t="s">
        <v>688</v>
      </c>
      <c r="B193" t="s">
        <v>176</v>
      </c>
      <c r="C193">
        <v>150</v>
      </c>
      <c r="D193">
        <v>149</v>
      </c>
      <c r="E193">
        <v>153</v>
      </c>
      <c r="F193">
        <v>141</v>
      </c>
      <c r="G193">
        <v>156</v>
      </c>
      <c r="H193">
        <v>169</v>
      </c>
      <c r="I193">
        <v>190</v>
      </c>
      <c r="J193">
        <v>192</v>
      </c>
      <c r="K193">
        <v>192</v>
      </c>
      <c r="L193">
        <v>213</v>
      </c>
      <c r="M193">
        <v>227</v>
      </c>
      <c r="N193">
        <v>221</v>
      </c>
      <c r="O193">
        <v>237</v>
      </c>
      <c r="P193">
        <v>220</v>
      </c>
      <c r="Q193">
        <v>221</v>
      </c>
      <c r="R193">
        <v>221</v>
      </c>
      <c r="S193">
        <v>195</v>
      </c>
      <c r="T193">
        <v>211</v>
      </c>
      <c r="U193">
        <v>246</v>
      </c>
      <c r="V193">
        <v>269</v>
      </c>
      <c r="W193">
        <v>303</v>
      </c>
      <c r="X193">
        <v>323</v>
      </c>
      <c r="Y193">
        <v>327</v>
      </c>
      <c r="Z193">
        <v>344</v>
      </c>
      <c r="AA193">
        <v>375</v>
      </c>
      <c r="AB193">
        <v>388</v>
      </c>
      <c r="AC193">
        <v>393</v>
      </c>
      <c r="AD193">
        <v>389</v>
      </c>
      <c r="AE193">
        <v>393</v>
      </c>
      <c r="AF193">
        <v>391</v>
      </c>
      <c r="AG193">
        <v>376</v>
      </c>
      <c r="AH193">
        <v>280</v>
      </c>
    </row>
    <row r="194" spans="1:34" x14ac:dyDescent="0.25">
      <c r="A194" t="s">
        <v>689</v>
      </c>
      <c r="B194" t="s">
        <v>177</v>
      </c>
      <c r="C194">
        <v>105</v>
      </c>
      <c r="D194">
        <v>98</v>
      </c>
      <c r="E194">
        <v>103</v>
      </c>
      <c r="F194">
        <v>103</v>
      </c>
      <c r="G194">
        <v>108</v>
      </c>
      <c r="H194">
        <v>107</v>
      </c>
      <c r="I194">
        <v>103</v>
      </c>
      <c r="J194">
        <v>105</v>
      </c>
      <c r="K194">
        <v>116</v>
      </c>
      <c r="L194">
        <v>110</v>
      </c>
      <c r="M194">
        <v>110</v>
      </c>
      <c r="N194">
        <v>107</v>
      </c>
      <c r="O194">
        <v>115</v>
      </c>
      <c r="P194">
        <v>119</v>
      </c>
      <c r="Q194">
        <v>114</v>
      </c>
      <c r="R194">
        <v>116</v>
      </c>
      <c r="S194">
        <v>122</v>
      </c>
      <c r="T194">
        <v>148</v>
      </c>
      <c r="U194">
        <v>163</v>
      </c>
      <c r="V194">
        <v>170</v>
      </c>
      <c r="W194">
        <v>199</v>
      </c>
      <c r="X194">
        <v>204</v>
      </c>
      <c r="Y194">
        <v>190</v>
      </c>
      <c r="Z194">
        <v>203</v>
      </c>
      <c r="AA194">
        <v>214</v>
      </c>
      <c r="AB194">
        <v>228</v>
      </c>
      <c r="AC194">
        <v>240</v>
      </c>
      <c r="AD194">
        <v>236</v>
      </c>
      <c r="AE194">
        <v>244</v>
      </c>
      <c r="AF194">
        <v>247</v>
      </c>
      <c r="AG194">
        <v>239</v>
      </c>
      <c r="AH194">
        <v>211</v>
      </c>
    </row>
    <row r="195" spans="1:34" x14ac:dyDescent="0.25">
      <c r="A195" t="s">
        <v>690</v>
      </c>
      <c r="B195" t="s">
        <v>178</v>
      </c>
      <c r="C195">
        <v>70</v>
      </c>
      <c r="D195">
        <v>70</v>
      </c>
      <c r="E195">
        <v>69</v>
      </c>
      <c r="F195">
        <v>63</v>
      </c>
      <c r="G195">
        <v>51</v>
      </c>
      <c r="H195">
        <v>43</v>
      </c>
      <c r="I195">
        <v>36</v>
      </c>
      <c r="J195">
        <v>45</v>
      </c>
      <c r="K195">
        <v>39</v>
      </c>
      <c r="L195">
        <v>39</v>
      </c>
      <c r="M195">
        <v>30</v>
      </c>
      <c r="N195">
        <v>38</v>
      </c>
      <c r="O195">
        <v>40</v>
      </c>
      <c r="P195">
        <v>48</v>
      </c>
      <c r="Q195">
        <v>38</v>
      </c>
      <c r="R195">
        <v>41</v>
      </c>
      <c r="S195">
        <v>41</v>
      </c>
      <c r="T195">
        <v>47</v>
      </c>
      <c r="U195">
        <v>53</v>
      </c>
      <c r="V195">
        <v>60</v>
      </c>
      <c r="W195">
        <v>68</v>
      </c>
      <c r="X195">
        <v>88</v>
      </c>
      <c r="Y195">
        <v>90</v>
      </c>
      <c r="Z195">
        <v>91</v>
      </c>
      <c r="AA195">
        <v>129</v>
      </c>
      <c r="AB195">
        <v>193</v>
      </c>
      <c r="AC195">
        <v>225</v>
      </c>
      <c r="AD195">
        <v>238</v>
      </c>
      <c r="AE195">
        <v>239</v>
      </c>
      <c r="AF195">
        <v>269</v>
      </c>
      <c r="AG195">
        <v>274</v>
      </c>
      <c r="AH195">
        <v>243</v>
      </c>
    </row>
    <row r="196" spans="1:34" x14ac:dyDescent="0.25">
      <c r="A196" t="s">
        <v>691</v>
      </c>
      <c r="B196" t="s">
        <v>179</v>
      </c>
      <c r="C196">
        <v>90</v>
      </c>
      <c r="D196">
        <v>92</v>
      </c>
      <c r="E196">
        <v>83</v>
      </c>
      <c r="F196">
        <v>67</v>
      </c>
      <c r="G196">
        <v>51</v>
      </c>
      <c r="H196">
        <v>34</v>
      </c>
      <c r="I196">
        <v>32</v>
      </c>
      <c r="J196">
        <v>30</v>
      </c>
      <c r="K196">
        <v>28</v>
      </c>
      <c r="L196">
        <v>28</v>
      </c>
      <c r="M196">
        <v>39</v>
      </c>
      <c r="N196">
        <v>39</v>
      </c>
      <c r="O196">
        <v>40</v>
      </c>
      <c r="P196">
        <v>43</v>
      </c>
      <c r="Q196">
        <v>42</v>
      </c>
      <c r="R196">
        <v>47</v>
      </c>
      <c r="S196">
        <v>46</v>
      </c>
      <c r="T196">
        <v>42</v>
      </c>
      <c r="U196">
        <v>57</v>
      </c>
      <c r="V196">
        <v>65</v>
      </c>
      <c r="W196">
        <v>76</v>
      </c>
      <c r="X196">
        <v>75</v>
      </c>
      <c r="Y196">
        <v>80</v>
      </c>
      <c r="Z196">
        <v>80</v>
      </c>
      <c r="AA196">
        <v>89</v>
      </c>
      <c r="AB196">
        <v>80</v>
      </c>
      <c r="AC196">
        <v>89</v>
      </c>
      <c r="AD196">
        <v>87</v>
      </c>
      <c r="AE196">
        <v>98</v>
      </c>
      <c r="AF196">
        <v>96</v>
      </c>
      <c r="AG196">
        <v>99</v>
      </c>
      <c r="AH196">
        <v>76</v>
      </c>
    </row>
    <row r="197" spans="1:34" x14ac:dyDescent="0.25">
      <c r="A197" t="s">
        <v>692</v>
      </c>
      <c r="B197" t="s">
        <v>180</v>
      </c>
      <c r="C197">
        <v>14</v>
      </c>
      <c r="D197">
        <v>14</v>
      </c>
      <c r="E197">
        <v>13</v>
      </c>
      <c r="F197">
        <v>16</v>
      </c>
      <c r="G197">
        <v>16</v>
      </c>
      <c r="H197">
        <v>14</v>
      </c>
      <c r="I197">
        <v>12</v>
      </c>
      <c r="J197">
        <v>17</v>
      </c>
      <c r="K197">
        <v>17</v>
      </c>
      <c r="L197">
        <v>18</v>
      </c>
      <c r="M197">
        <v>15</v>
      </c>
      <c r="N197">
        <v>18</v>
      </c>
      <c r="O197">
        <v>21</v>
      </c>
      <c r="P197">
        <v>21</v>
      </c>
      <c r="Q197">
        <v>17</v>
      </c>
      <c r="R197">
        <v>17</v>
      </c>
      <c r="S197">
        <v>32</v>
      </c>
      <c r="T197">
        <v>37</v>
      </c>
      <c r="U197">
        <v>40</v>
      </c>
      <c r="V197">
        <v>42</v>
      </c>
      <c r="W197">
        <v>44</v>
      </c>
      <c r="X197">
        <v>48</v>
      </c>
      <c r="Y197">
        <v>48</v>
      </c>
      <c r="Z197">
        <v>36</v>
      </c>
      <c r="AA197">
        <v>37</v>
      </c>
      <c r="AB197">
        <v>33</v>
      </c>
      <c r="AC197">
        <v>41</v>
      </c>
      <c r="AD197">
        <v>43</v>
      </c>
      <c r="AE197">
        <v>39</v>
      </c>
      <c r="AF197">
        <v>39</v>
      </c>
      <c r="AG197">
        <v>35</v>
      </c>
      <c r="AH197">
        <v>28</v>
      </c>
    </row>
    <row r="198" spans="1:34" x14ac:dyDescent="0.25">
      <c r="A198" t="s">
        <v>693</v>
      </c>
      <c r="B198" t="s">
        <v>181</v>
      </c>
      <c r="C198">
        <v>57</v>
      </c>
      <c r="D198">
        <v>55</v>
      </c>
      <c r="E198">
        <v>56</v>
      </c>
      <c r="F198">
        <v>56</v>
      </c>
      <c r="G198">
        <v>63</v>
      </c>
      <c r="H198">
        <v>90</v>
      </c>
      <c r="I198">
        <v>113</v>
      </c>
      <c r="J198">
        <v>129</v>
      </c>
      <c r="K198">
        <v>133</v>
      </c>
      <c r="L198">
        <v>139</v>
      </c>
      <c r="M198">
        <v>149</v>
      </c>
      <c r="N198">
        <v>160</v>
      </c>
      <c r="O198">
        <v>167</v>
      </c>
      <c r="P198">
        <v>157</v>
      </c>
      <c r="Q198">
        <v>163</v>
      </c>
      <c r="R198">
        <v>165</v>
      </c>
      <c r="S198">
        <v>175</v>
      </c>
      <c r="T198">
        <v>188</v>
      </c>
      <c r="U198">
        <v>189</v>
      </c>
      <c r="V198">
        <v>194</v>
      </c>
      <c r="W198">
        <v>257</v>
      </c>
      <c r="X198">
        <v>266</v>
      </c>
      <c r="Y198">
        <v>297</v>
      </c>
      <c r="Z198">
        <v>292</v>
      </c>
      <c r="AA198">
        <v>274</v>
      </c>
      <c r="AB198">
        <v>285</v>
      </c>
      <c r="AC198">
        <v>309</v>
      </c>
      <c r="AD198">
        <v>264</v>
      </c>
      <c r="AE198">
        <v>254</v>
      </c>
      <c r="AF198">
        <v>234</v>
      </c>
      <c r="AG198">
        <v>238</v>
      </c>
      <c r="AH198">
        <v>261</v>
      </c>
    </row>
    <row r="199" spans="1:34" x14ac:dyDescent="0.25">
      <c r="A199" t="s">
        <v>694</v>
      </c>
      <c r="B199" t="s">
        <v>182</v>
      </c>
      <c r="C199">
        <v>138</v>
      </c>
      <c r="D199">
        <v>139</v>
      </c>
      <c r="E199">
        <v>136</v>
      </c>
      <c r="F199">
        <v>132</v>
      </c>
      <c r="G199">
        <v>143</v>
      </c>
      <c r="H199">
        <v>142</v>
      </c>
      <c r="I199">
        <v>136</v>
      </c>
      <c r="J199">
        <v>136</v>
      </c>
      <c r="K199">
        <v>129</v>
      </c>
      <c r="L199">
        <v>130</v>
      </c>
      <c r="M199">
        <v>133</v>
      </c>
      <c r="N199">
        <v>119</v>
      </c>
      <c r="O199">
        <v>124</v>
      </c>
      <c r="P199">
        <v>131</v>
      </c>
      <c r="Q199">
        <v>134</v>
      </c>
      <c r="R199">
        <v>136</v>
      </c>
      <c r="S199">
        <v>137</v>
      </c>
      <c r="T199">
        <v>153</v>
      </c>
      <c r="U199">
        <v>177</v>
      </c>
      <c r="V199">
        <v>177</v>
      </c>
      <c r="W199">
        <v>187</v>
      </c>
      <c r="X199">
        <v>221</v>
      </c>
      <c r="Y199">
        <v>228</v>
      </c>
      <c r="Z199">
        <v>227</v>
      </c>
      <c r="AA199">
        <v>245</v>
      </c>
      <c r="AB199">
        <v>265</v>
      </c>
      <c r="AC199">
        <v>287</v>
      </c>
      <c r="AD199">
        <v>274</v>
      </c>
      <c r="AE199">
        <v>260</v>
      </c>
      <c r="AF199">
        <v>251</v>
      </c>
      <c r="AG199">
        <v>275</v>
      </c>
      <c r="AH199">
        <v>265</v>
      </c>
    </row>
    <row r="200" spans="1:34" x14ac:dyDescent="0.25">
      <c r="A200" t="s">
        <v>695</v>
      </c>
      <c r="B200" t="s">
        <v>183</v>
      </c>
      <c r="C200">
        <v>24</v>
      </c>
      <c r="D200">
        <v>26</v>
      </c>
      <c r="E200">
        <v>29</v>
      </c>
      <c r="F200">
        <v>36</v>
      </c>
      <c r="G200">
        <v>30</v>
      </c>
      <c r="H200">
        <v>28</v>
      </c>
      <c r="I200">
        <v>30</v>
      </c>
      <c r="J200">
        <v>29</v>
      </c>
      <c r="K200">
        <v>27</v>
      </c>
      <c r="L200">
        <v>23</v>
      </c>
      <c r="M200">
        <v>19</v>
      </c>
      <c r="N200">
        <v>26</v>
      </c>
      <c r="O200">
        <v>41</v>
      </c>
      <c r="P200">
        <v>39</v>
      </c>
      <c r="Q200">
        <v>40</v>
      </c>
      <c r="R200">
        <v>40</v>
      </c>
      <c r="S200">
        <v>43</v>
      </c>
      <c r="T200">
        <v>43</v>
      </c>
      <c r="U200">
        <v>43</v>
      </c>
      <c r="V200">
        <v>31</v>
      </c>
      <c r="W200">
        <v>30</v>
      </c>
      <c r="X200">
        <v>33</v>
      </c>
      <c r="Y200">
        <v>33</v>
      </c>
      <c r="Z200">
        <v>32</v>
      </c>
      <c r="AA200">
        <v>29</v>
      </c>
      <c r="AB200">
        <v>35</v>
      </c>
      <c r="AC200">
        <v>37</v>
      </c>
      <c r="AD200">
        <v>57</v>
      </c>
      <c r="AE200">
        <v>62</v>
      </c>
      <c r="AF200">
        <v>69</v>
      </c>
      <c r="AG200">
        <v>70</v>
      </c>
      <c r="AH200">
        <v>70</v>
      </c>
    </row>
    <row r="201" spans="1:34" x14ac:dyDescent="0.25">
      <c r="A201" t="s">
        <v>696</v>
      </c>
      <c r="B201" t="s">
        <v>184</v>
      </c>
      <c r="C201">
        <v>173</v>
      </c>
      <c r="D201">
        <v>154</v>
      </c>
      <c r="E201">
        <v>163</v>
      </c>
      <c r="F201">
        <v>165</v>
      </c>
      <c r="G201">
        <v>154</v>
      </c>
      <c r="H201">
        <v>142</v>
      </c>
      <c r="I201">
        <v>122</v>
      </c>
      <c r="J201">
        <v>124</v>
      </c>
      <c r="K201">
        <v>126</v>
      </c>
      <c r="L201">
        <v>113</v>
      </c>
      <c r="M201">
        <v>122</v>
      </c>
      <c r="N201">
        <v>92</v>
      </c>
      <c r="O201">
        <v>99</v>
      </c>
      <c r="P201">
        <v>97</v>
      </c>
      <c r="Q201">
        <v>90</v>
      </c>
      <c r="R201">
        <v>98</v>
      </c>
      <c r="S201">
        <v>97</v>
      </c>
      <c r="T201">
        <v>101</v>
      </c>
      <c r="U201">
        <v>131</v>
      </c>
      <c r="V201">
        <v>147</v>
      </c>
      <c r="W201">
        <v>170</v>
      </c>
      <c r="X201">
        <v>181</v>
      </c>
      <c r="Y201">
        <v>182</v>
      </c>
      <c r="Z201">
        <v>208</v>
      </c>
      <c r="AA201">
        <v>204</v>
      </c>
      <c r="AB201">
        <v>237</v>
      </c>
      <c r="AC201">
        <v>248</v>
      </c>
      <c r="AD201">
        <v>236</v>
      </c>
      <c r="AE201">
        <v>228</v>
      </c>
      <c r="AF201">
        <v>274</v>
      </c>
      <c r="AG201">
        <v>247</v>
      </c>
      <c r="AH201">
        <v>222</v>
      </c>
    </row>
    <row r="202" spans="1:34" x14ac:dyDescent="0.25">
      <c r="A202" t="s">
        <v>697</v>
      </c>
      <c r="B202" t="s">
        <v>185</v>
      </c>
      <c r="C202">
        <v>69</v>
      </c>
      <c r="D202">
        <v>72</v>
      </c>
      <c r="E202">
        <v>73</v>
      </c>
      <c r="F202">
        <v>76</v>
      </c>
      <c r="G202">
        <v>63</v>
      </c>
      <c r="H202">
        <v>70</v>
      </c>
      <c r="I202">
        <v>65</v>
      </c>
      <c r="J202">
        <v>76</v>
      </c>
      <c r="K202">
        <v>72</v>
      </c>
      <c r="L202">
        <v>69</v>
      </c>
      <c r="M202">
        <v>60</v>
      </c>
      <c r="N202">
        <v>72</v>
      </c>
      <c r="O202">
        <v>65</v>
      </c>
      <c r="P202">
        <v>74</v>
      </c>
      <c r="Q202">
        <v>61</v>
      </c>
      <c r="R202">
        <v>59</v>
      </c>
      <c r="S202">
        <v>62</v>
      </c>
      <c r="T202">
        <v>79</v>
      </c>
      <c r="U202">
        <v>76</v>
      </c>
      <c r="V202">
        <v>86</v>
      </c>
      <c r="W202">
        <v>85</v>
      </c>
      <c r="X202">
        <v>121</v>
      </c>
      <c r="Y202">
        <v>123</v>
      </c>
      <c r="Z202">
        <v>124</v>
      </c>
      <c r="AA202">
        <v>121</v>
      </c>
      <c r="AB202">
        <v>168</v>
      </c>
      <c r="AC202">
        <v>185</v>
      </c>
      <c r="AD202">
        <v>215</v>
      </c>
      <c r="AE202">
        <v>184</v>
      </c>
      <c r="AF202">
        <v>190</v>
      </c>
      <c r="AG202">
        <v>198</v>
      </c>
      <c r="AH202">
        <v>191</v>
      </c>
    </row>
    <row r="203" spans="1:34" x14ac:dyDescent="0.25">
      <c r="A203" t="s">
        <v>698</v>
      </c>
      <c r="B203" t="s">
        <v>186</v>
      </c>
      <c r="C203">
        <v>120</v>
      </c>
      <c r="D203">
        <v>116</v>
      </c>
      <c r="E203">
        <v>116</v>
      </c>
      <c r="F203">
        <v>128</v>
      </c>
      <c r="G203">
        <v>122</v>
      </c>
      <c r="H203">
        <v>115</v>
      </c>
      <c r="I203">
        <v>117</v>
      </c>
      <c r="J203">
        <v>120</v>
      </c>
      <c r="K203">
        <v>120</v>
      </c>
      <c r="L203">
        <v>121</v>
      </c>
      <c r="M203">
        <v>112</v>
      </c>
      <c r="N203">
        <v>127</v>
      </c>
      <c r="O203">
        <v>126</v>
      </c>
      <c r="P203">
        <v>134</v>
      </c>
      <c r="Q203">
        <v>154</v>
      </c>
      <c r="R203">
        <v>159</v>
      </c>
      <c r="S203">
        <v>164</v>
      </c>
      <c r="T203">
        <v>188</v>
      </c>
      <c r="U203">
        <v>214</v>
      </c>
      <c r="V203">
        <v>264</v>
      </c>
      <c r="W203">
        <v>281</v>
      </c>
      <c r="X203">
        <v>328</v>
      </c>
      <c r="Y203">
        <v>332</v>
      </c>
      <c r="Z203">
        <v>338</v>
      </c>
      <c r="AA203">
        <v>360</v>
      </c>
      <c r="AB203">
        <v>403</v>
      </c>
      <c r="AC203">
        <v>497</v>
      </c>
      <c r="AD203">
        <v>535</v>
      </c>
      <c r="AE203">
        <v>519</v>
      </c>
      <c r="AF203">
        <v>551</v>
      </c>
      <c r="AG203">
        <v>576</v>
      </c>
      <c r="AH203">
        <v>533</v>
      </c>
    </row>
    <row r="204" spans="1:34" x14ac:dyDescent="0.25">
      <c r="A204" t="s">
        <v>699</v>
      </c>
      <c r="B204" t="s">
        <v>187</v>
      </c>
      <c r="C204">
        <v>30</v>
      </c>
      <c r="D204">
        <v>30</v>
      </c>
      <c r="E204">
        <v>33</v>
      </c>
      <c r="F204">
        <v>31</v>
      </c>
      <c r="G204">
        <v>38</v>
      </c>
      <c r="H204">
        <v>44</v>
      </c>
      <c r="I204">
        <v>47</v>
      </c>
      <c r="J204">
        <v>47</v>
      </c>
      <c r="K204">
        <v>50</v>
      </c>
      <c r="L204">
        <v>50</v>
      </c>
      <c r="M204">
        <v>49</v>
      </c>
      <c r="N204">
        <v>45</v>
      </c>
      <c r="O204">
        <v>33</v>
      </c>
      <c r="P204">
        <v>38</v>
      </c>
      <c r="Q204">
        <v>35</v>
      </c>
      <c r="R204">
        <v>34</v>
      </c>
      <c r="S204">
        <v>32</v>
      </c>
      <c r="T204">
        <v>34</v>
      </c>
      <c r="U204">
        <v>47</v>
      </c>
      <c r="V204">
        <v>65</v>
      </c>
      <c r="W204">
        <v>69</v>
      </c>
      <c r="X204">
        <v>76</v>
      </c>
      <c r="Y204">
        <v>84</v>
      </c>
      <c r="Z204">
        <v>88</v>
      </c>
      <c r="AA204">
        <v>104</v>
      </c>
      <c r="AB204">
        <v>138</v>
      </c>
      <c r="AC204">
        <v>156</v>
      </c>
      <c r="AD204">
        <v>169</v>
      </c>
      <c r="AE204">
        <v>181</v>
      </c>
      <c r="AF204">
        <v>200</v>
      </c>
      <c r="AG204">
        <v>198</v>
      </c>
      <c r="AH204">
        <v>221</v>
      </c>
    </row>
    <row r="205" spans="1:34" x14ac:dyDescent="0.25">
      <c r="A205" t="s">
        <v>700</v>
      </c>
      <c r="B205" t="s">
        <v>188</v>
      </c>
      <c r="C205">
        <v>298</v>
      </c>
      <c r="D205">
        <v>312</v>
      </c>
      <c r="E205">
        <v>308</v>
      </c>
      <c r="F205">
        <v>309</v>
      </c>
      <c r="G205">
        <v>317</v>
      </c>
      <c r="H205">
        <v>308</v>
      </c>
      <c r="I205">
        <v>337</v>
      </c>
      <c r="J205">
        <v>344</v>
      </c>
      <c r="K205">
        <v>340</v>
      </c>
      <c r="L205">
        <v>363</v>
      </c>
      <c r="M205">
        <v>395</v>
      </c>
      <c r="N205">
        <v>424</v>
      </c>
      <c r="O205">
        <v>436</v>
      </c>
      <c r="P205">
        <v>452</v>
      </c>
      <c r="Q205">
        <v>475</v>
      </c>
      <c r="R205">
        <v>484</v>
      </c>
      <c r="S205">
        <v>469</v>
      </c>
      <c r="T205">
        <v>504</v>
      </c>
      <c r="U205">
        <v>520</v>
      </c>
      <c r="V205">
        <v>548</v>
      </c>
      <c r="W205">
        <v>560</v>
      </c>
      <c r="X205">
        <v>563</v>
      </c>
      <c r="Y205">
        <v>559</v>
      </c>
      <c r="Z205">
        <v>551</v>
      </c>
      <c r="AA205">
        <v>600</v>
      </c>
      <c r="AB205">
        <v>676</v>
      </c>
      <c r="AC205">
        <v>731</v>
      </c>
      <c r="AD205">
        <v>771</v>
      </c>
      <c r="AE205">
        <v>846</v>
      </c>
      <c r="AF205">
        <v>850</v>
      </c>
      <c r="AG205">
        <v>865</v>
      </c>
      <c r="AH205">
        <v>893</v>
      </c>
    </row>
    <row r="206" spans="1:34" x14ac:dyDescent="0.25">
      <c r="A206" t="s">
        <v>701</v>
      </c>
      <c r="B206" t="s">
        <v>189</v>
      </c>
      <c r="C206">
        <v>206</v>
      </c>
      <c r="D206">
        <v>209</v>
      </c>
      <c r="E206">
        <v>202</v>
      </c>
      <c r="F206">
        <v>200</v>
      </c>
      <c r="G206">
        <v>202</v>
      </c>
      <c r="H206">
        <v>223</v>
      </c>
      <c r="I206">
        <v>216</v>
      </c>
      <c r="J206">
        <v>233</v>
      </c>
      <c r="K206">
        <v>236</v>
      </c>
      <c r="L206">
        <v>245</v>
      </c>
      <c r="M206">
        <v>252</v>
      </c>
      <c r="N206">
        <v>279</v>
      </c>
      <c r="O206">
        <v>289</v>
      </c>
      <c r="P206">
        <v>312</v>
      </c>
      <c r="Q206">
        <v>330</v>
      </c>
      <c r="R206">
        <v>338</v>
      </c>
      <c r="S206">
        <v>343</v>
      </c>
      <c r="T206">
        <v>334</v>
      </c>
      <c r="U206">
        <v>365</v>
      </c>
      <c r="V206">
        <v>395</v>
      </c>
      <c r="W206">
        <v>446</v>
      </c>
      <c r="X206">
        <v>466</v>
      </c>
      <c r="Y206">
        <v>466</v>
      </c>
      <c r="Z206">
        <v>480</v>
      </c>
      <c r="AA206">
        <v>507</v>
      </c>
      <c r="AB206">
        <v>575</v>
      </c>
      <c r="AC206">
        <v>618</v>
      </c>
      <c r="AD206">
        <v>704</v>
      </c>
      <c r="AE206">
        <v>743</v>
      </c>
      <c r="AF206">
        <v>742</v>
      </c>
      <c r="AG206">
        <v>774</v>
      </c>
      <c r="AH206">
        <v>728</v>
      </c>
    </row>
    <row r="207" spans="1:34" x14ac:dyDescent="0.25">
      <c r="A207" t="s">
        <v>702</v>
      </c>
      <c r="B207" t="s">
        <v>190</v>
      </c>
      <c r="C207">
        <v>101</v>
      </c>
      <c r="D207">
        <v>94</v>
      </c>
      <c r="E207">
        <v>93</v>
      </c>
      <c r="F207">
        <v>83</v>
      </c>
      <c r="G207">
        <v>78</v>
      </c>
      <c r="H207">
        <v>78</v>
      </c>
      <c r="I207">
        <v>73</v>
      </c>
      <c r="J207">
        <v>71</v>
      </c>
      <c r="K207">
        <v>70</v>
      </c>
      <c r="L207">
        <v>70</v>
      </c>
      <c r="M207">
        <v>69</v>
      </c>
      <c r="N207">
        <v>67</v>
      </c>
      <c r="O207">
        <v>68</v>
      </c>
      <c r="P207">
        <v>84</v>
      </c>
      <c r="Q207">
        <v>82</v>
      </c>
      <c r="R207">
        <v>81</v>
      </c>
      <c r="S207">
        <v>84</v>
      </c>
      <c r="T207">
        <v>91</v>
      </c>
      <c r="U207">
        <v>101</v>
      </c>
      <c r="V207">
        <v>128</v>
      </c>
      <c r="W207">
        <v>131</v>
      </c>
      <c r="X207">
        <v>148</v>
      </c>
      <c r="Y207">
        <v>166</v>
      </c>
      <c r="Z207">
        <v>167</v>
      </c>
      <c r="AA207">
        <v>176</v>
      </c>
      <c r="AB207">
        <v>244</v>
      </c>
      <c r="AC207">
        <v>281</v>
      </c>
      <c r="AD207">
        <v>290</v>
      </c>
      <c r="AE207">
        <v>313</v>
      </c>
      <c r="AF207">
        <v>302</v>
      </c>
      <c r="AG207">
        <v>300</v>
      </c>
      <c r="AH207">
        <v>278</v>
      </c>
    </row>
    <row r="208" spans="1:34" x14ac:dyDescent="0.25">
      <c r="A208" t="s">
        <v>703</v>
      </c>
      <c r="B208" t="s">
        <v>191</v>
      </c>
      <c r="C208">
        <v>29</v>
      </c>
      <c r="D208">
        <v>34</v>
      </c>
      <c r="E208">
        <v>33</v>
      </c>
      <c r="F208">
        <v>39</v>
      </c>
      <c r="G208">
        <v>39</v>
      </c>
      <c r="H208">
        <v>42</v>
      </c>
      <c r="I208">
        <v>37</v>
      </c>
      <c r="J208">
        <v>38</v>
      </c>
      <c r="K208">
        <v>34</v>
      </c>
      <c r="L208">
        <v>34</v>
      </c>
      <c r="M208">
        <v>33</v>
      </c>
      <c r="N208">
        <v>31</v>
      </c>
      <c r="O208">
        <v>38</v>
      </c>
      <c r="P208">
        <v>38</v>
      </c>
      <c r="Q208">
        <v>40</v>
      </c>
      <c r="R208">
        <v>38</v>
      </c>
      <c r="S208">
        <v>38</v>
      </c>
      <c r="T208">
        <v>46</v>
      </c>
      <c r="U208">
        <v>52</v>
      </c>
      <c r="V208">
        <v>50</v>
      </c>
      <c r="W208">
        <v>52</v>
      </c>
      <c r="X208">
        <v>63</v>
      </c>
      <c r="Y208">
        <v>72</v>
      </c>
      <c r="Z208">
        <v>72</v>
      </c>
      <c r="AA208">
        <v>98</v>
      </c>
      <c r="AB208">
        <v>111</v>
      </c>
      <c r="AC208">
        <v>116</v>
      </c>
      <c r="AD208">
        <v>123</v>
      </c>
      <c r="AE208">
        <v>125</v>
      </c>
      <c r="AF208">
        <v>126</v>
      </c>
      <c r="AG208">
        <v>126</v>
      </c>
      <c r="AH208">
        <v>86</v>
      </c>
    </row>
    <row r="209" spans="1:34" x14ac:dyDescent="0.25">
      <c r="A209" t="s">
        <v>704</v>
      </c>
      <c r="B209" t="s">
        <v>192</v>
      </c>
      <c r="C209">
        <v>71</v>
      </c>
      <c r="D209">
        <v>71</v>
      </c>
      <c r="E209">
        <v>74</v>
      </c>
      <c r="F209">
        <v>82</v>
      </c>
      <c r="G209">
        <v>85</v>
      </c>
      <c r="H209">
        <v>99</v>
      </c>
      <c r="I209">
        <v>97</v>
      </c>
      <c r="J209">
        <v>94</v>
      </c>
      <c r="K209">
        <v>94</v>
      </c>
      <c r="L209">
        <v>97</v>
      </c>
      <c r="M209">
        <v>76</v>
      </c>
      <c r="N209">
        <v>82</v>
      </c>
      <c r="O209">
        <v>75</v>
      </c>
      <c r="P209">
        <v>80</v>
      </c>
      <c r="Q209">
        <v>84</v>
      </c>
      <c r="R209">
        <v>84</v>
      </c>
      <c r="S209">
        <v>84</v>
      </c>
      <c r="T209">
        <v>105</v>
      </c>
      <c r="U209">
        <v>103</v>
      </c>
      <c r="V209">
        <v>113</v>
      </c>
      <c r="W209">
        <v>116</v>
      </c>
      <c r="X209">
        <v>129</v>
      </c>
      <c r="Y209">
        <v>129</v>
      </c>
      <c r="Z209">
        <v>138</v>
      </c>
      <c r="AA209">
        <v>148</v>
      </c>
      <c r="AB209">
        <v>156</v>
      </c>
      <c r="AC209">
        <v>155</v>
      </c>
      <c r="AD209">
        <v>162</v>
      </c>
      <c r="AE209">
        <v>152</v>
      </c>
      <c r="AF209">
        <v>152</v>
      </c>
      <c r="AG209">
        <v>159</v>
      </c>
      <c r="AH209">
        <v>138</v>
      </c>
    </row>
    <row r="210" spans="1:34" x14ac:dyDescent="0.25">
      <c r="A210" t="s">
        <v>705</v>
      </c>
      <c r="B210" t="s">
        <v>193</v>
      </c>
      <c r="C210">
        <v>58</v>
      </c>
      <c r="D210">
        <v>63</v>
      </c>
      <c r="E210">
        <v>63</v>
      </c>
      <c r="F210">
        <v>75</v>
      </c>
      <c r="G210">
        <v>76</v>
      </c>
      <c r="H210">
        <v>68</v>
      </c>
      <c r="I210">
        <v>51</v>
      </c>
      <c r="J210">
        <v>52</v>
      </c>
      <c r="K210">
        <v>46</v>
      </c>
      <c r="L210">
        <v>51</v>
      </c>
      <c r="M210">
        <v>41</v>
      </c>
      <c r="N210">
        <v>37</v>
      </c>
      <c r="O210">
        <v>35</v>
      </c>
      <c r="P210">
        <v>44</v>
      </c>
      <c r="Q210">
        <v>46</v>
      </c>
      <c r="R210">
        <v>48</v>
      </c>
      <c r="S210">
        <v>44</v>
      </c>
      <c r="T210">
        <v>53</v>
      </c>
      <c r="U210">
        <v>57</v>
      </c>
      <c r="V210">
        <v>72</v>
      </c>
      <c r="W210">
        <v>83</v>
      </c>
      <c r="X210">
        <v>93</v>
      </c>
      <c r="Y210">
        <v>100</v>
      </c>
      <c r="Z210">
        <v>104</v>
      </c>
      <c r="AA210">
        <v>112</v>
      </c>
      <c r="AB210">
        <v>143</v>
      </c>
      <c r="AC210">
        <v>154</v>
      </c>
      <c r="AD210">
        <v>167</v>
      </c>
      <c r="AE210">
        <v>184</v>
      </c>
      <c r="AF210">
        <v>179</v>
      </c>
      <c r="AG210">
        <v>172</v>
      </c>
      <c r="AH210">
        <v>173</v>
      </c>
    </row>
    <row r="211" spans="1:34" x14ac:dyDescent="0.25">
      <c r="A211" t="s">
        <v>706</v>
      </c>
      <c r="B211" t="s">
        <v>194</v>
      </c>
      <c r="C211">
        <v>438</v>
      </c>
      <c r="D211">
        <v>438</v>
      </c>
      <c r="E211">
        <v>423</v>
      </c>
      <c r="F211">
        <v>483</v>
      </c>
      <c r="G211">
        <v>454</v>
      </c>
      <c r="H211">
        <v>423</v>
      </c>
      <c r="I211">
        <v>403</v>
      </c>
      <c r="J211">
        <v>401</v>
      </c>
      <c r="K211">
        <v>401</v>
      </c>
      <c r="L211">
        <v>407</v>
      </c>
      <c r="M211">
        <v>362</v>
      </c>
      <c r="N211">
        <v>342</v>
      </c>
      <c r="O211">
        <v>334</v>
      </c>
      <c r="P211">
        <v>337</v>
      </c>
      <c r="Q211">
        <v>334</v>
      </c>
      <c r="R211">
        <v>334</v>
      </c>
      <c r="S211">
        <v>335</v>
      </c>
      <c r="T211">
        <v>336</v>
      </c>
      <c r="U211">
        <v>334</v>
      </c>
      <c r="V211">
        <v>367</v>
      </c>
      <c r="W211">
        <v>391</v>
      </c>
      <c r="X211">
        <v>402</v>
      </c>
      <c r="Y211">
        <v>402</v>
      </c>
      <c r="Z211">
        <v>406</v>
      </c>
      <c r="AA211">
        <v>429</v>
      </c>
      <c r="AB211">
        <v>475</v>
      </c>
      <c r="AC211">
        <v>465</v>
      </c>
      <c r="AD211">
        <v>463</v>
      </c>
      <c r="AE211">
        <v>466</v>
      </c>
      <c r="AF211">
        <v>466</v>
      </c>
      <c r="AG211">
        <v>425</v>
      </c>
      <c r="AH211">
        <v>368</v>
      </c>
    </row>
    <row r="212" spans="1:34" x14ac:dyDescent="0.25">
      <c r="A212" t="s">
        <v>707</v>
      </c>
      <c r="B212" t="s">
        <v>195</v>
      </c>
      <c r="C212">
        <v>117</v>
      </c>
      <c r="D212">
        <v>115</v>
      </c>
      <c r="E212">
        <v>116</v>
      </c>
      <c r="F212">
        <v>119</v>
      </c>
      <c r="G212">
        <v>125</v>
      </c>
      <c r="H212">
        <v>145</v>
      </c>
      <c r="I212">
        <v>157</v>
      </c>
      <c r="J212">
        <v>146</v>
      </c>
      <c r="K212">
        <v>167</v>
      </c>
      <c r="L212">
        <v>168</v>
      </c>
      <c r="M212">
        <v>164</v>
      </c>
      <c r="N212">
        <v>171</v>
      </c>
      <c r="O212">
        <v>176</v>
      </c>
      <c r="P212">
        <v>172</v>
      </c>
      <c r="Q212">
        <v>181</v>
      </c>
      <c r="R212">
        <v>161</v>
      </c>
      <c r="S212">
        <v>171</v>
      </c>
      <c r="T212">
        <v>190</v>
      </c>
      <c r="U212">
        <v>202</v>
      </c>
      <c r="V212">
        <v>226</v>
      </c>
      <c r="W212">
        <v>241</v>
      </c>
      <c r="X212">
        <v>274</v>
      </c>
      <c r="Y212">
        <v>289</v>
      </c>
      <c r="Z212">
        <v>301</v>
      </c>
      <c r="AA212">
        <v>317</v>
      </c>
      <c r="AB212">
        <v>341</v>
      </c>
      <c r="AC212">
        <v>350</v>
      </c>
      <c r="AD212">
        <v>372</v>
      </c>
      <c r="AE212">
        <v>382</v>
      </c>
      <c r="AF212">
        <v>380</v>
      </c>
      <c r="AG212">
        <v>364</v>
      </c>
      <c r="AH212">
        <v>320</v>
      </c>
    </row>
    <row r="213" spans="1:34" x14ac:dyDescent="0.25">
      <c r="A213" t="s">
        <v>708</v>
      </c>
      <c r="B213" t="s">
        <v>196</v>
      </c>
      <c r="C213">
        <v>46</v>
      </c>
      <c r="D213">
        <v>46</v>
      </c>
      <c r="E213">
        <v>46</v>
      </c>
      <c r="F213">
        <v>45</v>
      </c>
      <c r="G213">
        <v>51</v>
      </c>
      <c r="H213">
        <v>56</v>
      </c>
      <c r="I213">
        <v>54</v>
      </c>
      <c r="J213">
        <v>55</v>
      </c>
      <c r="K213">
        <v>55</v>
      </c>
      <c r="L213">
        <v>52</v>
      </c>
      <c r="M213">
        <v>55</v>
      </c>
      <c r="N213">
        <v>42</v>
      </c>
      <c r="O213">
        <v>49</v>
      </c>
      <c r="P213">
        <v>44</v>
      </c>
      <c r="Q213">
        <v>47</v>
      </c>
      <c r="R213">
        <v>47</v>
      </c>
      <c r="S213">
        <v>51</v>
      </c>
      <c r="T213">
        <v>72</v>
      </c>
      <c r="U213">
        <v>84</v>
      </c>
      <c r="V213">
        <v>84</v>
      </c>
      <c r="W213">
        <v>105</v>
      </c>
      <c r="X213">
        <v>106</v>
      </c>
      <c r="Y213">
        <v>106</v>
      </c>
      <c r="Z213">
        <v>141</v>
      </c>
      <c r="AA213">
        <v>131</v>
      </c>
      <c r="AB213">
        <v>130</v>
      </c>
      <c r="AC213">
        <v>138</v>
      </c>
      <c r="AD213">
        <v>141</v>
      </c>
      <c r="AE213">
        <v>143</v>
      </c>
      <c r="AF213">
        <v>143</v>
      </c>
      <c r="AG213">
        <v>115</v>
      </c>
      <c r="AH213">
        <v>121</v>
      </c>
    </row>
    <row r="214" spans="1:34" x14ac:dyDescent="0.25">
      <c r="A214" t="s">
        <v>709</v>
      </c>
      <c r="B214" t="s">
        <v>197</v>
      </c>
      <c r="C214">
        <v>4</v>
      </c>
      <c r="D214">
        <v>4</v>
      </c>
      <c r="E214">
        <v>4</v>
      </c>
      <c r="F214">
        <v>3</v>
      </c>
      <c r="G214">
        <v>1</v>
      </c>
      <c r="H214">
        <v>3</v>
      </c>
      <c r="I214">
        <v>4</v>
      </c>
      <c r="J214">
        <v>4</v>
      </c>
      <c r="K214">
        <v>4</v>
      </c>
      <c r="L214">
        <v>5</v>
      </c>
      <c r="M214">
        <v>6</v>
      </c>
      <c r="N214">
        <v>6</v>
      </c>
      <c r="O214">
        <v>4</v>
      </c>
      <c r="P214">
        <v>4</v>
      </c>
      <c r="Q214">
        <v>7</v>
      </c>
      <c r="R214">
        <v>7</v>
      </c>
      <c r="S214">
        <v>7</v>
      </c>
      <c r="T214">
        <v>7</v>
      </c>
      <c r="U214">
        <v>9</v>
      </c>
      <c r="V214">
        <v>12</v>
      </c>
      <c r="W214">
        <v>13</v>
      </c>
      <c r="X214">
        <v>17</v>
      </c>
      <c r="Y214">
        <v>17</v>
      </c>
      <c r="Z214">
        <v>17</v>
      </c>
      <c r="AA214">
        <v>22</v>
      </c>
      <c r="AB214">
        <v>27</v>
      </c>
      <c r="AC214">
        <v>30</v>
      </c>
      <c r="AD214">
        <v>34</v>
      </c>
      <c r="AE214">
        <v>28</v>
      </c>
      <c r="AF214">
        <v>28</v>
      </c>
      <c r="AG214">
        <v>31</v>
      </c>
      <c r="AH214">
        <v>36</v>
      </c>
    </row>
    <row r="215" spans="1:34" x14ac:dyDescent="0.25">
      <c r="A215" t="s">
        <v>710</v>
      </c>
      <c r="B215" t="s">
        <v>198</v>
      </c>
      <c r="C215">
        <v>499</v>
      </c>
      <c r="D215">
        <v>470</v>
      </c>
      <c r="E215">
        <v>458</v>
      </c>
      <c r="F215">
        <v>447</v>
      </c>
      <c r="G215">
        <v>437</v>
      </c>
      <c r="H215">
        <v>452</v>
      </c>
      <c r="I215">
        <v>450</v>
      </c>
      <c r="J215">
        <v>444</v>
      </c>
      <c r="K215">
        <v>465</v>
      </c>
      <c r="L215">
        <v>483</v>
      </c>
      <c r="M215">
        <v>509</v>
      </c>
      <c r="N215">
        <v>535</v>
      </c>
      <c r="O215">
        <v>558</v>
      </c>
      <c r="P215">
        <v>529</v>
      </c>
      <c r="Q215">
        <v>546</v>
      </c>
      <c r="R215">
        <v>562</v>
      </c>
      <c r="S215">
        <v>560</v>
      </c>
      <c r="T215">
        <v>602</v>
      </c>
      <c r="U215">
        <v>631</v>
      </c>
      <c r="V215">
        <v>699</v>
      </c>
      <c r="W215">
        <v>760</v>
      </c>
      <c r="X215">
        <v>805</v>
      </c>
      <c r="Y215">
        <v>782</v>
      </c>
      <c r="Z215">
        <v>829</v>
      </c>
      <c r="AA215">
        <v>897</v>
      </c>
      <c r="AB215">
        <v>925</v>
      </c>
      <c r="AC215">
        <v>918</v>
      </c>
      <c r="AD215">
        <v>898</v>
      </c>
      <c r="AE215">
        <v>948</v>
      </c>
      <c r="AF215">
        <v>1012</v>
      </c>
      <c r="AG215">
        <v>950</v>
      </c>
      <c r="AH215">
        <v>758</v>
      </c>
    </row>
    <row r="216" spans="1:34" x14ac:dyDescent="0.25">
      <c r="A216" t="s">
        <v>711</v>
      </c>
      <c r="B216" t="s">
        <v>199</v>
      </c>
      <c r="C216">
        <v>156</v>
      </c>
      <c r="D216">
        <v>141</v>
      </c>
      <c r="E216">
        <v>147</v>
      </c>
      <c r="F216">
        <v>140</v>
      </c>
      <c r="G216">
        <v>151</v>
      </c>
      <c r="H216">
        <v>165</v>
      </c>
      <c r="I216">
        <v>168</v>
      </c>
      <c r="J216">
        <v>172</v>
      </c>
      <c r="K216">
        <v>170</v>
      </c>
      <c r="L216">
        <v>172</v>
      </c>
      <c r="M216">
        <v>176</v>
      </c>
      <c r="N216">
        <v>167</v>
      </c>
      <c r="O216">
        <v>152</v>
      </c>
      <c r="P216">
        <v>151</v>
      </c>
      <c r="Q216">
        <v>141</v>
      </c>
      <c r="R216">
        <v>136</v>
      </c>
      <c r="S216">
        <v>129</v>
      </c>
      <c r="T216">
        <v>134</v>
      </c>
      <c r="U216">
        <v>120</v>
      </c>
      <c r="V216">
        <v>134</v>
      </c>
      <c r="W216">
        <v>144</v>
      </c>
      <c r="X216">
        <v>161</v>
      </c>
      <c r="Y216">
        <v>173</v>
      </c>
      <c r="Z216">
        <v>185</v>
      </c>
      <c r="AA216">
        <v>186</v>
      </c>
      <c r="AB216">
        <v>226</v>
      </c>
      <c r="AC216">
        <v>236</v>
      </c>
      <c r="AD216">
        <v>252</v>
      </c>
      <c r="AE216">
        <v>250</v>
      </c>
      <c r="AF216">
        <v>253</v>
      </c>
      <c r="AG216">
        <v>237</v>
      </c>
      <c r="AH216">
        <v>199</v>
      </c>
    </row>
    <row r="217" spans="1:34" x14ac:dyDescent="0.25">
      <c r="A217" t="s">
        <v>712</v>
      </c>
      <c r="B217" t="s">
        <v>200</v>
      </c>
      <c r="C217">
        <v>82</v>
      </c>
      <c r="D217">
        <v>85</v>
      </c>
      <c r="E217">
        <v>87</v>
      </c>
      <c r="F217">
        <v>93</v>
      </c>
      <c r="G217">
        <v>91</v>
      </c>
      <c r="H217">
        <v>94</v>
      </c>
      <c r="I217">
        <v>99</v>
      </c>
      <c r="J217">
        <v>106</v>
      </c>
      <c r="K217">
        <v>110</v>
      </c>
      <c r="L217">
        <v>111</v>
      </c>
      <c r="M217">
        <v>116</v>
      </c>
      <c r="N217">
        <v>141</v>
      </c>
      <c r="O217">
        <v>144</v>
      </c>
      <c r="P217">
        <v>128</v>
      </c>
      <c r="Q217">
        <v>114</v>
      </c>
      <c r="R217">
        <v>107</v>
      </c>
      <c r="S217">
        <v>104</v>
      </c>
      <c r="T217">
        <v>63</v>
      </c>
      <c r="U217">
        <v>27</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72</v>
      </c>
      <c r="D218">
        <v>70</v>
      </c>
      <c r="E218">
        <v>59</v>
      </c>
      <c r="F218">
        <v>53</v>
      </c>
      <c r="G218">
        <v>50</v>
      </c>
      <c r="H218">
        <v>49</v>
      </c>
      <c r="I218">
        <v>51</v>
      </c>
      <c r="J218">
        <v>48</v>
      </c>
      <c r="K218">
        <v>48</v>
      </c>
      <c r="L218">
        <v>50</v>
      </c>
      <c r="M218">
        <v>47</v>
      </c>
      <c r="N218">
        <v>55</v>
      </c>
      <c r="O218">
        <v>53</v>
      </c>
      <c r="P218">
        <v>53</v>
      </c>
      <c r="Q218">
        <v>64</v>
      </c>
      <c r="R218">
        <v>64</v>
      </c>
      <c r="S218">
        <v>65</v>
      </c>
      <c r="T218">
        <v>71</v>
      </c>
      <c r="U218">
        <v>82</v>
      </c>
      <c r="V218">
        <v>93</v>
      </c>
      <c r="W218">
        <v>117</v>
      </c>
      <c r="X218">
        <v>106</v>
      </c>
      <c r="Y218">
        <v>107</v>
      </c>
      <c r="Z218">
        <v>107</v>
      </c>
      <c r="AA218">
        <v>109</v>
      </c>
      <c r="AB218">
        <v>93</v>
      </c>
      <c r="AC218">
        <v>91</v>
      </c>
      <c r="AD218">
        <v>70</v>
      </c>
      <c r="AE218">
        <v>76</v>
      </c>
      <c r="AF218">
        <v>75</v>
      </c>
      <c r="AG218">
        <v>81</v>
      </c>
      <c r="AH218">
        <v>78</v>
      </c>
    </row>
    <row r="219" spans="1:34" x14ac:dyDescent="0.25">
      <c r="A219" t="s">
        <v>714</v>
      </c>
      <c r="B219" t="s">
        <v>202</v>
      </c>
      <c r="C219">
        <v>68</v>
      </c>
      <c r="D219">
        <v>70</v>
      </c>
      <c r="E219">
        <v>73</v>
      </c>
      <c r="F219">
        <v>65</v>
      </c>
      <c r="G219">
        <v>62</v>
      </c>
      <c r="H219">
        <v>61</v>
      </c>
      <c r="I219">
        <v>67</v>
      </c>
      <c r="J219">
        <v>71</v>
      </c>
      <c r="K219">
        <v>68</v>
      </c>
      <c r="L219">
        <v>63</v>
      </c>
      <c r="M219">
        <v>71</v>
      </c>
      <c r="N219">
        <v>67</v>
      </c>
      <c r="O219">
        <v>81</v>
      </c>
      <c r="P219">
        <v>91</v>
      </c>
      <c r="Q219">
        <v>101</v>
      </c>
      <c r="R219">
        <v>100</v>
      </c>
      <c r="S219">
        <v>133</v>
      </c>
      <c r="T219">
        <v>149</v>
      </c>
      <c r="U219">
        <v>172</v>
      </c>
      <c r="V219">
        <v>189</v>
      </c>
      <c r="W219">
        <v>190</v>
      </c>
      <c r="X219">
        <v>200</v>
      </c>
      <c r="Y219">
        <v>214</v>
      </c>
      <c r="Z219">
        <v>192</v>
      </c>
      <c r="AA219">
        <v>190</v>
      </c>
      <c r="AB219">
        <v>184</v>
      </c>
      <c r="AC219">
        <v>182</v>
      </c>
      <c r="AD219">
        <v>188</v>
      </c>
      <c r="AE219">
        <v>208</v>
      </c>
      <c r="AF219">
        <v>195</v>
      </c>
      <c r="AG219">
        <v>222</v>
      </c>
      <c r="AH219">
        <v>241</v>
      </c>
    </row>
    <row r="220" spans="1:34" x14ac:dyDescent="0.25">
      <c r="A220" t="s">
        <v>715</v>
      </c>
      <c r="B220" t="s">
        <v>203</v>
      </c>
      <c r="C220">
        <v>357</v>
      </c>
      <c r="D220">
        <v>357</v>
      </c>
      <c r="E220">
        <v>330</v>
      </c>
      <c r="F220">
        <v>342</v>
      </c>
      <c r="G220">
        <v>330</v>
      </c>
      <c r="H220">
        <v>371</v>
      </c>
      <c r="I220">
        <v>372</v>
      </c>
      <c r="J220">
        <v>387</v>
      </c>
      <c r="K220">
        <v>387</v>
      </c>
      <c r="L220">
        <v>413</v>
      </c>
      <c r="M220">
        <v>384</v>
      </c>
      <c r="N220">
        <v>380</v>
      </c>
      <c r="O220">
        <v>349</v>
      </c>
      <c r="P220">
        <v>379</v>
      </c>
      <c r="Q220">
        <v>361</v>
      </c>
      <c r="R220">
        <v>361</v>
      </c>
      <c r="S220">
        <v>358</v>
      </c>
      <c r="T220">
        <v>406</v>
      </c>
      <c r="U220">
        <v>435</v>
      </c>
      <c r="V220">
        <v>454</v>
      </c>
      <c r="W220">
        <v>468</v>
      </c>
      <c r="X220">
        <v>491</v>
      </c>
      <c r="Y220">
        <v>491</v>
      </c>
      <c r="Z220">
        <v>537</v>
      </c>
      <c r="AA220">
        <v>554</v>
      </c>
      <c r="AB220">
        <v>566</v>
      </c>
      <c r="AC220">
        <v>576</v>
      </c>
      <c r="AD220">
        <v>582</v>
      </c>
      <c r="AE220">
        <v>611</v>
      </c>
      <c r="AF220">
        <v>611</v>
      </c>
      <c r="AG220">
        <v>619</v>
      </c>
      <c r="AH220">
        <v>628</v>
      </c>
    </row>
    <row r="221" spans="1:34" x14ac:dyDescent="0.25">
      <c r="A221" t="s">
        <v>716</v>
      </c>
      <c r="B221" t="s">
        <v>204</v>
      </c>
      <c r="C221">
        <v>43</v>
      </c>
      <c r="D221">
        <v>42</v>
      </c>
      <c r="E221">
        <v>43</v>
      </c>
      <c r="F221">
        <v>46</v>
      </c>
      <c r="G221">
        <v>51</v>
      </c>
      <c r="H221">
        <v>50</v>
      </c>
      <c r="I221">
        <v>47</v>
      </c>
      <c r="J221">
        <v>47</v>
      </c>
      <c r="K221">
        <v>54</v>
      </c>
      <c r="L221">
        <v>49</v>
      </c>
      <c r="M221">
        <v>47</v>
      </c>
      <c r="N221">
        <v>50</v>
      </c>
      <c r="O221">
        <v>57</v>
      </c>
      <c r="P221">
        <v>74</v>
      </c>
      <c r="Q221">
        <v>76</v>
      </c>
      <c r="R221">
        <v>69</v>
      </c>
      <c r="S221">
        <v>72</v>
      </c>
      <c r="T221">
        <v>72</v>
      </c>
      <c r="U221">
        <v>71</v>
      </c>
      <c r="V221">
        <v>79</v>
      </c>
      <c r="W221">
        <v>69</v>
      </c>
      <c r="X221">
        <v>75</v>
      </c>
      <c r="Y221">
        <v>84</v>
      </c>
      <c r="Z221">
        <v>81</v>
      </c>
      <c r="AA221">
        <v>99</v>
      </c>
      <c r="AB221">
        <v>103</v>
      </c>
      <c r="AC221">
        <v>99</v>
      </c>
      <c r="AD221">
        <v>103</v>
      </c>
      <c r="AE221">
        <v>117</v>
      </c>
      <c r="AF221">
        <v>133</v>
      </c>
      <c r="AG221">
        <v>133</v>
      </c>
      <c r="AH221">
        <v>118</v>
      </c>
    </row>
    <row r="222" spans="1:34" x14ac:dyDescent="0.25">
      <c r="A222" t="s">
        <v>717</v>
      </c>
      <c r="B222" t="s">
        <v>205</v>
      </c>
      <c r="C222">
        <v>81</v>
      </c>
      <c r="D222">
        <v>87</v>
      </c>
      <c r="E222">
        <v>83</v>
      </c>
      <c r="F222">
        <v>84</v>
      </c>
      <c r="G222">
        <v>85</v>
      </c>
      <c r="H222">
        <v>82</v>
      </c>
      <c r="I222">
        <v>77</v>
      </c>
      <c r="J222">
        <v>76</v>
      </c>
      <c r="K222">
        <v>62</v>
      </c>
      <c r="L222">
        <v>62</v>
      </c>
      <c r="M222">
        <v>69</v>
      </c>
      <c r="N222">
        <v>64</v>
      </c>
      <c r="O222">
        <v>62</v>
      </c>
      <c r="P222">
        <v>65</v>
      </c>
      <c r="Q222">
        <v>61</v>
      </c>
      <c r="R222">
        <v>67</v>
      </c>
      <c r="S222">
        <v>69</v>
      </c>
      <c r="T222">
        <v>62</v>
      </c>
      <c r="U222">
        <v>72</v>
      </c>
      <c r="V222">
        <v>79</v>
      </c>
      <c r="W222">
        <v>78</v>
      </c>
      <c r="X222">
        <v>89</v>
      </c>
      <c r="Y222">
        <v>87</v>
      </c>
      <c r="Z222">
        <v>85</v>
      </c>
      <c r="AA222">
        <v>97</v>
      </c>
      <c r="AB222">
        <v>103</v>
      </c>
      <c r="AC222">
        <v>120</v>
      </c>
      <c r="AD222">
        <v>141</v>
      </c>
      <c r="AE222">
        <v>155</v>
      </c>
      <c r="AF222">
        <v>169</v>
      </c>
      <c r="AG222">
        <v>172</v>
      </c>
      <c r="AH222">
        <v>178</v>
      </c>
    </row>
    <row r="223" spans="1:34" x14ac:dyDescent="0.25">
      <c r="A223" t="s">
        <v>718</v>
      </c>
      <c r="B223" t="s">
        <v>206</v>
      </c>
      <c r="C223">
        <v>140</v>
      </c>
      <c r="D223">
        <v>147</v>
      </c>
      <c r="E223">
        <v>151</v>
      </c>
      <c r="F223">
        <v>134</v>
      </c>
      <c r="G223">
        <v>120</v>
      </c>
      <c r="H223">
        <v>115</v>
      </c>
      <c r="I223">
        <v>106</v>
      </c>
      <c r="J223">
        <v>117</v>
      </c>
      <c r="K223">
        <v>120</v>
      </c>
      <c r="L223">
        <v>121</v>
      </c>
      <c r="M223">
        <v>118</v>
      </c>
      <c r="N223">
        <v>115</v>
      </c>
      <c r="O223">
        <v>113</v>
      </c>
      <c r="P223">
        <v>121</v>
      </c>
      <c r="Q223">
        <v>142</v>
      </c>
      <c r="R223">
        <v>134</v>
      </c>
      <c r="S223">
        <v>134</v>
      </c>
      <c r="T223">
        <v>138</v>
      </c>
      <c r="U223">
        <v>158</v>
      </c>
      <c r="V223">
        <v>177</v>
      </c>
      <c r="W223">
        <v>184</v>
      </c>
      <c r="X223">
        <v>165</v>
      </c>
      <c r="Y223">
        <v>172</v>
      </c>
      <c r="Z223">
        <v>195</v>
      </c>
      <c r="AA223">
        <v>226</v>
      </c>
      <c r="AB223">
        <v>244</v>
      </c>
      <c r="AC223">
        <v>265</v>
      </c>
      <c r="AD223">
        <v>276</v>
      </c>
      <c r="AE223">
        <v>303</v>
      </c>
      <c r="AF223">
        <v>302</v>
      </c>
      <c r="AG223">
        <v>293</v>
      </c>
      <c r="AH223">
        <v>298</v>
      </c>
    </row>
    <row r="224" spans="1:34" x14ac:dyDescent="0.25">
      <c r="A224" t="s">
        <v>719</v>
      </c>
      <c r="B224" t="s">
        <v>207</v>
      </c>
      <c r="C224">
        <v>160</v>
      </c>
      <c r="D224">
        <v>158</v>
      </c>
      <c r="E224">
        <v>154</v>
      </c>
      <c r="F224">
        <v>135</v>
      </c>
      <c r="G224">
        <v>130</v>
      </c>
      <c r="H224">
        <v>113</v>
      </c>
      <c r="I224">
        <v>122</v>
      </c>
      <c r="J224">
        <v>133</v>
      </c>
      <c r="K224">
        <v>146</v>
      </c>
      <c r="L224">
        <v>145</v>
      </c>
      <c r="M224">
        <v>146</v>
      </c>
      <c r="N224">
        <v>136</v>
      </c>
      <c r="O224">
        <v>150</v>
      </c>
      <c r="P224">
        <v>155</v>
      </c>
      <c r="Q224">
        <v>143</v>
      </c>
      <c r="R224">
        <v>128</v>
      </c>
      <c r="S224">
        <v>129</v>
      </c>
      <c r="T224">
        <v>113</v>
      </c>
      <c r="U224">
        <v>128</v>
      </c>
      <c r="V224">
        <v>117</v>
      </c>
      <c r="W224">
        <v>170</v>
      </c>
      <c r="X224">
        <v>182</v>
      </c>
      <c r="Y224">
        <v>198</v>
      </c>
      <c r="Z224">
        <v>209</v>
      </c>
      <c r="AA224">
        <v>240</v>
      </c>
      <c r="AB224">
        <v>237</v>
      </c>
      <c r="AC224">
        <v>262</v>
      </c>
      <c r="AD224">
        <v>216</v>
      </c>
      <c r="AE224">
        <v>208</v>
      </c>
      <c r="AF224">
        <v>198</v>
      </c>
      <c r="AG224">
        <v>211</v>
      </c>
      <c r="AH224">
        <v>165</v>
      </c>
    </row>
    <row r="225" spans="1:34" x14ac:dyDescent="0.25">
      <c r="A225" t="s">
        <v>720</v>
      </c>
      <c r="B225" t="s">
        <v>208</v>
      </c>
      <c r="C225">
        <v>122</v>
      </c>
      <c r="D225">
        <v>126</v>
      </c>
      <c r="E225">
        <v>125</v>
      </c>
      <c r="F225">
        <v>108</v>
      </c>
      <c r="G225">
        <v>103</v>
      </c>
      <c r="H225">
        <v>98</v>
      </c>
      <c r="I225">
        <v>96</v>
      </c>
      <c r="J225">
        <v>93</v>
      </c>
      <c r="K225">
        <v>89</v>
      </c>
      <c r="L225">
        <v>84</v>
      </c>
      <c r="M225">
        <v>90</v>
      </c>
      <c r="N225">
        <v>85</v>
      </c>
      <c r="O225">
        <v>93</v>
      </c>
      <c r="P225">
        <v>102</v>
      </c>
      <c r="Q225">
        <v>92</v>
      </c>
      <c r="R225">
        <v>88</v>
      </c>
      <c r="S225">
        <v>86</v>
      </c>
      <c r="T225">
        <v>77</v>
      </c>
      <c r="U225">
        <v>87</v>
      </c>
      <c r="V225">
        <v>99</v>
      </c>
      <c r="W225">
        <v>102</v>
      </c>
      <c r="X225">
        <v>104</v>
      </c>
      <c r="Y225">
        <v>121</v>
      </c>
      <c r="Z225">
        <v>138</v>
      </c>
      <c r="AA225">
        <v>163</v>
      </c>
      <c r="AB225">
        <v>160</v>
      </c>
      <c r="AC225">
        <v>173</v>
      </c>
      <c r="AD225">
        <v>180</v>
      </c>
      <c r="AE225">
        <v>178</v>
      </c>
      <c r="AF225">
        <v>181</v>
      </c>
      <c r="AG225">
        <v>192</v>
      </c>
      <c r="AH225">
        <v>154</v>
      </c>
    </row>
    <row r="226" spans="1:34" x14ac:dyDescent="0.25">
      <c r="A226" t="s">
        <v>721</v>
      </c>
      <c r="B226" t="s">
        <v>209</v>
      </c>
      <c r="C226">
        <v>348</v>
      </c>
      <c r="D226">
        <v>337</v>
      </c>
      <c r="E226">
        <v>361</v>
      </c>
      <c r="F226">
        <v>353</v>
      </c>
      <c r="G226">
        <v>348</v>
      </c>
      <c r="H226">
        <v>326</v>
      </c>
      <c r="I226">
        <v>324</v>
      </c>
      <c r="J226">
        <v>300</v>
      </c>
      <c r="K226">
        <v>320</v>
      </c>
      <c r="L226">
        <v>300</v>
      </c>
      <c r="M226">
        <v>277</v>
      </c>
      <c r="N226">
        <v>264</v>
      </c>
      <c r="O226">
        <v>298</v>
      </c>
      <c r="P226">
        <v>299</v>
      </c>
      <c r="Q226">
        <v>331</v>
      </c>
      <c r="R226">
        <v>331</v>
      </c>
      <c r="S226">
        <v>342</v>
      </c>
      <c r="T226">
        <v>363</v>
      </c>
      <c r="U226">
        <v>391</v>
      </c>
      <c r="V226">
        <v>380</v>
      </c>
      <c r="W226">
        <v>392</v>
      </c>
      <c r="X226">
        <v>400</v>
      </c>
      <c r="Y226">
        <v>415</v>
      </c>
      <c r="Z226">
        <v>426</v>
      </c>
      <c r="AA226">
        <v>439</v>
      </c>
      <c r="AB226">
        <v>461</v>
      </c>
      <c r="AC226">
        <v>497</v>
      </c>
      <c r="AD226">
        <v>521</v>
      </c>
      <c r="AE226">
        <v>523</v>
      </c>
      <c r="AF226">
        <v>541</v>
      </c>
      <c r="AG226">
        <v>529</v>
      </c>
      <c r="AH226">
        <v>493</v>
      </c>
    </row>
    <row r="227" spans="1:34" x14ac:dyDescent="0.25">
      <c r="A227" t="s">
        <v>722</v>
      </c>
      <c r="B227" t="s">
        <v>210</v>
      </c>
      <c r="C227">
        <v>58</v>
      </c>
      <c r="D227">
        <v>53</v>
      </c>
      <c r="E227">
        <v>48</v>
      </c>
      <c r="F227">
        <v>36</v>
      </c>
      <c r="G227">
        <v>41</v>
      </c>
      <c r="H227">
        <v>48</v>
      </c>
      <c r="I227">
        <v>59</v>
      </c>
      <c r="J227">
        <v>66</v>
      </c>
      <c r="K227">
        <v>66</v>
      </c>
      <c r="L227">
        <v>68</v>
      </c>
      <c r="M227">
        <v>73</v>
      </c>
      <c r="N227">
        <v>83</v>
      </c>
      <c r="O227">
        <v>92</v>
      </c>
      <c r="P227">
        <v>93</v>
      </c>
      <c r="Q227">
        <v>97</v>
      </c>
      <c r="R227">
        <v>97</v>
      </c>
      <c r="S227">
        <v>104</v>
      </c>
      <c r="T227">
        <v>113</v>
      </c>
      <c r="U227">
        <v>116</v>
      </c>
      <c r="V227">
        <v>130</v>
      </c>
      <c r="W227">
        <v>138</v>
      </c>
      <c r="X227">
        <v>150</v>
      </c>
      <c r="Y227">
        <v>166</v>
      </c>
      <c r="Z227">
        <v>170</v>
      </c>
      <c r="AA227">
        <v>185</v>
      </c>
      <c r="AB227">
        <v>189</v>
      </c>
      <c r="AC227">
        <v>178</v>
      </c>
      <c r="AD227">
        <v>197</v>
      </c>
      <c r="AE227">
        <v>209</v>
      </c>
      <c r="AF227">
        <v>224</v>
      </c>
      <c r="AG227">
        <v>233</v>
      </c>
      <c r="AH227">
        <v>207</v>
      </c>
    </row>
    <row r="228" spans="1:34" x14ac:dyDescent="0.25">
      <c r="A228" t="s">
        <v>723</v>
      </c>
      <c r="B228" t="s">
        <v>211</v>
      </c>
      <c r="C228">
        <v>174</v>
      </c>
      <c r="D228">
        <v>172</v>
      </c>
      <c r="E228">
        <v>159</v>
      </c>
      <c r="F228">
        <v>137</v>
      </c>
      <c r="G228">
        <v>155</v>
      </c>
      <c r="H228">
        <v>137</v>
      </c>
      <c r="I228">
        <v>150</v>
      </c>
      <c r="J228">
        <v>152</v>
      </c>
      <c r="K228">
        <v>152</v>
      </c>
      <c r="L228">
        <v>155</v>
      </c>
      <c r="M228">
        <v>154</v>
      </c>
      <c r="N228">
        <v>133</v>
      </c>
      <c r="O228">
        <v>139</v>
      </c>
      <c r="P228">
        <v>128</v>
      </c>
      <c r="Q228">
        <v>118</v>
      </c>
      <c r="R228">
        <v>120</v>
      </c>
      <c r="S228">
        <v>111</v>
      </c>
      <c r="T228">
        <v>117</v>
      </c>
      <c r="U228">
        <v>124</v>
      </c>
      <c r="V228">
        <v>135</v>
      </c>
      <c r="W228">
        <v>151</v>
      </c>
      <c r="X228">
        <v>159</v>
      </c>
      <c r="Y228">
        <v>158</v>
      </c>
      <c r="Z228">
        <v>198</v>
      </c>
      <c r="AA228">
        <v>215</v>
      </c>
      <c r="AB228">
        <v>223</v>
      </c>
      <c r="AC228">
        <v>242</v>
      </c>
      <c r="AD228">
        <v>254</v>
      </c>
      <c r="AE228">
        <v>261</v>
      </c>
      <c r="AF228">
        <v>260</v>
      </c>
      <c r="AG228">
        <v>261</v>
      </c>
      <c r="AH228">
        <v>252</v>
      </c>
    </row>
    <row r="229" spans="1:34" x14ac:dyDescent="0.25">
      <c r="A229" t="s">
        <v>724</v>
      </c>
      <c r="B229" t="s">
        <v>212</v>
      </c>
      <c r="C229">
        <v>195</v>
      </c>
      <c r="D229">
        <v>194</v>
      </c>
      <c r="E229">
        <v>195</v>
      </c>
      <c r="F229">
        <v>201</v>
      </c>
      <c r="G229">
        <v>213</v>
      </c>
      <c r="H229">
        <v>227</v>
      </c>
      <c r="I229">
        <v>243</v>
      </c>
      <c r="J229">
        <v>253</v>
      </c>
      <c r="K229">
        <v>251</v>
      </c>
      <c r="L229">
        <v>249</v>
      </c>
      <c r="M229">
        <v>255</v>
      </c>
      <c r="N229">
        <v>233</v>
      </c>
      <c r="O229">
        <v>206</v>
      </c>
      <c r="P229">
        <v>201</v>
      </c>
      <c r="Q229">
        <v>193</v>
      </c>
      <c r="R229">
        <v>203</v>
      </c>
      <c r="S229">
        <v>203</v>
      </c>
      <c r="T229">
        <v>207</v>
      </c>
      <c r="U229">
        <v>216</v>
      </c>
      <c r="V229">
        <v>219</v>
      </c>
      <c r="W229">
        <v>211</v>
      </c>
      <c r="X229">
        <v>235</v>
      </c>
      <c r="Y229">
        <v>226</v>
      </c>
      <c r="Z229">
        <v>237</v>
      </c>
      <c r="AA229">
        <v>275</v>
      </c>
      <c r="AB229">
        <v>323</v>
      </c>
      <c r="AC229">
        <v>370</v>
      </c>
      <c r="AD229">
        <v>406</v>
      </c>
      <c r="AE229">
        <v>416</v>
      </c>
      <c r="AF229">
        <v>427</v>
      </c>
      <c r="AG229">
        <v>406</v>
      </c>
      <c r="AH229">
        <v>354</v>
      </c>
    </row>
    <row r="230" spans="1:34" x14ac:dyDescent="0.25">
      <c r="A230" t="s">
        <v>725</v>
      </c>
      <c r="B230" t="s">
        <v>213</v>
      </c>
      <c r="C230">
        <v>63</v>
      </c>
      <c r="D230">
        <v>60</v>
      </c>
      <c r="E230">
        <v>55</v>
      </c>
      <c r="F230">
        <v>63</v>
      </c>
      <c r="G230">
        <v>81</v>
      </c>
      <c r="H230">
        <v>90</v>
      </c>
      <c r="I230">
        <v>112</v>
      </c>
      <c r="J230">
        <v>107</v>
      </c>
      <c r="K230">
        <v>113</v>
      </c>
      <c r="L230">
        <v>118</v>
      </c>
      <c r="M230">
        <v>117</v>
      </c>
      <c r="N230">
        <v>123</v>
      </c>
      <c r="O230">
        <v>127</v>
      </c>
      <c r="P230">
        <v>115</v>
      </c>
      <c r="Q230">
        <v>131</v>
      </c>
      <c r="R230">
        <v>125</v>
      </c>
      <c r="S230">
        <v>147</v>
      </c>
      <c r="T230">
        <v>176</v>
      </c>
      <c r="U230">
        <v>165</v>
      </c>
      <c r="V230">
        <v>167</v>
      </c>
      <c r="W230">
        <v>164</v>
      </c>
      <c r="X230">
        <v>165</v>
      </c>
      <c r="Y230">
        <v>168</v>
      </c>
      <c r="Z230">
        <v>198</v>
      </c>
      <c r="AA230">
        <v>189</v>
      </c>
      <c r="AB230">
        <v>238</v>
      </c>
      <c r="AC230">
        <v>244</v>
      </c>
      <c r="AD230">
        <v>287</v>
      </c>
      <c r="AE230">
        <v>307</v>
      </c>
      <c r="AF230">
        <v>309</v>
      </c>
      <c r="AG230">
        <v>281</v>
      </c>
      <c r="AH230">
        <v>263</v>
      </c>
    </row>
    <row r="231" spans="1:34" x14ac:dyDescent="0.25">
      <c r="A231" t="s">
        <v>726</v>
      </c>
      <c r="B231" t="s">
        <v>214</v>
      </c>
      <c r="C231">
        <v>88</v>
      </c>
      <c r="D231">
        <v>82</v>
      </c>
      <c r="E231">
        <v>87</v>
      </c>
      <c r="F231">
        <v>88</v>
      </c>
      <c r="G231">
        <v>92</v>
      </c>
      <c r="H231">
        <v>97</v>
      </c>
      <c r="I231">
        <v>88</v>
      </c>
      <c r="J231">
        <v>83</v>
      </c>
      <c r="K231">
        <v>90</v>
      </c>
      <c r="L231">
        <v>86</v>
      </c>
      <c r="M231">
        <v>81</v>
      </c>
      <c r="N231">
        <v>74</v>
      </c>
      <c r="O231">
        <v>69</v>
      </c>
      <c r="P231">
        <v>69</v>
      </c>
      <c r="Q231">
        <v>71</v>
      </c>
      <c r="R231">
        <v>70</v>
      </c>
      <c r="S231">
        <v>74</v>
      </c>
      <c r="T231">
        <v>71</v>
      </c>
      <c r="U231">
        <v>74</v>
      </c>
      <c r="V231">
        <v>83</v>
      </c>
      <c r="W231">
        <v>102</v>
      </c>
      <c r="X231">
        <v>95</v>
      </c>
      <c r="Y231">
        <v>85</v>
      </c>
      <c r="Z231">
        <v>116</v>
      </c>
      <c r="AA231">
        <v>146</v>
      </c>
      <c r="AB231">
        <v>164</v>
      </c>
      <c r="AC231">
        <v>188</v>
      </c>
      <c r="AD231">
        <v>197</v>
      </c>
      <c r="AE231">
        <v>214</v>
      </c>
      <c r="AF231">
        <v>242</v>
      </c>
      <c r="AG231">
        <v>210</v>
      </c>
      <c r="AH231">
        <v>209</v>
      </c>
    </row>
    <row r="232" spans="1:34" x14ac:dyDescent="0.25">
      <c r="A232" t="s">
        <v>727</v>
      </c>
      <c r="B232" t="s">
        <v>215</v>
      </c>
      <c r="C232">
        <v>53</v>
      </c>
      <c r="D232">
        <v>53</v>
      </c>
      <c r="E232">
        <v>53</v>
      </c>
      <c r="F232">
        <v>50</v>
      </c>
      <c r="G232">
        <v>52</v>
      </c>
      <c r="H232">
        <v>41</v>
      </c>
      <c r="I232">
        <v>40</v>
      </c>
      <c r="J232">
        <v>42</v>
      </c>
      <c r="K232">
        <v>43</v>
      </c>
      <c r="L232">
        <v>43</v>
      </c>
      <c r="M232">
        <v>42</v>
      </c>
      <c r="N232">
        <v>47</v>
      </c>
      <c r="O232">
        <v>59</v>
      </c>
      <c r="P232">
        <v>74</v>
      </c>
      <c r="Q232">
        <v>79</v>
      </c>
      <c r="R232">
        <v>81</v>
      </c>
      <c r="S232">
        <v>82</v>
      </c>
      <c r="T232">
        <v>105</v>
      </c>
      <c r="U232">
        <v>112</v>
      </c>
      <c r="V232">
        <v>134</v>
      </c>
      <c r="W232">
        <v>127</v>
      </c>
      <c r="X232">
        <v>112</v>
      </c>
      <c r="Y232">
        <v>145</v>
      </c>
      <c r="Z232">
        <v>149</v>
      </c>
      <c r="AA232">
        <v>173</v>
      </c>
      <c r="AB232">
        <v>182</v>
      </c>
      <c r="AC232">
        <v>191</v>
      </c>
      <c r="AD232">
        <v>228</v>
      </c>
      <c r="AE232">
        <v>255</v>
      </c>
      <c r="AF232">
        <v>238</v>
      </c>
      <c r="AG232">
        <v>238</v>
      </c>
      <c r="AH232">
        <v>229</v>
      </c>
    </row>
    <row r="233" spans="1:34" x14ac:dyDescent="0.25">
      <c r="A233" t="s">
        <v>728</v>
      </c>
      <c r="B233" t="s">
        <v>216</v>
      </c>
      <c r="C233">
        <v>133</v>
      </c>
      <c r="D233">
        <v>130</v>
      </c>
      <c r="E233">
        <v>124</v>
      </c>
      <c r="F233">
        <v>119</v>
      </c>
      <c r="G233">
        <v>134</v>
      </c>
      <c r="H233">
        <v>122</v>
      </c>
      <c r="I233">
        <v>125</v>
      </c>
      <c r="J233">
        <v>124</v>
      </c>
      <c r="K233">
        <v>133</v>
      </c>
      <c r="L233">
        <v>140</v>
      </c>
      <c r="M233">
        <v>160</v>
      </c>
      <c r="N233">
        <v>165</v>
      </c>
      <c r="O233">
        <v>185</v>
      </c>
      <c r="P233">
        <v>213</v>
      </c>
      <c r="Q233">
        <v>240</v>
      </c>
      <c r="R233">
        <v>238</v>
      </c>
      <c r="S233">
        <v>232</v>
      </c>
      <c r="T233">
        <v>291</v>
      </c>
      <c r="U233">
        <v>323</v>
      </c>
      <c r="V233">
        <v>401</v>
      </c>
      <c r="W233">
        <v>466</v>
      </c>
      <c r="X233">
        <v>495</v>
      </c>
      <c r="Y233">
        <v>527</v>
      </c>
      <c r="Z233">
        <v>566</v>
      </c>
      <c r="AA233">
        <v>662</v>
      </c>
      <c r="AB233">
        <v>796</v>
      </c>
      <c r="AC233">
        <v>839</v>
      </c>
      <c r="AD233">
        <v>879</v>
      </c>
      <c r="AE233">
        <v>972</v>
      </c>
      <c r="AF233">
        <v>955</v>
      </c>
      <c r="AG233">
        <v>991</v>
      </c>
      <c r="AH233">
        <v>1105</v>
      </c>
    </row>
    <row r="234" spans="1:34" x14ac:dyDescent="0.25">
      <c r="A234" t="s">
        <v>729</v>
      </c>
      <c r="B234" t="s">
        <v>217</v>
      </c>
      <c r="C234">
        <v>43</v>
      </c>
      <c r="D234">
        <v>40</v>
      </c>
      <c r="E234">
        <v>38</v>
      </c>
      <c r="F234">
        <v>38</v>
      </c>
      <c r="G234">
        <v>31</v>
      </c>
      <c r="H234">
        <v>21</v>
      </c>
      <c r="I234">
        <v>24</v>
      </c>
      <c r="J234">
        <v>23</v>
      </c>
      <c r="K234">
        <v>21</v>
      </c>
      <c r="L234">
        <v>24</v>
      </c>
      <c r="M234">
        <v>28</v>
      </c>
      <c r="N234">
        <v>37</v>
      </c>
      <c r="O234">
        <v>37</v>
      </c>
      <c r="P234">
        <v>38</v>
      </c>
      <c r="Q234">
        <v>47</v>
      </c>
      <c r="R234">
        <v>48</v>
      </c>
      <c r="S234">
        <v>47</v>
      </c>
      <c r="T234">
        <v>56</v>
      </c>
      <c r="U234">
        <v>54</v>
      </c>
      <c r="V234">
        <v>77</v>
      </c>
      <c r="W234">
        <v>81</v>
      </c>
      <c r="X234">
        <v>89</v>
      </c>
      <c r="Y234">
        <v>91</v>
      </c>
      <c r="Z234">
        <v>91</v>
      </c>
      <c r="AA234">
        <v>90</v>
      </c>
      <c r="AB234">
        <v>106</v>
      </c>
      <c r="AC234">
        <v>94</v>
      </c>
      <c r="AD234">
        <v>115</v>
      </c>
      <c r="AE234">
        <v>103</v>
      </c>
      <c r="AF234">
        <v>112</v>
      </c>
      <c r="AG234">
        <v>113</v>
      </c>
      <c r="AH234">
        <v>101</v>
      </c>
    </row>
    <row r="235" spans="1:34" x14ac:dyDescent="0.25">
      <c r="A235" t="s">
        <v>730</v>
      </c>
      <c r="B235" t="s">
        <v>218</v>
      </c>
      <c r="C235">
        <v>32</v>
      </c>
      <c r="D235">
        <v>32</v>
      </c>
      <c r="E235">
        <v>29</v>
      </c>
      <c r="F235">
        <v>29</v>
      </c>
      <c r="G235">
        <v>30</v>
      </c>
      <c r="H235">
        <v>26</v>
      </c>
      <c r="I235">
        <v>29</v>
      </c>
      <c r="J235">
        <v>35</v>
      </c>
      <c r="K235">
        <v>37</v>
      </c>
      <c r="L235">
        <v>38</v>
      </c>
      <c r="M235">
        <v>40</v>
      </c>
      <c r="N235">
        <v>41</v>
      </c>
      <c r="O235">
        <v>46</v>
      </c>
      <c r="P235">
        <v>49</v>
      </c>
      <c r="Q235">
        <v>46</v>
      </c>
      <c r="R235">
        <v>48</v>
      </c>
      <c r="S235">
        <v>47</v>
      </c>
      <c r="T235">
        <v>47</v>
      </c>
      <c r="U235">
        <v>53</v>
      </c>
      <c r="V235">
        <v>48</v>
      </c>
      <c r="W235">
        <v>39</v>
      </c>
      <c r="X235">
        <v>42</v>
      </c>
      <c r="Y235">
        <v>41</v>
      </c>
      <c r="Z235">
        <v>45</v>
      </c>
      <c r="AA235">
        <v>45</v>
      </c>
      <c r="AB235">
        <v>42</v>
      </c>
      <c r="AC235">
        <v>48</v>
      </c>
      <c r="AD235">
        <v>57</v>
      </c>
      <c r="AE235">
        <v>59</v>
      </c>
      <c r="AF235">
        <v>64</v>
      </c>
      <c r="AG235">
        <v>80</v>
      </c>
      <c r="AH235">
        <v>75</v>
      </c>
    </row>
    <row r="236" spans="1:34" x14ac:dyDescent="0.25">
      <c r="A236" t="s">
        <v>731</v>
      </c>
      <c r="B236" t="s">
        <v>219</v>
      </c>
      <c r="C236">
        <v>282</v>
      </c>
      <c r="D236">
        <v>276</v>
      </c>
      <c r="E236">
        <v>255</v>
      </c>
      <c r="F236">
        <v>241</v>
      </c>
      <c r="G236">
        <v>251</v>
      </c>
      <c r="H236">
        <v>237</v>
      </c>
      <c r="I236">
        <v>217</v>
      </c>
      <c r="J236">
        <v>199</v>
      </c>
      <c r="K236">
        <v>206</v>
      </c>
      <c r="L236">
        <v>240</v>
      </c>
      <c r="M236">
        <v>224</v>
      </c>
      <c r="N236">
        <v>226</v>
      </c>
      <c r="O236">
        <v>242</v>
      </c>
      <c r="P236">
        <v>228</v>
      </c>
      <c r="Q236">
        <v>253</v>
      </c>
      <c r="R236">
        <v>261</v>
      </c>
      <c r="S236">
        <v>250</v>
      </c>
      <c r="T236">
        <v>270</v>
      </c>
      <c r="U236">
        <v>296</v>
      </c>
      <c r="V236">
        <v>280</v>
      </c>
      <c r="W236">
        <v>305</v>
      </c>
      <c r="X236">
        <v>321</v>
      </c>
      <c r="Y236">
        <v>345</v>
      </c>
      <c r="Z236">
        <v>338</v>
      </c>
      <c r="AA236">
        <v>371</v>
      </c>
      <c r="AB236">
        <v>398</v>
      </c>
      <c r="AC236">
        <v>465</v>
      </c>
      <c r="AD236">
        <v>498</v>
      </c>
      <c r="AE236">
        <v>538</v>
      </c>
      <c r="AF236">
        <v>525</v>
      </c>
      <c r="AG236">
        <v>516</v>
      </c>
      <c r="AH236">
        <v>470</v>
      </c>
    </row>
    <row r="237" spans="1:34" x14ac:dyDescent="0.25">
      <c r="A237" t="s">
        <v>732</v>
      </c>
      <c r="B237" t="s">
        <v>220</v>
      </c>
      <c r="C237">
        <v>151</v>
      </c>
      <c r="D237">
        <v>155</v>
      </c>
      <c r="E237">
        <v>155</v>
      </c>
      <c r="F237">
        <v>160</v>
      </c>
      <c r="G237">
        <v>149</v>
      </c>
      <c r="H237">
        <v>173</v>
      </c>
      <c r="I237">
        <v>171</v>
      </c>
      <c r="J237">
        <v>183</v>
      </c>
      <c r="K237">
        <v>176</v>
      </c>
      <c r="L237">
        <v>180</v>
      </c>
      <c r="M237">
        <v>172</v>
      </c>
      <c r="N237">
        <v>188</v>
      </c>
      <c r="O237">
        <v>186</v>
      </c>
      <c r="P237">
        <v>211</v>
      </c>
      <c r="Q237">
        <v>205</v>
      </c>
      <c r="R237">
        <v>216</v>
      </c>
      <c r="S237">
        <v>231</v>
      </c>
      <c r="T237">
        <v>273</v>
      </c>
      <c r="U237">
        <v>323</v>
      </c>
      <c r="V237">
        <v>340</v>
      </c>
      <c r="W237">
        <v>354</v>
      </c>
      <c r="X237">
        <v>390</v>
      </c>
      <c r="Y237">
        <v>434</v>
      </c>
      <c r="Z237">
        <v>425</v>
      </c>
      <c r="AA237">
        <v>443</v>
      </c>
      <c r="AB237">
        <v>432</v>
      </c>
      <c r="AC237">
        <v>568</v>
      </c>
      <c r="AD237">
        <v>625</v>
      </c>
      <c r="AE237">
        <v>594</v>
      </c>
      <c r="AF237">
        <v>559</v>
      </c>
      <c r="AG237">
        <v>622</v>
      </c>
      <c r="AH237">
        <v>684</v>
      </c>
    </row>
    <row r="238" spans="1:34" x14ac:dyDescent="0.25">
      <c r="A238" t="s">
        <v>733</v>
      </c>
      <c r="B238" t="s">
        <v>221</v>
      </c>
      <c r="C238">
        <v>80</v>
      </c>
      <c r="D238">
        <v>81</v>
      </c>
      <c r="E238">
        <v>83</v>
      </c>
      <c r="F238">
        <v>86</v>
      </c>
      <c r="G238">
        <v>79</v>
      </c>
      <c r="H238">
        <v>88</v>
      </c>
      <c r="I238">
        <v>77</v>
      </c>
      <c r="J238">
        <v>56</v>
      </c>
      <c r="K238">
        <v>58</v>
      </c>
      <c r="L238">
        <v>62</v>
      </c>
      <c r="M238">
        <v>71</v>
      </c>
      <c r="N238">
        <v>74</v>
      </c>
      <c r="O238">
        <v>81</v>
      </c>
      <c r="P238">
        <v>107</v>
      </c>
      <c r="Q238">
        <v>123</v>
      </c>
      <c r="R238">
        <v>125</v>
      </c>
      <c r="S238">
        <v>131</v>
      </c>
      <c r="T238">
        <v>155</v>
      </c>
      <c r="U238">
        <v>171</v>
      </c>
      <c r="V238">
        <v>174</v>
      </c>
      <c r="W238">
        <v>160</v>
      </c>
      <c r="X238">
        <v>165</v>
      </c>
      <c r="Y238">
        <v>168</v>
      </c>
      <c r="Z238">
        <v>164</v>
      </c>
      <c r="AA238">
        <v>153</v>
      </c>
      <c r="AB238">
        <v>154</v>
      </c>
      <c r="AC238">
        <v>166</v>
      </c>
      <c r="AD238">
        <v>175</v>
      </c>
      <c r="AE238">
        <v>200</v>
      </c>
      <c r="AF238">
        <v>199</v>
      </c>
      <c r="AG238">
        <v>192</v>
      </c>
      <c r="AH238">
        <v>162</v>
      </c>
    </row>
    <row r="239" spans="1:34" x14ac:dyDescent="0.25">
      <c r="A239" t="s">
        <v>734</v>
      </c>
      <c r="B239" t="s">
        <v>222</v>
      </c>
      <c r="C239">
        <v>385</v>
      </c>
      <c r="D239">
        <v>385</v>
      </c>
      <c r="E239">
        <v>405</v>
      </c>
      <c r="F239">
        <v>391</v>
      </c>
      <c r="G239">
        <v>423</v>
      </c>
      <c r="H239">
        <v>453</v>
      </c>
      <c r="I239">
        <v>463</v>
      </c>
      <c r="J239">
        <v>473</v>
      </c>
      <c r="K239">
        <v>473</v>
      </c>
      <c r="L239">
        <v>474</v>
      </c>
      <c r="M239">
        <v>482</v>
      </c>
      <c r="N239">
        <v>436</v>
      </c>
      <c r="O239">
        <v>395</v>
      </c>
      <c r="P239">
        <v>379</v>
      </c>
      <c r="Q239">
        <v>320</v>
      </c>
      <c r="R239">
        <v>320</v>
      </c>
      <c r="S239">
        <v>355</v>
      </c>
      <c r="T239">
        <v>375</v>
      </c>
      <c r="U239">
        <v>401</v>
      </c>
      <c r="V239">
        <v>406</v>
      </c>
      <c r="W239">
        <v>419</v>
      </c>
      <c r="X239">
        <v>419</v>
      </c>
      <c r="Y239">
        <v>419</v>
      </c>
      <c r="Z239">
        <v>457</v>
      </c>
      <c r="AA239">
        <v>495</v>
      </c>
      <c r="AB239">
        <v>593</v>
      </c>
      <c r="AC239">
        <v>643</v>
      </c>
      <c r="AD239">
        <v>667</v>
      </c>
      <c r="AE239">
        <v>667</v>
      </c>
      <c r="AF239">
        <v>667</v>
      </c>
      <c r="AG239">
        <v>502</v>
      </c>
      <c r="AH239">
        <v>591</v>
      </c>
    </row>
    <row r="240" spans="1:34" x14ac:dyDescent="0.25">
      <c r="A240" t="s">
        <v>735</v>
      </c>
      <c r="B240" t="s">
        <v>223</v>
      </c>
      <c r="C240">
        <v>343</v>
      </c>
      <c r="D240">
        <v>354</v>
      </c>
      <c r="E240">
        <v>362</v>
      </c>
      <c r="F240">
        <v>398</v>
      </c>
      <c r="G240">
        <v>481</v>
      </c>
      <c r="H240">
        <v>491</v>
      </c>
      <c r="I240">
        <v>517</v>
      </c>
      <c r="J240">
        <v>551</v>
      </c>
      <c r="K240">
        <v>552</v>
      </c>
      <c r="L240">
        <v>556</v>
      </c>
      <c r="M240">
        <v>620</v>
      </c>
      <c r="N240">
        <v>556</v>
      </c>
      <c r="O240">
        <v>580</v>
      </c>
      <c r="P240">
        <v>605</v>
      </c>
      <c r="Q240">
        <v>650</v>
      </c>
      <c r="R240">
        <v>644</v>
      </c>
      <c r="S240">
        <v>638</v>
      </c>
      <c r="T240">
        <v>621</v>
      </c>
      <c r="U240">
        <v>679</v>
      </c>
      <c r="V240">
        <v>725</v>
      </c>
      <c r="W240">
        <v>716</v>
      </c>
      <c r="X240">
        <v>719</v>
      </c>
      <c r="Y240">
        <v>852</v>
      </c>
      <c r="Z240">
        <v>861</v>
      </c>
      <c r="AA240">
        <v>818</v>
      </c>
      <c r="AB240">
        <v>998</v>
      </c>
      <c r="AC240">
        <v>1036</v>
      </c>
      <c r="AD240">
        <v>1059</v>
      </c>
      <c r="AE240">
        <v>1035</v>
      </c>
      <c r="AF240">
        <v>1101</v>
      </c>
      <c r="AG240">
        <v>1189</v>
      </c>
      <c r="AH240">
        <v>1148</v>
      </c>
    </row>
    <row r="241" spans="1:34" x14ac:dyDescent="0.25">
      <c r="A241" t="s">
        <v>736</v>
      </c>
      <c r="B241" t="s">
        <v>224</v>
      </c>
      <c r="C241">
        <v>233</v>
      </c>
      <c r="D241">
        <v>227</v>
      </c>
      <c r="E241">
        <v>238</v>
      </c>
      <c r="F241">
        <v>213</v>
      </c>
      <c r="G241">
        <v>226</v>
      </c>
      <c r="H241">
        <v>227</v>
      </c>
      <c r="I241">
        <v>222</v>
      </c>
      <c r="J241">
        <v>200</v>
      </c>
      <c r="K241">
        <v>200</v>
      </c>
      <c r="L241">
        <v>192</v>
      </c>
      <c r="M241">
        <v>177</v>
      </c>
      <c r="N241">
        <v>168</v>
      </c>
      <c r="O241">
        <v>185</v>
      </c>
      <c r="P241">
        <v>183</v>
      </c>
      <c r="Q241">
        <v>198</v>
      </c>
      <c r="R241">
        <v>196</v>
      </c>
      <c r="S241">
        <v>198</v>
      </c>
      <c r="T241">
        <v>228</v>
      </c>
      <c r="U241">
        <v>216</v>
      </c>
      <c r="V241">
        <v>207</v>
      </c>
      <c r="W241">
        <v>218</v>
      </c>
      <c r="X241">
        <v>228</v>
      </c>
      <c r="Y241">
        <v>238</v>
      </c>
      <c r="Z241">
        <v>248</v>
      </c>
      <c r="AA241">
        <v>264</v>
      </c>
      <c r="AB241">
        <v>313</v>
      </c>
      <c r="AC241">
        <v>330</v>
      </c>
      <c r="AD241">
        <v>336</v>
      </c>
      <c r="AE241">
        <v>324</v>
      </c>
      <c r="AF241">
        <v>317</v>
      </c>
      <c r="AG241">
        <v>314</v>
      </c>
      <c r="AH241">
        <v>247</v>
      </c>
    </row>
    <row r="242" spans="1:34" x14ac:dyDescent="0.25">
      <c r="A242" t="s">
        <v>737</v>
      </c>
      <c r="B242" t="s">
        <v>225</v>
      </c>
      <c r="C242">
        <v>119</v>
      </c>
      <c r="D242">
        <v>117</v>
      </c>
      <c r="E242">
        <v>114</v>
      </c>
      <c r="F242">
        <v>110</v>
      </c>
      <c r="G242">
        <v>109</v>
      </c>
      <c r="H242">
        <v>112</v>
      </c>
      <c r="I242">
        <v>127</v>
      </c>
      <c r="J242">
        <v>150</v>
      </c>
      <c r="K242">
        <v>156</v>
      </c>
      <c r="L242">
        <v>153</v>
      </c>
      <c r="M242">
        <v>171</v>
      </c>
      <c r="N242">
        <v>191</v>
      </c>
      <c r="O242">
        <v>225</v>
      </c>
      <c r="P242">
        <v>253</v>
      </c>
      <c r="Q242">
        <v>281</v>
      </c>
      <c r="R242">
        <v>288</v>
      </c>
      <c r="S242">
        <v>298</v>
      </c>
      <c r="T242">
        <v>404</v>
      </c>
      <c r="U242">
        <v>462</v>
      </c>
      <c r="V242">
        <v>528</v>
      </c>
      <c r="W242">
        <v>583</v>
      </c>
      <c r="X242">
        <v>623</v>
      </c>
      <c r="Y242">
        <v>685</v>
      </c>
      <c r="Z242">
        <v>688</v>
      </c>
      <c r="AA242">
        <v>688</v>
      </c>
      <c r="AB242">
        <v>725</v>
      </c>
      <c r="AC242">
        <v>750</v>
      </c>
      <c r="AD242">
        <v>753</v>
      </c>
      <c r="AE242">
        <v>773</v>
      </c>
      <c r="AF242">
        <v>762</v>
      </c>
      <c r="AG242">
        <v>758</v>
      </c>
      <c r="AH242">
        <v>720</v>
      </c>
    </row>
    <row r="243" spans="1:34" x14ac:dyDescent="0.25">
      <c r="A243" t="s">
        <v>738</v>
      </c>
      <c r="B243" t="s">
        <v>226</v>
      </c>
      <c r="C243">
        <v>93</v>
      </c>
      <c r="D243">
        <v>93</v>
      </c>
      <c r="E243">
        <v>94</v>
      </c>
      <c r="F243">
        <v>93</v>
      </c>
      <c r="G243">
        <v>94</v>
      </c>
      <c r="H243">
        <v>94</v>
      </c>
      <c r="I243">
        <v>94</v>
      </c>
      <c r="J243">
        <v>88</v>
      </c>
      <c r="K243">
        <v>88</v>
      </c>
      <c r="L243">
        <v>84</v>
      </c>
      <c r="M243">
        <v>74</v>
      </c>
      <c r="N243">
        <v>69</v>
      </c>
      <c r="O243">
        <v>64</v>
      </c>
      <c r="P243">
        <v>65</v>
      </c>
      <c r="Q243">
        <v>69</v>
      </c>
      <c r="R243">
        <v>69</v>
      </c>
      <c r="S243">
        <v>76</v>
      </c>
      <c r="T243">
        <v>87</v>
      </c>
      <c r="U243">
        <v>85</v>
      </c>
      <c r="V243">
        <v>91</v>
      </c>
      <c r="W243">
        <v>91</v>
      </c>
      <c r="X243">
        <v>84</v>
      </c>
      <c r="Y243">
        <v>106</v>
      </c>
      <c r="Z243">
        <v>103</v>
      </c>
      <c r="AA243">
        <v>104</v>
      </c>
      <c r="AB243">
        <v>124</v>
      </c>
      <c r="AC243">
        <v>122</v>
      </c>
      <c r="AD243">
        <v>143</v>
      </c>
      <c r="AE243">
        <v>161</v>
      </c>
      <c r="AF243">
        <v>140</v>
      </c>
      <c r="AG243">
        <v>133</v>
      </c>
      <c r="AH243">
        <v>132</v>
      </c>
    </row>
    <row r="244" spans="1:34" x14ac:dyDescent="0.25">
      <c r="A244" t="s">
        <v>739</v>
      </c>
      <c r="B244" t="s">
        <v>227</v>
      </c>
      <c r="C244">
        <v>1754</v>
      </c>
      <c r="D244">
        <v>1743</v>
      </c>
      <c r="E244">
        <v>1700</v>
      </c>
      <c r="F244">
        <v>1641</v>
      </c>
      <c r="G244">
        <v>1660</v>
      </c>
      <c r="H244">
        <v>1703</v>
      </c>
      <c r="I244">
        <v>1645</v>
      </c>
      <c r="J244">
        <v>1659</v>
      </c>
      <c r="K244">
        <v>1621</v>
      </c>
      <c r="L244">
        <v>1549</v>
      </c>
      <c r="M244">
        <v>1588</v>
      </c>
      <c r="N244">
        <v>1625</v>
      </c>
      <c r="O244">
        <v>1662</v>
      </c>
      <c r="P244">
        <v>1827</v>
      </c>
      <c r="Q244">
        <v>1876</v>
      </c>
      <c r="R244">
        <v>1914</v>
      </c>
      <c r="S244">
        <v>2084</v>
      </c>
      <c r="T244">
        <v>2315</v>
      </c>
      <c r="U244">
        <v>2397</v>
      </c>
      <c r="V244">
        <v>2584</v>
      </c>
      <c r="W244">
        <v>2696</v>
      </c>
      <c r="X244">
        <v>2809</v>
      </c>
      <c r="Y244">
        <v>2849</v>
      </c>
      <c r="Z244">
        <v>2954</v>
      </c>
      <c r="AA244">
        <v>3102</v>
      </c>
      <c r="AB244">
        <v>3208</v>
      </c>
      <c r="AC244">
        <v>3236</v>
      </c>
      <c r="AD244">
        <v>3308</v>
      </c>
      <c r="AE244">
        <v>3083</v>
      </c>
      <c r="AF244">
        <v>2944</v>
      </c>
      <c r="AG244">
        <v>2531</v>
      </c>
      <c r="AH244">
        <v>1850</v>
      </c>
    </row>
    <row r="245" spans="1:34" x14ac:dyDescent="0.25">
      <c r="A245" t="s">
        <v>740</v>
      </c>
      <c r="B245" t="s">
        <v>228</v>
      </c>
      <c r="C245">
        <v>339</v>
      </c>
      <c r="D245">
        <v>332</v>
      </c>
      <c r="E245">
        <v>324</v>
      </c>
      <c r="F245">
        <v>302</v>
      </c>
      <c r="G245">
        <v>301</v>
      </c>
      <c r="H245">
        <v>273</v>
      </c>
      <c r="I245">
        <v>242</v>
      </c>
      <c r="J245">
        <v>230</v>
      </c>
      <c r="K245">
        <v>221</v>
      </c>
      <c r="L245">
        <v>212</v>
      </c>
      <c r="M245">
        <v>243</v>
      </c>
      <c r="N245">
        <v>236</v>
      </c>
      <c r="O245">
        <v>260</v>
      </c>
      <c r="P245">
        <v>273</v>
      </c>
      <c r="Q245">
        <v>293</v>
      </c>
      <c r="R245">
        <v>300</v>
      </c>
      <c r="S245">
        <v>322</v>
      </c>
      <c r="T245">
        <v>350</v>
      </c>
      <c r="U245">
        <v>375</v>
      </c>
      <c r="V245">
        <v>412</v>
      </c>
      <c r="W245">
        <v>456</v>
      </c>
      <c r="X245">
        <v>455</v>
      </c>
      <c r="Y245">
        <v>456</v>
      </c>
      <c r="Z245">
        <v>479</v>
      </c>
      <c r="AA245">
        <v>492</v>
      </c>
      <c r="AB245">
        <v>541</v>
      </c>
      <c r="AC245">
        <v>589</v>
      </c>
      <c r="AD245">
        <v>589</v>
      </c>
      <c r="AE245">
        <v>651</v>
      </c>
      <c r="AF245">
        <v>665</v>
      </c>
      <c r="AG245">
        <v>643</v>
      </c>
      <c r="AH245">
        <v>573</v>
      </c>
    </row>
    <row r="246" spans="1:34" x14ac:dyDescent="0.25">
      <c r="A246" t="s">
        <v>741</v>
      </c>
      <c r="B246" t="s">
        <v>229</v>
      </c>
      <c r="C246">
        <v>85</v>
      </c>
      <c r="D246">
        <v>79</v>
      </c>
      <c r="E246">
        <v>94</v>
      </c>
      <c r="F246">
        <v>79</v>
      </c>
      <c r="G246">
        <v>85</v>
      </c>
      <c r="H246">
        <v>92</v>
      </c>
      <c r="I246">
        <v>96</v>
      </c>
      <c r="J246">
        <v>102</v>
      </c>
      <c r="K246">
        <v>108</v>
      </c>
      <c r="L246">
        <v>98</v>
      </c>
      <c r="M246">
        <v>104</v>
      </c>
      <c r="N246">
        <v>101</v>
      </c>
      <c r="O246">
        <v>99</v>
      </c>
      <c r="P246">
        <v>98</v>
      </c>
      <c r="Q246">
        <v>110</v>
      </c>
      <c r="R246">
        <v>109</v>
      </c>
      <c r="S246">
        <v>110</v>
      </c>
      <c r="T246">
        <v>121</v>
      </c>
      <c r="U246">
        <v>135</v>
      </c>
      <c r="V246">
        <v>161</v>
      </c>
      <c r="W246">
        <v>184</v>
      </c>
      <c r="X246">
        <v>177</v>
      </c>
      <c r="Y246">
        <v>189</v>
      </c>
      <c r="Z246">
        <v>194</v>
      </c>
      <c r="AA246">
        <v>229</v>
      </c>
      <c r="AB246">
        <v>253</v>
      </c>
      <c r="AC246">
        <v>269</v>
      </c>
      <c r="AD246">
        <v>287</v>
      </c>
      <c r="AE246">
        <v>291</v>
      </c>
      <c r="AF246">
        <v>283</v>
      </c>
      <c r="AG246">
        <v>289</v>
      </c>
      <c r="AH246">
        <v>244</v>
      </c>
    </row>
    <row r="247" spans="1:34" x14ac:dyDescent="0.25">
      <c r="A247" t="s">
        <v>742</v>
      </c>
      <c r="B247" t="s">
        <v>230</v>
      </c>
      <c r="C247">
        <v>119</v>
      </c>
      <c r="D247">
        <v>126</v>
      </c>
      <c r="E247">
        <v>123</v>
      </c>
      <c r="F247">
        <v>109</v>
      </c>
      <c r="G247">
        <v>113</v>
      </c>
      <c r="H247">
        <v>105</v>
      </c>
      <c r="I247">
        <v>122</v>
      </c>
      <c r="J247">
        <v>119</v>
      </c>
      <c r="K247">
        <v>113</v>
      </c>
      <c r="L247">
        <v>109</v>
      </c>
      <c r="M247">
        <v>112</v>
      </c>
      <c r="N247">
        <v>95</v>
      </c>
      <c r="O247">
        <v>96</v>
      </c>
      <c r="P247">
        <v>83</v>
      </c>
      <c r="Q247">
        <v>92</v>
      </c>
      <c r="R247">
        <v>94</v>
      </c>
      <c r="S247">
        <v>99</v>
      </c>
      <c r="T247">
        <v>112</v>
      </c>
      <c r="U247">
        <v>119</v>
      </c>
      <c r="V247">
        <v>119</v>
      </c>
      <c r="W247">
        <v>123</v>
      </c>
      <c r="X247">
        <v>127</v>
      </c>
      <c r="Y247">
        <v>130</v>
      </c>
      <c r="Z247">
        <v>134</v>
      </c>
      <c r="AA247">
        <v>126</v>
      </c>
      <c r="AB247">
        <v>157</v>
      </c>
      <c r="AC247">
        <v>176</v>
      </c>
      <c r="AD247">
        <v>203</v>
      </c>
      <c r="AE247">
        <v>217</v>
      </c>
      <c r="AF247">
        <v>216</v>
      </c>
      <c r="AG247">
        <v>235</v>
      </c>
      <c r="AH247">
        <v>218</v>
      </c>
    </row>
    <row r="248" spans="1:34" x14ac:dyDescent="0.25">
      <c r="A248" t="s">
        <v>743</v>
      </c>
      <c r="B248" t="s">
        <v>231</v>
      </c>
      <c r="C248">
        <v>80</v>
      </c>
      <c r="D248">
        <v>80</v>
      </c>
      <c r="E248">
        <v>79</v>
      </c>
      <c r="F248">
        <v>60</v>
      </c>
      <c r="G248">
        <v>56</v>
      </c>
      <c r="H248">
        <v>71</v>
      </c>
      <c r="I248">
        <v>71</v>
      </c>
      <c r="J248">
        <v>72</v>
      </c>
      <c r="K248">
        <v>71</v>
      </c>
      <c r="L248">
        <v>76</v>
      </c>
      <c r="M248">
        <v>89</v>
      </c>
      <c r="N248">
        <v>86</v>
      </c>
      <c r="O248">
        <v>72</v>
      </c>
      <c r="P248">
        <v>82</v>
      </c>
      <c r="Q248">
        <v>92</v>
      </c>
      <c r="R248">
        <v>97</v>
      </c>
      <c r="S248">
        <v>97</v>
      </c>
      <c r="T248">
        <v>99</v>
      </c>
      <c r="U248">
        <v>112</v>
      </c>
      <c r="V248">
        <v>122</v>
      </c>
      <c r="W248">
        <v>122</v>
      </c>
      <c r="X248">
        <v>126</v>
      </c>
      <c r="Y248">
        <v>134</v>
      </c>
      <c r="Z248">
        <v>136</v>
      </c>
      <c r="AA248">
        <v>145</v>
      </c>
      <c r="AB248">
        <v>149</v>
      </c>
      <c r="AC248">
        <v>168</v>
      </c>
      <c r="AD248">
        <v>181</v>
      </c>
      <c r="AE248">
        <v>185</v>
      </c>
      <c r="AF248">
        <v>189</v>
      </c>
      <c r="AG248">
        <v>196</v>
      </c>
      <c r="AH248">
        <v>187</v>
      </c>
    </row>
    <row r="249" spans="1:34" x14ac:dyDescent="0.25">
      <c r="A249" t="s">
        <v>744</v>
      </c>
      <c r="B249" t="s">
        <v>232</v>
      </c>
      <c r="C249">
        <v>197</v>
      </c>
      <c r="D249">
        <v>189</v>
      </c>
      <c r="E249">
        <v>191</v>
      </c>
      <c r="F249">
        <v>192</v>
      </c>
      <c r="G249">
        <v>140</v>
      </c>
      <c r="H249">
        <v>142</v>
      </c>
      <c r="I249">
        <v>160</v>
      </c>
      <c r="J249">
        <v>151</v>
      </c>
      <c r="K249">
        <v>150</v>
      </c>
      <c r="L249">
        <v>152</v>
      </c>
      <c r="M249">
        <v>157</v>
      </c>
      <c r="N249">
        <v>178</v>
      </c>
      <c r="O249">
        <v>191</v>
      </c>
      <c r="P249">
        <v>175</v>
      </c>
      <c r="Q249">
        <v>176</v>
      </c>
      <c r="R249">
        <v>190</v>
      </c>
      <c r="S249">
        <v>204</v>
      </c>
      <c r="T249">
        <v>240</v>
      </c>
      <c r="U249">
        <v>249</v>
      </c>
      <c r="V249">
        <v>288</v>
      </c>
      <c r="W249">
        <v>302</v>
      </c>
      <c r="X249">
        <v>306</v>
      </c>
      <c r="Y249">
        <v>304</v>
      </c>
      <c r="Z249">
        <v>342</v>
      </c>
      <c r="AA249">
        <v>343</v>
      </c>
      <c r="AB249">
        <v>388</v>
      </c>
      <c r="AC249">
        <v>410</v>
      </c>
      <c r="AD249">
        <v>443</v>
      </c>
      <c r="AE249">
        <v>454</v>
      </c>
      <c r="AF249">
        <v>493</v>
      </c>
      <c r="AG249">
        <v>438</v>
      </c>
      <c r="AH249">
        <v>424</v>
      </c>
    </row>
    <row r="250" spans="1:34" x14ac:dyDescent="0.25">
      <c r="A250" t="s">
        <v>745</v>
      </c>
      <c r="B250" t="s">
        <v>233</v>
      </c>
      <c r="C250">
        <v>45</v>
      </c>
      <c r="D250">
        <v>48</v>
      </c>
      <c r="E250">
        <v>46</v>
      </c>
      <c r="F250">
        <v>42</v>
      </c>
      <c r="G250">
        <v>38</v>
      </c>
      <c r="H250">
        <v>41</v>
      </c>
      <c r="I250">
        <v>44</v>
      </c>
      <c r="J250">
        <v>39</v>
      </c>
      <c r="K250">
        <v>35</v>
      </c>
      <c r="L250">
        <v>43</v>
      </c>
      <c r="M250">
        <v>43</v>
      </c>
      <c r="N250">
        <v>50</v>
      </c>
      <c r="O250">
        <v>41</v>
      </c>
      <c r="P250">
        <v>37</v>
      </c>
      <c r="Q250">
        <v>37</v>
      </c>
      <c r="R250">
        <v>40</v>
      </c>
      <c r="S250">
        <v>36</v>
      </c>
      <c r="T250">
        <v>49</v>
      </c>
      <c r="U250">
        <v>47</v>
      </c>
      <c r="V250">
        <v>49</v>
      </c>
      <c r="W250">
        <v>54</v>
      </c>
      <c r="X250">
        <v>59</v>
      </c>
      <c r="Y250">
        <v>64</v>
      </c>
      <c r="Z250">
        <v>63</v>
      </c>
      <c r="AA250">
        <v>61</v>
      </c>
      <c r="AB250">
        <v>61</v>
      </c>
      <c r="AC250">
        <v>65</v>
      </c>
      <c r="AD250">
        <v>70</v>
      </c>
      <c r="AE250">
        <v>74</v>
      </c>
      <c r="AF250">
        <v>66</v>
      </c>
      <c r="AG250">
        <v>67</v>
      </c>
      <c r="AH250">
        <v>59</v>
      </c>
    </row>
    <row r="251" spans="1:34" x14ac:dyDescent="0.25">
      <c r="A251" t="s">
        <v>746</v>
      </c>
      <c r="B251" t="s">
        <v>234</v>
      </c>
      <c r="C251">
        <v>69</v>
      </c>
      <c r="D251">
        <v>69</v>
      </c>
      <c r="E251">
        <v>69</v>
      </c>
      <c r="F251">
        <v>62</v>
      </c>
      <c r="G251">
        <v>59</v>
      </c>
      <c r="H251">
        <v>51</v>
      </c>
      <c r="I251">
        <v>55</v>
      </c>
      <c r="J251">
        <v>56</v>
      </c>
      <c r="K251">
        <v>56</v>
      </c>
      <c r="L251">
        <v>63</v>
      </c>
      <c r="M251">
        <v>78</v>
      </c>
      <c r="N251">
        <v>108</v>
      </c>
      <c r="O251">
        <v>117</v>
      </c>
      <c r="P251">
        <v>111</v>
      </c>
      <c r="Q251">
        <v>115</v>
      </c>
      <c r="R251">
        <v>115</v>
      </c>
      <c r="S251">
        <v>110</v>
      </c>
      <c r="T251">
        <v>107</v>
      </c>
      <c r="U251">
        <v>96</v>
      </c>
      <c r="V251">
        <v>110</v>
      </c>
      <c r="W251">
        <v>116</v>
      </c>
      <c r="X251">
        <v>112</v>
      </c>
      <c r="Y251">
        <v>112</v>
      </c>
      <c r="Z251">
        <v>114</v>
      </c>
      <c r="AA251">
        <v>104</v>
      </c>
      <c r="AB251">
        <v>102</v>
      </c>
      <c r="AC251">
        <v>96</v>
      </c>
      <c r="AD251">
        <v>107</v>
      </c>
      <c r="AE251">
        <v>113</v>
      </c>
      <c r="AF251">
        <v>113</v>
      </c>
      <c r="AG251">
        <v>107</v>
      </c>
      <c r="AH251">
        <v>120</v>
      </c>
    </row>
    <row r="252" spans="1:34" x14ac:dyDescent="0.25">
      <c r="A252" t="s">
        <v>914</v>
      </c>
      <c r="B252" t="s">
        <v>915</v>
      </c>
      <c r="C252">
        <v>70</v>
      </c>
      <c r="D252">
        <v>70</v>
      </c>
      <c r="E252">
        <v>82</v>
      </c>
      <c r="F252">
        <v>84</v>
      </c>
      <c r="G252">
        <v>85</v>
      </c>
      <c r="H252">
        <v>83</v>
      </c>
      <c r="I252">
        <v>91</v>
      </c>
      <c r="J252">
        <v>98</v>
      </c>
      <c r="K252">
        <v>113</v>
      </c>
      <c r="L252">
        <v>98</v>
      </c>
      <c r="M252">
        <v>106</v>
      </c>
      <c r="N252">
        <v>110</v>
      </c>
      <c r="O252">
        <v>129</v>
      </c>
      <c r="P252">
        <v>119</v>
      </c>
      <c r="Q252">
        <v>122</v>
      </c>
      <c r="R252">
        <v>141</v>
      </c>
      <c r="S252">
        <v>143</v>
      </c>
      <c r="T252">
        <v>162</v>
      </c>
      <c r="U252">
        <v>187</v>
      </c>
      <c r="V252">
        <v>176</v>
      </c>
      <c r="W252">
        <v>210</v>
      </c>
      <c r="X252">
        <v>212</v>
      </c>
      <c r="Y252">
        <v>199</v>
      </c>
      <c r="Z252">
        <v>199</v>
      </c>
      <c r="AA252">
        <v>175</v>
      </c>
      <c r="AB252">
        <v>170</v>
      </c>
      <c r="AC252">
        <v>185</v>
      </c>
      <c r="AD252">
        <v>198</v>
      </c>
      <c r="AE252">
        <v>202</v>
      </c>
      <c r="AF252">
        <v>200</v>
      </c>
      <c r="AG252">
        <v>198</v>
      </c>
      <c r="AH252">
        <v>192</v>
      </c>
    </row>
    <row r="253" spans="1:34" x14ac:dyDescent="0.25">
      <c r="A253" t="s">
        <v>747</v>
      </c>
      <c r="B253" t="s">
        <v>235</v>
      </c>
      <c r="C253">
        <v>63</v>
      </c>
      <c r="D253">
        <v>73</v>
      </c>
      <c r="E253">
        <v>73</v>
      </c>
      <c r="F253">
        <v>66</v>
      </c>
      <c r="G253">
        <v>57</v>
      </c>
      <c r="H253">
        <v>57</v>
      </c>
      <c r="I253">
        <v>47</v>
      </c>
      <c r="J253">
        <v>47</v>
      </c>
      <c r="K253">
        <v>39</v>
      </c>
      <c r="L253">
        <v>42</v>
      </c>
      <c r="M253">
        <v>45</v>
      </c>
      <c r="N253">
        <v>58</v>
      </c>
      <c r="O253">
        <v>70</v>
      </c>
      <c r="P253">
        <v>77</v>
      </c>
      <c r="Q253">
        <v>83</v>
      </c>
      <c r="R253">
        <v>84</v>
      </c>
      <c r="S253">
        <v>97</v>
      </c>
      <c r="T253">
        <v>106</v>
      </c>
      <c r="U253">
        <v>126</v>
      </c>
      <c r="V253">
        <v>136</v>
      </c>
      <c r="W253">
        <v>140</v>
      </c>
      <c r="X253">
        <v>151</v>
      </c>
      <c r="Y253">
        <v>158</v>
      </c>
      <c r="Z253">
        <v>150</v>
      </c>
      <c r="AA253">
        <v>171</v>
      </c>
      <c r="AB253">
        <v>187</v>
      </c>
      <c r="AC253">
        <v>184</v>
      </c>
      <c r="AD253">
        <v>187</v>
      </c>
      <c r="AE253">
        <v>199</v>
      </c>
      <c r="AF253">
        <v>212</v>
      </c>
      <c r="AG253">
        <v>209</v>
      </c>
      <c r="AH253">
        <v>170</v>
      </c>
    </row>
    <row r="254" spans="1:34" x14ac:dyDescent="0.25">
      <c r="A254" t="s">
        <v>748</v>
      </c>
      <c r="B254" t="s">
        <v>236</v>
      </c>
      <c r="C254">
        <v>43</v>
      </c>
      <c r="D254">
        <v>43</v>
      </c>
      <c r="E254">
        <v>46</v>
      </c>
      <c r="F254">
        <v>45</v>
      </c>
      <c r="G254">
        <v>36</v>
      </c>
      <c r="H254">
        <v>35</v>
      </c>
      <c r="I254">
        <v>37</v>
      </c>
      <c r="J254">
        <v>39</v>
      </c>
      <c r="K254">
        <v>39</v>
      </c>
      <c r="L254">
        <v>39</v>
      </c>
      <c r="M254">
        <v>31</v>
      </c>
      <c r="N254">
        <v>36</v>
      </c>
      <c r="O254">
        <v>28</v>
      </c>
      <c r="P254">
        <v>23</v>
      </c>
      <c r="Q254">
        <v>17</v>
      </c>
      <c r="R254">
        <v>17</v>
      </c>
      <c r="S254">
        <v>15</v>
      </c>
      <c r="T254">
        <v>21</v>
      </c>
      <c r="U254">
        <v>23</v>
      </c>
      <c r="V254">
        <v>25</v>
      </c>
      <c r="W254">
        <v>32</v>
      </c>
      <c r="X254">
        <v>33</v>
      </c>
      <c r="Y254">
        <v>33</v>
      </c>
      <c r="Z254">
        <v>34</v>
      </c>
      <c r="AA254">
        <v>30</v>
      </c>
      <c r="AB254">
        <v>33</v>
      </c>
      <c r="AC254">
        <v>38</v>
      </c>
      <c r="AD254">
        <v>43</v>
      </c>
      <c r="AE254">
        <v>50</v>
      </c>
      <c r="AF254">
        <v>50</v>
      </c>
      <c r="AG254">
        <v>47</v>
      </c>
      <c r="AH254">
        <v>68</v>
      </c>
    </row>
    <row r="255" spans="1:34" x14ac:dyDescent="0.25">
      <c r="A255" t="s">
        <v>749</v>
      </c>
      <c r="B255" t="s">
        <v>237</v>
      </c>
      <c r="C255">
        <v>164</v>
      </c>
      <c r="D255">
        <v>145</v>
      </c>
      <c r="E255">
        <v>143</v>
      </c>
      <c r="F255">
        <v>143</v>
      </c>
      <c r="G255">
        <v>142</v>
      </c>
      <c r="H255">
        <v>138</v>
      </c>
      <c r="I255">
        <v>134</v>
      </c>
      <c r="J255">
        <v>144</v>
      </c>
      <c r="K255">
        <v>155</v>
      </c>
      <c r="L255">
        <v>155</v>
      </c>
      <c r="M255">
        <v>162</v>
      </c>
      <c r="N255">
        <v>190</v>
      </c>
      <c r="O255">
        <v>217</v>
      </c>
      <c r="P255">
        <v>229</v>
      </c>
      <c r="Q255">
        <v>248</v>
      </c>
      <c r="R255">
        <v>253</v>
      </c>
      <c r="S255">
        <v>269</v>
      </c>
      <c r="T255">
        <v>336</v>
      </c>
      <c r="U255">
        <v>379</v>
      </c>
      <c r="V255">
        <v>404</v>
      </c>
      <c r="W255">
        <v>439</v>
      </c>
      <c r="X255">
        <v>464</v>
      </c>
      <c r="Y255">
        <v>473</v>
      </c>
      <c r="Z255">
        <v>483</v>
      </c>
      <c r="AA255">
        <v>505</v>
      </c>
      <c r="AB255">
        <v>523</v>
      </c>
      <c r="AC255">
        <v>546</v>
      </c>
      <c r="AD255">
        <v>604</v>
      </c>
      <c r="AE255">
        <v>613</v>
      </c>
      <c r="AF255">
        <v>654</v>
      </c>
      <c r="AG255">
        <v>644</v>
      </c>
      <c r="AH255">
        <v>543</v>
      </c>
    </row>
    <row r="256" spans="1:34" x14ac:dyDescent="0.25">
      <c r="A256" t="s">
        <v>750</v>
      </c>
      <c r="B256" t="s">
        <v>238</v>
      </c>
      <c r="C256">
        <v>73</v>
      </c>
      <c r="D256">
        <v>73</v>
      </c>
      <c r="E256">
        <v>73</v>
      </c>
      <c r="F256">
        <v>67</v>
      </c>
      <c r="G256">
        <v>72</v>
      </c>
      <c r="H256">
        <v>83</v>
      </c>
      <c r="I256">
        <v>100</v>
      </c>
      <c r="J256">
        <v>98</v>
      </c>
      <c r="K256">
        <v>98</v>
      </c>
      <c r="L256">
        <v>98</v>
      </c>
      <c r="M256">
        <v>105</v>
      </c>
      <c r="N256">
        <v>102</v>
      </c>
      <c r="O256">
        <v>95</v>
      </c>
      <c r="P256">
        <v>107</v>
      </c>
      <c r="Q256">
        <v>102</v>
      </c>
      <c r="R256">
        <v>102</v>
      </c>
      <c r="S256">
        <v>102</v>
      </c>
      <c r="T256">
        <v>117</v>
      </c>
      <c r="U256">
        <v>128</v>
      </c>
      <c r="V256">
        <v>167</v>
      </c>
      <c r="W256">
        <v>173</v>
      </c>
      <c r="X256">
        <v>182</v>
      </c>
      <c r="Y256">
        <v>182</v>
      </c>
      <c r="Z256">
        <v>182</v>
      </c>
      <c r="AA256">
        <v>178</v>
      </c>
      <c r="AB256">
        <v>190</v>
      </c>
      <c r="AC256">
        <v>171</v>
      </c>
      <c r="AD256">
        <v>196</v>
      </c>
      <c r="AE256">
        <v>203</v>
      </c>
      <c r="AF256">
        <v>203</v>
      </c>
      <c r="AG256">
        <v>203</v>
      </c>
      <c r="AH256">
        <v>174</v>
      </c>
    </row>
    <row r="257" spans="1:34" x14ac:dyDescent="0.25">
      <c r="A257" t="s">
        <v>751</v>
      </c>
      <c r="B257" t="s">
        <v>239</v>
      </c>
      <c r="C257">
        <v>121</v>
      </c>
      <c r="D257">
        <v>118</v>
      </c>
      <c r="E257">
        <v>119</v>
      </c>
      <c r="F257">
        <v>123</v>
      </c>
      <c r="G257">
        <v>130</v>
      </c>
      <c r="H257">
        <v>118</v>
      </c>
      <c r="I257">
        <v>118</v>
      </c>
      <c r="J257">
        <v>93</v>
      </c>
      <c r="K257">
        <v>87</v>
      </c>
      <c r="L257">
        <v>112</v>
      </c>
      <c r="M257">
        <v>97</v>
      </c>
      <c r="N257">
        <v>87</v>
      </c>
      <c r="O257">
        <v>78</v>
      </c>
      <c r="P257">
        <v>78</v>
      </c>
      <c r="Q257">
        <v>78</v>
      </c>
      <c r="R257">
        <v>78</v>
      </c>
      <c r="S257">
        <v>62</v>
      </c>
      <c r="T257">
        <v>65</v>
      </c>
      <c r="U257">
        <v>65</v>
      </c>
      <c r="V257">
        <v>65</v>
      </c>
      <c r="W257">
        <v>63</v>
      </c>
      <c r="X257">
        <v>63</v>
      </c>
      <c r="Y257">
        <v>63</v>
      </c>
      <c r="Z257">
        <v>64</v>
      </c>
      <c r="AA257">
        <v>68</v>
      </c>
      <c r="AB257">
        <v>81</v>
      </c>
      <c r="AC257">
        <v>79</v>
      </c>
      <c r="AD257">
        <v>76</v>
      </c>
      <c r="AE257">
        <v>76</v>
      </c>
      <c r="AF257">
        <v>76</v>
      </c>
      <c r="AG257">
        <v>72</v>
      </c>
      <c r="AH257">
        <v>75</v>
      </c>
    </row>
    <row r="258" spans="1:34" x14ac:dyDescent="0.25">
      <c r="A258" t="s">
        <v>752</v>
      </c>
      <c r="B258" t="s">
        <v>240</v>
      </c>
      <c r="C258">
        <v>7</v>
      </c>
      <c r="D258">
        <v>7</v>
      </c>
      <c r="E258">
        <v>8</v>
      </c>
      <c r="F258">
        <v>13</v>
      </c>
      <c r="G258">
        <v>16</v>
      </c>
      <c r="H258">
        <v>23</v>
      </c>
      <c r="I258">
        <v>30</v>
      </c>
      <c r="J258">
        <v>29</v>
      </c>
      <c r="K258">
        <v>31</v>
      </c>
      <c r="L258">
        <v>31</v>
      </c>
      <c r="M258">
        <v>26</v>
      </c>
      <c r="N258">
        <v>24</v>
      </c>
      <c r="O258">
        <v>18</v>
      </c>
      <c r="P258">
        <v>19</v>
      </c>
      <c r="Q258">
        <v>21</v>
      </c>
      <c r="R258">
        <v>19</v>
      </c>
      <c r="S258">
        <v>39</v>
      </c>
      <c r="T258">
        <v>44</v>
      </c>
      <c r="U258">
        <v>55</v>
      </c>
      <c r="V258">
        <v>62</v>
      </c>
      <c r="W258">
        <v>62</v>
      </c>
      <c r="X258">
        <v>72</v>
      </c>
      <c r="Y258">
        <v>73</v>
      </c>
      <c r="Z258">
        <v>72</v>
      </c>
      <c r="AA258">
        <v>81</v>
      </c>
      <c r="AB258">
        <v>81</v>
      </c>
      <c r="AC258">
        <v>97</v>
      </c>
      <c r="AD258">
        <v>122</v>
      </c>
      <c r="AE258">
        <v>132</v>
      </c>
      <c r="AF258">
        <v>141</v>
      </c>
      <c r="AG258">
        <v>141</v>
      </c>
      <c r="AH258">
        <v>153</v>
      </c>
    </row>
    <row r="259" spans="1:34" x14ac:dyDescent="0.25">
      <c r="A259" t="s">
        <v>753</v>
      </c>
      <c r="B259" t="s">
        <v>241</v>
      </c>
      <c r="C259">
        <v>31</v>
      </c>
      <c r="D259">
        <v>31</v>
      </c>
      <c r="E259">
        <v>31</v>
      </c>
      <c r="F259">
        <v>36</v>
      </c>
      <c r="G259">
        <v>34</v>
      </c>
      <c r="H259">
        <v>31</v>
      </c>
      <c r="I259">
        <v>22</v>
      </c>
      <c r="J259">
        <v>23</v>
      </c>
      <c r="K259">
        <v>23</v>
      </c>
      <c r="L259">
        <v>28</v>
      </c>
      <c r="M259">
        <v>25</v>
      </c>
      <c r="N259">
        <v>34</v>
      </c>
      <c r="O259">
        <v>37</v>
      </c>
      <c r="P259">
        <v>42</v>
      </c>
      <c r="Q259">
        <v>42</v>
      </c>
      <c r="R259">
        <v>43</v>
      </c>
      <c r="S259">
        <v>40</v>
      </c>
      <c r="T259">
        <v>46</v>
      </c>
      <c r="U259">
        <v>57</v>
      </c>
      <c r="V259">
        <v>63</v>
      </c>
      <c r="W259">
        <v>76</v>
      </c>
      <c r="X259">
        <v>76</v>
      </c>
      <c r="Y259">
        <v>78</v>
      </c>
      <c r="Z259">
        <v>82</v>
      </c>
      <c r="AA259">
        <v>98</v>
      </c>
      <c r="AB259">
        <v>110</v>
      </c>
      <c r="AC259">
        <v>121</v>
      </c>
      <c r="AD259">
        <v>132</v>
      </c>
      <c r="AE259">
        <v>138</v>
      </c>
      <c r="AF259">
        <v>136</v>
      </c>
      <c r="AG259">
        <v>151</v>
      </c>
      <c r="AH259">
        <v>161</v>
      </c>
    </row>
    <row r="260" spans="1:34" x14ac:dyDescent="0.25">
      <c r="A260" t="s">
        <v>754</v>
      </c>
      <c r="B260" t="s">
        <v>242</v>
      </c>
      <c r="C260">
        <v>64</v>
      </c>
      <c r="D260">
        <v>65</v>
      </c>
      <c r="E260">
        <v>59</v>
      </c>
      <c r="F260">
        <v>85</v>
      </c>
      <c r="G260">
        <v>99</v>
      </c>
      <c r="H260">
        <v>116</v>
      </c>
      <c r="I260">
        <v>112</v>
      </c>
      <c r="J260">
        <v>138</v>
      </c>
      <c r="K260">
        <v>137</v>
      </c>
      <c r="L260">
        <v>136</v>
      </c>
      <c r="M260">
        <v>136</v>
      </c>
      <c r="N260">
        <v>150</v>
      </c>
      <c r="O260">
        <v>143</v>
      </c>
      <c r="P260">
        <v>161</v>
      </c>
      <c r="Q260">
        <v>159</v>
      </c>
      <c r="R260">
        <v>171</v>
      </c>
      <c r="S260">
        <v>188</v>
      </c>
      <c r="T260">
        <v>194</v>
      </c>
      <c r="U260">
        <v>215</v>
      </c>
      <c r="V260">
        <v>240</v>
      </c>
      <c r="W260">
        <v>247</v>
      </c>
      <c r="X260">
        <v>248</v>
      </c>
      <c r="Y260">
        <v>238</v>
      </c>
      <c r="Z260">
        <v>265</v>
      </c>
      <c r="AA260">
        <v>321</v>
      </c>
      <c r="AB260">
        <v>330</v>
      </c>
      <c r="AC260">
        <v>377</v>
      </c>
      <c r="AD260">
        <v>398</v>
      </c>
      <c r="AE260">
        <v>425</v>
      </c>
      <c r="AF260">
        <v>436</v>
      </c>
      <c r="AG260">
        <v>398</v>
      </c>
      <c r="AH260">
        <v>342</v>
      </c>
    </row>
    <row r="261" spans="1:34" x14ac:dyDescent="0.25">
      <c r="A261" t="s">
        <v>755</v>
      </c>
      <c r="B261" t="s">
        <v>243</v>
      </c>
      <c r="C261">
        <v>75</v>
      </c>
      <c r="D261">
        <v>75</v>
      </c>
      <c r="E261">
        <v>71</v>
      </c>
      <c r="F261">
        <v>82</v>
      </c>
      <c r="G261">
        <v>90</v>
      </c>
      <c r="H261">
        <v>113</v>
      </c>
      <c r="I261">
        <v>111</v>
      </c>
      <c r="J261">
        <v>111</v>
      </c>
      <c r="K261">
        <v>112</v>
      </c>
      <c r="L261">
        <v>113</v>
      </c>
      <c r="M261">
        <v>120</v>
      </c>
      <c r="N261">
        <v>138</v>
      </c>
      <c r="O261">
        <v>111</v>
      </c>
      <c r="P261">
        <v>120</v>
      </c>
      <c r="Q261">
        <v>113</v>
      </c>
      <c r="R261">
        <v>114</v>
      </c>
      <c r="S261">
        <v>113</v>
      </c>
      <c r="T261">
        <v>107</v>
      </c>
      <c r="U261">
        <v>109</v>
      </c>
      <c r="V261">
        <v>122</v>
      </c>
      <c r="W261">
        <v>120</v>
      </c>
      <c r="X261">
        <v>129</v>
      </c>
      <c r="Y261">
        <v>129</v>
      </c>
      <c r="Z261">
        <v>129</v>
      </c>
      <c r="AA261">
        <v>143</v>
      </c>
      <c r="AB261">
        <v>136</v>
      </c>
      <c r="AC261">
        <v>154</v>
      </c>
      <c r="AD261">
        <v>168</v>
      </c>
      <c r="AE261">
        <v>169</v>
      </c>
      <c r="AF261">
        <v>172</v>
      </c>
      <c r="AG261">
        <v>175</v>
      </c>
      <c r="AH261">
        <v>166</v>
      </c>
    </row>
    <row r="262" spans="1:34" x14ac:dyDescent="0.25">
      <c r="A262" t="s">
        <v>756</v>
      </c>
      <c r="B262" t="s">
        <v>244</v>
      </c>
      <c r="C262">
        <v>53</v>
      </c>
      <c r="D262">
        <v>53</v>
      </c>
      <c r="E262">
        <v>67</v>
      </c>
      <c r="F262">
        <v>73</v>
      </c>
      <c r="G262">
        <v>69</v>
      </c>
      <c r="H262">
        <v>71</v>
      </c>
      <c r="I262">
        <v>68</v>
      </c>
      <c r="J262">
        <v>78</v>
      </c>
      <c r="K262">
        <v>78</v>
      </c>
      <c r="L262">
        <v>66</v>
      </c>
      <c r="M262">
        <v>53</v>
      </c>
      <c r="N262">
        <v>52</v>
      </c>
      <c r="O262">
        <v>49</v>
      </c>
      <c r="P262">
        <v>58</v>
      </c>
      <c r="Q262">
        <v>56</v>
      </c>
      <c r="R262">
        <v>56</v>
      </c>
      <c r="S262">
        <v>54</v>
      </c>
      <c r="T262">
        <v>53</v>
      </c>
      <c r="U262">
        <v>51</v>
      </c>
      <c r="V262">
        <v>54</v>
      </c>
      <c r="W262">
        <v>47</v>
      </c>
      <c r="X262">
        <v>49</v>
      </c>
      <c r="Y262">
        <v>49</v>
      </c>
      <c r="Z262">
        <v>52</v>
      </c>
      <c r="AA262">
        <v>61</v>
      </c>
      <c r="AB262">
        <v>60</v>
      </c>
      <c r="AC262">
        <v>63</v>
      </c>
      <c r="AD262">
        <v>73</v>
      </c>
      <c r="AE262">
        <v>67</v>
      </c>
      <c r="AF262">
        <v>67</v>
      </c>
      <c r="AG262">
        <v>65</v>
      </c>
      <c r="AH262">
        <v>54</v>
      </c>
    </row>
    <row r="263" spans="1:34" x14ac:dyDescent="0.25">
      <c r="A263" t="s">
        <v>757</v>
      </c>
      <c r="B263" t="s">
        <v>245</v>
      </c>
      <c r="C263">
        <v>846</v>
      </c>
      <c r="D263">
        <v>839</v>
      </c>
      <c r="E263">
        <v>855</v>
      </c>
      <c r="F263">
        <v>790</v>
      </c>
      <c r="G263">
        <v>736</v>
      </c>
      <c r="H263">
        <v>723</v>
      </c>
      <c r="I263">
        <v>692</v>
      </c>
      <c r="J263">
        <v>678</v>
      </c>
      <c r="K263">
        <v>678</v>
      </c>
      <c r="L263">
        <v>663</v>
      </c>
      <c r="M263">
        <v>604</v>
      </c>
      <c r="N263">
        <v>624</v>
      </c>
      <c r="O263">
        <v>624</v>
      </c>
      <c r="P263">
        <v>611</v>
      </c>
      <c r="Q263">
        <v>657</v>
      </c>
      <c r="R263">
        <v>666</v>
      </c>
      <c r="S263">
        <v>683</v>
      </c>
      <c r="T263">
        <v>778</v>
      </c>
      <c r="U263">
        <v>777</v>
      </c>
      <c r="V263">
        <v>794</v>
      </c>
      <c r="W263">
        <v>908</v>
      </c>
      <c r="X263">
        <v>889</v>
      </c>
      <c r="Y263">
        <v>948</v>
      </c>
      <c r="Z263">
        <v>980</v>
      </c>
      <c r="AA263">
        <v>1025</v>
      </c>
      <c r="AB263">
        <v>1035</v>
      </c>
      <c r="AC263">
        <v>1168</v>
      </c>
      <c r="AD263">
        <v>1187</v>
      </c>
      <c r="AE263">
        <v>1285</v>
      </c>
      <c r="AF263">
        <v>1220</v>
      </c>
      <c r="AG263">
        <v>1157</v>
      </c>
      <c r="AH263">
        <v>1042</v>
      </c>
    </row>
    <row r="264" spans="1:34" x14ac:dyDescent="0.25">
      <c r="A264" t="s">
        <v>758</v>
      </c>
      <c r="B264" t="s">
        <v>246</v>
      </c>
      <c r="C264">
        <v>116</v>
      </c>
      <c r="D264">
        <v>110</v>
      </c>
      <c r="E264">
        <v>122</v>
      </c>
      <c r="F264">
        <v>123</v>
      </c>
      <c r="G264">
        <v>122</v>
      </c>
      <c r="H264">
        <v>105</v>
      </c>
      <c r="I264">
        <v>103</v>
      </c>
      <c r="J264">
        <v>109</v>
      </c>
      <c r="K264">
        <v>115</v>
      </c>
      <c r="L264">
        <v>101</v>
      </c>
      <c r="M264">
        <v>104</v>
      </c>
      <c r="N264">
        <v>110</v>
      </c>
      <c r="O264">
        <v>120</v>
      </c>
      <c r="P264">
        <v>128</v>
      </c>
      <c r="Q264">
        <v>132</v>
      </c>
      <c r="R264">
        <v>137</v>
      </c>
      <c r="S264">
        <v>135</v>
      </c>
      <c r="T264">
        <v>146</v>
      </c>
      <c r="U264">
        <v>156</v>
      </c>
      <c r="V264">
        <v>161</v>
      </c>
      <c r="W264">
        <v>165</v>
      </c>
      <c r="X264">
        <v>170</v>
      </c>
      <c r="Y264">
        <v>174</v>
      </c>
      <c r="Z264">
        <v>177</v>
      </c>
      <c r="AA264">
        <v>186</v>
      </c>
      <c r="AB264">
        <v>192</v>
      </c>
      <c r="AC264">
        <v>205</v>
      </c>
      <c r="AD264">
        <v>223</v>
      </c>
      <c r="AE264">
        <v>252</v>
      </c>
      <c r="AF264">
        <v>263</v>
      </c>
      <c r="AG264">
        <v>265</v>
      </c>
      <c r="AH264">
        <v>235</v>
      </c>
    </row>
    <row r="265" spans="1:34" x14ac:dyDescent="0.25">
      <c r="A265" t="s">
        <v>759</v>
      </c>
      <c r="B265" t="s">
        <v>247</v>
      </c>
      <c r="C265">
        <v>98</v>
      </c>
      <c r="D265">
        <v>102</v>
      </c>
      <c r="E265">
        <v>102</v>
      </c>
      <c r="F265">
        <v>93</v>
      </c>
      <c r="G265">
        <v>99</v>
      </c>
      <c r="H265">
        <v>96</v>
      </c>
      <c r="I265">
        <v>110</v>
      </c>
      <c r="J265">
        <v>122</v>
      </c>
      <c r="K265">
        <v>121</v>
      </c>
      <c r="L265">
        <v>134</v>
      </c>
      <c r="M265">
        <v>149</v>
      </c>
      <c r="N265">
        <v>154</v>
      </c>
      <c r="O265">
        <v>163</v>
      </c>
      <c r="P265">
        <v>185</v>
      </c>
      <c r="Q265">
        <v>201</v>
      </c>
      <c r="R265">
        <v>206</v>
      </c>
      <c r="S265">
        <v>197</v>
      </c>
      <c r="T265">
        <v>252</v>
      </c>
      <c r="U265">
        <v>292</v>
      </c>
      <c r="V265">
        <v>342</v>
      </c>
      <c r="W265">
        <v>375</v>
      </c>
      <c r="X265">
        <v>400</v>
      </c>
      <c r="Y265">
        <v>424</v>
      </c>
      <c r="Z265">
        <v>441</v>
      </c>
      <c r="AA265">
        <v>522</v>
      </c>
      <c r="AB265">
        <v>570</v>
      </c>
      <c r="AC265">
        <v>600</v>
      </c>
      <c r="AD265">
        <v>626</v>
      </c>
      <c r="AE265">
        <v>684</v>
      </c>
      <c r="AF265">
        <v>679</v>
      </c>
      <c r="AG265">
        <v>675</v>
      </c>
      <c r="AH265">
        <v>524</v>
      </c>
    </row>
    <row r="266" spans="1:34" x14ac:dyDescent="0.25">
      <c r="A266" t="s">
        <v>760</v>
      </c>
      <c r="B266" t="s">
        <v>248</v>
      </c>
      <c r="C266">
        <v>111</v>
      </c>
      <c r="D266">
        <v>103</v>
      </c>
      <c r="E266">
        <v>100</v>
      </c>
      <c r="F266">
        <v>93</v>
      </c>
      <c r="G266">
        <v>98</v>
      </c>
      <c r="H266">
        <v>91</v>
      </c>
      <c r="I266">
        <v>107</v>
      </c>
      <c r="J266">
        <v>113</v>
      </c>
      <c r="K266">
        <v>109</v>
      </c>
      <c r="L266">
        <v>126</v>
      </c>
      <c r="M266">
        <v>144</v>
      </c>
      <c r="N266">
        <v>149</v>
      </c>
      <c r="O266">
        <v>184</v>
      </c>
      <c r="P266">
        <v>184</v>
      </c>
      <c r="Q266">
        <v>189</v>
      </c>
      <c r="R266">
        <v>195</v>
      </c>
      <c r="S266">
        <v>201</v>
      </c>
      <c r="T266">
        <v>197</v>
      </c>
      <c r="U266">
        <v>206</v>
      </c>
      <c r="V266">
        <v>201</v>
      </c>
      <c r="W266">
        <v>234</v>
      </c>
      <c r="X266">
        <v>241</v>
      </c>
      <c r="Y266">
        <v>235</v>
      </c>
      <c r="Z266">
        <v>253</v>
      </c>
      <c r="AA266">
        <v>316</v>
      </c>
      <c r="AB266">
        <v>346</v>
      </c>
      <c r="AC266">
        <v>373</v>
      </c>
      <c r="AD266">
        <v>397</v>
      </c>
      <c r="AE266">
        <v>409</v>
      </c>
      <c r="AF266">
        <v>411</v>
      </c>
      <c r="AG266">
        <v>381</v>
      </c>
      <c r="AH266">
        <v>300</v>
      </c>
    </row>
    <row r="267" spans="1:34" x14ac:dyDescent="0.25">
      <c r="A267" t="s">
        <v>761</v>
      </c>
      <c r="B267" t="s">
        <v>249</v>
      </c>
      <c r="C267">
        <v>138</v>
      </c>
      <c r="D267">
        <v>139</v>
      </c>
      <c r="E267">
        <v>139</v>
      </c>
      <c r="F267">
        <v>126</v>
      </c>
      <c r="G267">
        <v>114</v>
      </c>
      <c r="H267">
        <v>109</v>
      </c>
      <c r="I267">
        <v>107</v>
      </c>
      <c r="J267">
        <v>105</v>
      </c>
      <c r="K267">
        <v>103</v>
      </c>
      <c r="L267">
        <v>108</v>
      </c>
      <c r="M267">
        <v>105</v>
      </c>
      <c r="N267">
        <v>102</v>
      </c>
      <c r="O267">
        <v>89</v>
      </c>
      <c r="P267">
        <v>83</v>
      </c>
      <c r="Q267">
        <v>80</v>
      </c>
      <c r="R267">
        <v>76</v>
      </c>
      <c r="S267">
        <v>70</v>
      </c>
      <c r="T267">
        <v>71</v>
      </c>
      <c r="U267">
        <v>76</v>
      </c>
      <c r="V267">
        <v>89</v>
      </c>
      <c r="W267">
        <v>88</v>
      </c>
      <c r="X267">
        <v>94</v>
      </c>
      <c r="Y267">
        <v>94</v>
      </c>
      <c r="Z267">
        <v>102</v>
      </c>
      <c r="AA267">
        <v>121</v>
      </c>
      <c r="AB267">
        <v>140</v>
      </c>
      <c r="AC267">
        <v>156</v>
      </c>
      <c r="AD267">
        <v>172</v>
      </c>
      <c r="AE267">
        <v>194</v>
      </c>
      <c r="AF267">
        <v>197</v>
      </c>
      <c r="AG267">
        <v>189</v>
      </c>
      <c r="AH267">
        <v>156</v>
      </c>
    </row>
    <row r="268" spans="1:34" x14ac:dyDescent="0.25">
      <c r="A268" t="s">
        <v>762</v>
      </c>
      <c r="B268" t="s">
        <v>250</v>
      </c>
      <c r="C268">
        <v>119</v>
      </c>
      <c r="D268">
        <v>135</v>
      </c>
      <c r="E268">
        <v>132</v>
      </c>
      <c r="F268">
        <v>146</v>
      </c>
      <c r="G268">
        <v>134</v>
      </c>
      <c r="H268">
        <v>133</v>
      </c>
      <c r="I268">
        <v>143</v>
      </c>
      <c r="J268">
        <v>167</v>
      </c>
      <c r="K268">
        <v>142</v>
      </c>
      <c r="L268">
        <v>155</v>
      </c>
      <c r="M268">
        <v>149</v>
      </c>
      <c r="N268">
        <v>163</v>
      </c>
      <c r="O268">
        <v>178</v>
      </c>
      <c r="P268">
        <v>167</v>
      </c>
      <c r="Q268">
        <v>153</v>
      </c>
      <c r="R268">
        <v>161</v>
      </c>
      <c r="S268">
        <v>164</v>
      </c>
      <c r="T268">
        <v>182</v>
      </c>
      <c r="U268">
        <v>161</v>
      </c>
      <c r="V268">
        <v>162</v>
      </c>
      <c r="W268">
        <v>171</v>
      </c>
      <c r="X268">
        <v>190</v>
      </c>
      <c r="Y268">
        <v>195</v>
      </c>
      <c r="Z268">
        <v>211</v>
      </c>
      <c r="AA268">
        <v>212</v>
      </c>
      <c r="AB268">
        <v>239</v>
      </c>
      <c r="AC268">
        <v>242</v>
      </c>
      <c r="AD268">
        <v>249</v>
      </c>
      <c r="AE268">
        <v>216</v>
      </c>
      <c r="AF268">
        <v>264</v>
      </c>
      <c r="AG268">
        <v>249</v>
      </c>
      <c r="AH268">
        <v>245</v>
      </c>
    </row>
    <row r="269" spans="1:34" x14ac:dyDescent="0.25">
      <c r="A269" t="s">
        <v>763</v>
      </c>
      <c r="B269" t="s">
        <v>251</v>
      </c>
      <c r="C269">
        <v>48</v>
      </c>
      <c r="D269">
        <v>49</v>
      </c>
      <c r="E269">
        <v>45</v>
      </c>
      <c r="F269">
        <v>62</v>
      </c>
      <c r="G269">
        <v>64</v>
      </c>
      <c r="H269">
        <v>69</v>
      </c>
      <c r="I269">
        <v>71</v>
      </c>
      <c r="J269">
        <v>66</v>
      </c>
      <c r="K269">
        <v>65</v>
      </c>
      <c r="L269">
        <v>68</v>
      </c>
      <c r="M269">
        <v>63</v>
      </c>
      <c r="N269">
        <v>61</v>
      </c>
      <c r="O269">
        <v>57</v>
      </c>
      <c r="P269">
        <v>52</v>
      </c>
      <c r="Q269">
        <v>55</v>
      </c>
      <c r="R269">
        <v>56</v>
      </c>
      <c r="S269">
        <v>51</v>
      </c>
      <c r="T269">
        <v>62</v>
      </c>
      <c r="U269">
        <v>72</v>
      </c>
      <c r="V269">
        <v>91</v>
      </c>
      <c r="W269">
        <v>112</v>
      </c>
      <c r="X269">
        <v>114</v>
      </c>
      <c r="Y269">
        <v>115</v>
      </c>
      <c r="Z269">
        <v>136</v>
      </c>
      <c r="AA269">
        <v>156</v>
      </c>
      <c r="AB269">
        <v>179</v>
      </c>
      <c r="AC269">
        <v>183</v>
      </c>
      <c r="AD269">
        <v>188</v>
      </c>
      <c r="AE269">
        <v>210</v>
      </c>
      <c r="AF269">
        <v>208</v>
      </c>
      <c r="AG269">
        <v>187</v>
      </c>
      <c r="AH269">
        <v>208</v>
      </c>
    </row>
    <row r="270" spans="1:34" x14ac:dyDescent="0.25">
      <c r="A270" t="s">
        <v>764</v>
      </c>
      <c r="B270" t="s">
        <v>252</v>
      </c>
      <c r="C270">
        <v>49</v>
      </c>
      <c r="D270">
        <v>48</v>
      </c>
      <c r="E270">
        <v>60</v>
      </c>
      <c r="F270">
        <v>64</v>
      </c>
      <c r="G270">
        <v>63</v>
      </c>
      <c r="H270">
        <v>60</v>
      </c>
      <c r="I270">
        <v>55</v>
      </c>
      <c r="J270">
        <v>55</v>
      </c>
      <c r="K270">
        <v>55</v>
      </c>
      <c r="L270">
        <v>55</v>
      </c>
      <c r="M270">
        <v>47</v>
      </c>
      <c r="N270">
        <v>40</v>
      </c>
      <c r="O270">
        <v>41</v>
      </c>
      <c r="P270">
        <v>50</v>
      </c>
      <c r="Q270">
        <v>50</v>
      </c>
      <c r="R270">
        <v>50</v>
      </c>
      <c r="S270">
        <v>44</v>
      </c>
      <c r="T270">
        <v>40</v>
      </c>
      <c r="U270">
        <v>49</v>
      </c>
      <c r="V270">
        <v>57</v>
      </c>
      <c r="W270">
        <v>66</v>
      </c>
      <c r="X270">
        <v>66</v>
      </c>
      <c r="Y270">
        <v>66</v>
      </c>
      <c r="Z270">
        <v>93</v>
      </c>
      <c r="AA270">
        <v>116</v>
      </c>
      <c r="AB270">
        <v>146</v>
      </c>
      <c r="AC270">
        <v>153</v>
      </c>
      <c r="AD270">
        <v>165</v>
      </c>
      <c r="AE270">
        <v>191</v>
      </c>
      <c r="AF270">
        <v>197</v>
      </c>
      <c r="AG270">
        <v>172</v>
      </c>
      <c r="AH270">
        <v>170</v>
      </c>
    </row>
    <row r="271" spans="1:34" x14ac:dyDescent="0.25">
      <c r="A271" t="s">
        <v>765</v>
      </c>
      <c r="B271" t="s">
        <v>253</v>
      </c>
      <c r="C271">
        <v>67</v>
      </c>
      <c r="D271">
        <v>77</v>
      </c>
      <c r="E271">
        <v>80</v>
      </c>
      <c r="F271">
        <v>77</v>
      </c>
      <c r="G271">
        <v>94</v>
      </c>
      <c r="H271">
        <v>91</v>
      </c>
      <c r="I271">
        <v>124</v>
      </c>
      <c r="J271">
        <v>127</v>
      </c>
      <c r="K271">
        <v>123</v>
      </c>
      <c r="L271">
        <v>123</v>
      </c>
      <c r="M271">
        <v>134</v>
      </c>
      <c r="N271">
        <v>137</v>
      </c>
      <c r="O271">
        <v>146</v>
      </c>
      <c r="P271">
        <v>137</v>
      </c>
      <c r="Q271">
        <v>130</v>
      </c>
      <c r="R271">
        <v>140</v>
      </c>
      <c r="S271">
        <v>145</v>
      </c>
      <c r="T271">
        <v>169</v>
      </c>
      <c r="U271">
        <v>160</v>
      </c>
      <c r="V271">
        <v>190</v>
      </c>
      <c r="W271">
        <v>176</v>
      </c>
      <c r="X271">
        <v>205</v>
      </c>
      <c r="Y271">
        <v>183</v>
      </c>
      <c r="Z271">
        <v>185</v>
      </c>
      <c r="AA271">
        <v>180</v>
      </c>
      <c r="AB271">
        <v>217</v>
      </c>
      <c r="AC271">
        <v>217</v>
      </c>
      <c r="AD271">
        <v>228</v>
      </c>
      <c r="AE271">
        <v>215</v>
      </c>
      <c r="AF271">
        <v>240</v>
      </c>
      <c r="AG271">
        <v>231</v>
      </c>
      <c r="AH271">
        <v>237</v>
      </c>
    </row>
    <row r="272" spans="1:34" x14ac:dyDescent="0.25">
      <c r="A272" t="s">
        <v>766</v>
      </c>
      <c r="B272" t="s">
        <v>254</v>
      </c>
      <c r="C272">
        <v>207</v>
      </c>
      <c r="D272">
        <v>202</v>
      </c>
      <c r="E272">
        <v>181</v>
      </c>
      <c r="F272">
        <v>181</v>
      </c>
      <c r="G272">
        <v>169</v>
      </c>
      <c r="H272">
        <v>184</v>
      </c>
      <c r="I272">
        <v>172</v>
      </c>
      <c r="J272">
        <v>175</v>
      </c>
      <c r="K272">
        <v>172</v>
      </c>
      <c r="L272">
        <v>161</v>
      </c>
      <c r="M272">
        <v>133</v>
      </c>
      <c r="N272">
        <v>135</v>
      </c>
      <c r="O272">
        <v>124</v>
      </c>
      <c r="P272">
        <v>130</v>
      </c>
      <c r="Q272">
        <v>123</v>
      </c>
      <c r="R272">
        <v>124</v>
      </c>
      <c r="S272">
        <v>130</v>
      </c>
      <c r="T272">
        <v>155</v>
      </c>
      <c r="U272">
        <v>167</v>
      </c>
      <c r="V272">
        <v>191</v>
      </c>
      <c r="W272">
        <v>186</v>
      </c>
      <c r="X272">
        <v>189</v>
      </c>
      <c r="Y272">
        <v>188</v>
      </c>
      <c r="Z272">
        <v>217</v>
      </c>
      <c r="AA272">
        <v>245</v>
      </c>
      <c r="AB272">
        <v>266</v>
      </c>
      <c r="AC272">
        <v>259</v>
      </c>
      <c r="AD272">
        <v>288</v>
      </c>
      <c r="AE272">
        <v>286</v>
      </c>
      <c r="AF272">
        <v>287</v>
      </c>
      <c r="AG272">
        <v>279</v>
      </c>
      <c r="AH272">
        <v>243</v>
      </c>
    </row>
    <row r="273" spans="1:34" x14ac:dyDescent="0.25">
      <c r="A273" t="s">
        <v>767</v>
      </c>
      <c r="B273" t="s">
        <v>255</v>
      </c>
      <c r="C273">
        <v>270</v>
      </c>
      <c r="D273">
        <v>258</v>
      </c>
      <c r="E273">
        <v>251</v>
      </c>
      <c r="F273">
        <v>230</v>
      </c>
      <c r="G273">
        <v>235</v>
      </c>
      <c r="H273">
        <v>226</v>
      </c>
      <c r="I273">
        <v>248</v>
      </c>
      <c r="J273">
        <v>248</v>
      </c>
      <c r="K273">
        <v>254</v>
      </c>
      <c r="L273">
        <v>247</v>
      </c>
      <c r="M273">
        <v>233</v>
      </c>
      <c r="N273">
        <v>225</v>
      </c>
      <c r="O273">
        <v>209</v>
      </c>
      <c r="P273">
        <v>206</v>
      </c>
      <c r="Q273">
        <v>223</v>
      </c>
      <c r="R273">
        <v>227</v>
      </c>
      <c r="S273">
        <v>229</v>
      </c>
      <c r="T273">
        <v>262</v>
      </c>
      <c r="U273">
        <v>302</v>
      </c>
      <c r="V273">
        <v>328</v>
      </c>
      <c r="W273">
        <v>343</v>
      </c>
      <c r="X273">
        <v>361</v>
      </c>
      <c r="Y273">
        <v>371</v>
      </c>
      <c r="Z273">
        <v>416</v>
      </c>
      <c r="AA273">
        <v>466</v>
      </c>
      <c r="AB273">
        <v>506</v>
      </c>
      <c r="AC273">
        <v>534</v>
      </c>
      <c r="AD273">
        <v>584</v>
      </c>
      <c r="AE273">
        <v>596</v>
      </c>
      <c r="AF273">
        <v>600</v>
      </c>
      <c r="AG273">
        <v>594</v>
      </c>
      <c r="AH273">
        <v>578</v>
      </c>
    </row>
    <row r="274" spans="1:34" x14ac:dyDescent="0.25">
      <c r="A274" t="s">
        <v>768</v>
      </c>
      <c r="B274" t="s">
        <v>256</v>
      </c>
      <c r="C274">
        <v>98</v>
      </c>
      <c r="D274">
        <v>98</v>
      </c>
      <c r="E274">
        <v>103</v>
      </c>
      <c r="F274">
        <v>91</v>
      </c>
      <c r="G274">
        <v>90</v>
      </c>
      <c r="H274">
        <v>89</v>
      </c>
      <c r="I274">
        <v>84</v>
      </c>
      <c r="J274">
        <v>104</v>
      </c>
      <c r="K274">
        <v>106</v>
      </c>
      <c r="L274">
        <v>109</v>
      </c>
      <c r="M274">
        <v>103</v>
      </c>
      <c r="N274">
        <v>91</v>
      </c>
      <c r="O274">
        <v>90</v>
      </c>
      <c r="P274">
        <v>85</v>
      </c>
      <c r="Q274">
        <v>70</v>
      </c>
      <c r="R274">
        <v>67</v>
      </c>
      <c r="S274">
        <v>61</v>
      </c>
      <c r="T274">
        <v>58</v>
      </c>
      <c r="U274">
        <v>52</v>
      </c>
      <c r="V274">
        <v>46</v>
      </c>
      <c r="W274">
        <v>45</v>
      </c>
      <c r="X274">
        <v>39</v>
      </c>
      <c r="Y274">
        <v>40</v>
      </c>
      <c r="Z274">
        <v>38</v>
      </c>
      <c r="AA274">
        <v>47</v>
      </c>
      <c r="AB274">
        <v>61</v>
      </c>
      <c r="AC274">
        <v>65</v>
      </c>
      <c r="AD274">
        <v>67</v>
      </c>
      <c r="AE274">
        <v>86</v>
      </c>
      <c r="AF274">
        <v>89</v>
      </c>
      <c r="AG274">
        <v>100</v>
      </c>
      <c r="AH274">
        <v>105</v>
      </c>
    </row>
    <row r="275" spans="1:34" x14ac:dyDescent="0.25">
      <c r="A275" t="s">
        <v>769</v>
      </c>
      <c r="B275" t="s">
        <v>257</v>
      </c>
      <c r="C275">
        <v>63</v>
      </c>
      <c r="D275">
        <v>63</v>
      </c>
      <c r="E275">
        <v>53</v>
      </c>
      <c r="F275">
        <v>47</v>
      </c>
      <c r="G275">
        <v>41</v>
      </c>
      <c r="H275">
        <v>46</v>
      </c>
      <c r="I275">
        <v>44</v>
      </c>
      <c r="J275">
        <v>43</v>
      </c>
      <c r="K275">
        <v>43</v>
      </c>
      <c r="L275">
        <v>42</v>
      </c>
      <c r="M275">
        <v>47</v>
      </c>
      <c r="N275">
        <v>51</v>
      </c>
      <c r="O275">
        <v>45</v>
      </c>
      <c r="P275">
        <v>55</v>
      </c>
      <c r="Q275">
        <v>57</v>
      </c>
      <c r="R275">
        <v>57</v>
      </c>
      <c r="S275">
        <v>65</v>
      </c>
      <c r="T275">
        <v>72</v>
      </c>
      <c r="U275">
        <v>77</v>
      </c>
      <c r="V275">
        <v>86</v>
      </c>
      <c r="W275">
        <v>88</v>
      </c>
      <c r="X275">
        <v>94</v>
      </c>
      <c r="Y275">
        <v>94</v>
      </c>
      <c r="Z275">
        <v>94</v>
      </c>
      <c r="AA275">
        <v>82</v>
      </c>
      <c r="AB275">
        <v>75</v>
      </c>
      <c r="AC275">
        <v>73</v>
      </c>
      <c r="AD275">
        <v>81</v>
      </c>
      <c r="AE275">
        <v>86</v>
      </c>
      <c r="AF275">
        <v>87</v>
      </c>
      <c r="AG275">
        <v>89</v>
      </c>
      <c r="AH275">
        <v>101</v>
      </c>
    </row>
    <row r="276" spans="1:34" x14ac:dyDescent="0.25">
      <c r="A276" t="s">
        <v>770</v>
      </c>
      <c r="B276" t="s">
        <v>258</v>
      </c>
      <c r="C276">
        <v>70</v>
      </c>
      <c r="D276">
        <v>70</v>
      </c>
      <c r="E276">
        <v>75</v>
      </c>
      <c r="F276">
        <v>74</v>
      </c>
      <c r="G276">
        <v>69</v>
      </c>
      <c r="H276">
        <v>71</v>
      </c>
      <c r="I276">
        <v>64</v>
      </c>
      <c r="J276">
        <v>52</v>
      </c>
      <c r="K276">
        <v>52</v>
      </c>
      <c r="L276">
        <v>58</v>
      </c>
      <c r="M276">
        <v>62</v>
      </c>
      <c r="N276">
        <v>55</v>
      </c>
      <c r="O276">
        <v>45</v>
      </c>
      <c r="P276">
        <v>42</v>
      </c>
      <c r="Q276">
        <v>50</v>
      </c>
      <c r="R276">
        <v>50</v>
      </c>
      <c r="S276">
        <v>43</v>
      </c>
      <c r="T276">
        <v>38</v>
      </c>
      <c r="U276">
        <v>57</v>
      </c>
      <c r="V276">
        <v>86</v>
      </c>
      <c r="W276">
        <v>116</v>
      </c>
      <c r="X276">
        <v>132</v>
      </c>
      <c r="Y276">
        <v>147</v>
      </c>
      <c r="Z276">
        <v>145</v>
      </c>
      <c r="AA276">
        <v>179</v>
      </c>
      <c r="AB276">
        <v>189</v>
      </c>
      <c r="AC276">
        <v>191</v>
      </c>
      <c r="AD276">
        <v>176</v>
      </c>
      <c r="AE276">
        <v>152</v>
      </c>
      <c r="AF276">
        <v>137</v>
      </c>
      <c r="AG276">
        <v>167</v>
      </c>
      <c r="AH276">
        <v>133</v>
      </c>
    </row>
    <row r="277" spans="1:34" x14ac:dyDescent="0.25">
      <c r="A277" t="s">
        <v>771</v>
      </c>
      <c r="B277" t="s">
        <v>259</v>
      </c>
      <c r="C277">
        <v>381</v>
      </c>
      <c r="D277">
        <v>383</v>
      </c>
      <c r="E277">
        <v>384</v>
      </c>
      <c r="F277">
        <v>387</v>
      </c>
      <c r="G277">
        <v>407</v>
      </c>
      <c r="H277">
        <v>426</v>
      </c>
      <c r="I277">
        <v>414</v>
      </c>
      <c r="J277">
        <v>433</v>
      </c>
      <c r="K277">
        <v>435</v>
      </c>
      <c r="L277">
        <v>424</v>
      </c>
      <c r="M277">
        <v>407</v>
      </c>
      <c r="N277">
        <v>397</v>
      </c>
      <c r="O277">
        <v>365</v>
      </c>
      <c r="P277">
        <v>407</v>
      </c>
      <c r="Q277">
        <v>410</v>
      </c>
      <c r="R277">
        <v>414</v>
      </c>
      <c r="S277">
        <v>422</v>
      </c>
      <c r="T277">
        <v>465</v>
      </c>
      <c r="U277">
        <v>478</v>
      </c>
      <c r="V277">
        <v>546</v>
      </c>
      <c r="W277">
        <v>544</v>
      </c>
      <c r="X277">
        <v>571</v>
      </c>
      <c r="Y277">
        <v>571</v>
      </c>
      <c r="Z277">
        <v>576</v>
      </c>
      <c r="AA277">
        <v>657</v>
      </c>
      <c r="AB277">
        <v>749</v>
      </c>
      <c r="AC277">
        <v>780</v>
      </c>
      <c r="AD277">
        <v>886</v>
      </c>
      <c r="AE277">
        <v>893</v>
      </c>
      <c r="AF277">
        <v>892</v>
      </c>
      <c r="AG277">
        <v>843</v>
      </c>
      <c r="AH277">
        <v>642</v>
      </c>
    </row>
    <row r="278" spans="1:34" x14ac:dyDescent="0.25">
      <c r="A278" t="s">
        <v>772</v>
      </c>
      <c r="B278" t="s">
        <v>260</v>
      </c>
      <c r="C278">
        <v>69</v>
      </c>
      <c r="D278">
        <v>72</v>
      </c>
      <c r="E278">
        <v>73</v>
      </c>
      <c r="F278">
        <v>84</v>
      </c>
      <c r="G278">
        <v>86</v>
      </c>
      <c r="H278">
        <v>92</v>
      </c>
      <c r="I278">
        <v>96</v>
      </c>
      <c r="J278">
        <v>94</v>
      </c>
      <c r="K278">
        <v>88</v>
      </c>
      <c r="L278">
        <v>87</v>
      </c>
      <c r="M278">
        <v>84</v>
      </c>
      <c r="N278">
        <v>83</v>
      </c>
      <c r="O278">
        <v>85</v>
      </c>
      <c r="P278">
        <v>77</v>
      </c>
      <c r="Q278">
        <v>79</v>
      </c>
      <c r="R278">
        <v>75</v>
      </c>
      <c r="S278">
        <v>75</v>
      </c>
      <c r="T278">
        <v>81</v>
      </c>
      <c r="U278">
        <v>77</v>
      </c>
      <c r="V278">
        <v>68</v>
      </c>
      <c r="W278">
        <v>77</v>
      </c>
      <c r="X278">
        <v>75</v>
      </c>
      <c r="Y278">
        <v>84</v>
      </c>
      <c r="Z278">
        <v>95</v>
      </c>
      <c r="AA278">
        <v>99</v>
      </c>
      <c r="AB278">
        <v>106</v>
      </c>
      <c r="AC278">
        <v>125</v>
      </c>
      <c r="AD278">
        <v>121</v>
      </c>
      <c r="AE278">
        <v>116</v>
      </c>
      <c r="AF278">
        <v>117</v>
      </c>
      <c r="AG278">
        <v>119</v>
      </c>
      <c r="AH278">
        <v>114</v>
      </c>
    </row>
    <row r="279" spans="1:34" x14ac:dyDescent="0.25">
      <c r="A279" t="s">
        <v>773</v>
      </c>
      <c r="B279" t="s">
        <v>261</v>
      </c>
      <c r="C279">
        <v>108</v>
      </c>
      <c r="D279">
        <v>103</v>
      </c>
      <c r="E279">
        <v>109</v>
      </c>
      <c r="F279">
        <v>105</v>
      </c>
      <c r="G279">
        <v>120</v>
      </c>
      <c r="H279">
        <v>128</v>
      </c>
      <c r="I279">
        <v>131</v>
      </c>
      <c r="J279">
        <v>136</v>
      </c>
      <c r="K279">
        <v>138</v>
      </c>
      <c r="L279">
        <v>137</v>
      </c>
      <c r="M279">
        <v>160</v>
      </c>
      <c r="N279">
        <v>172</v>
      </c>
      <c r="O279">
        <v>188</v>
      </c>
      <c r="P279">
        <v>188</v>
      </c>
      <c r="Q279">
        <v>204</v>
      </c>
      <c r="R279">
        <v>211</v>
      </c>
      <c r="S279">
        <v>226</v>
      </c>
      <c r="T279">
        <v>226</v>
      </c>
      <c r="U279">
        <v>234</v>
      </c>
      <c r="V279">
        <v>242</v>
      </c>
      <c r="W279">
        <v>270</v>
      </c>
      <c r="X279">
        <v>260</v>
      </c>
      <c r="Y279">
        <v>295</v>
      </c>
      <c r="Z279">
        <v>326</v>
      </c>
      <c r="AA279">
        <v>353</v>
      </c>
      <c r="AB279">
        <v>367</v>
      </c>
      <c r="AC279">
        <v>426</v>
      </c>
      <c r="AD279">
        <v>429</v>
      </c>
      <c r="AE279">
        <v>436</v>
      </c>
      <c r="AF279">
        <v>420</v>
      </c>
      <c r="AG279">
        <v>393</v>
      </c>
      <c r="AH279">
        <v>353</v>
      </c>
    </row>
    <row r="280" spans="1:34" x14ac:dyDescent="0.25">
      <c r="A280" t="s">
        <v>774</v>
      </c>
      <c r="B280" t="s">
        <v>262</v>
      </c>
      <c r="C280">
        <v>222</v>
      </c>
      <c r="D280">
        <v>222</v>
      </c>
      <c r="E280">
        <v>228</v>
      </c>
      <c r="F280">
        <v>212</v>
      </c>
      <c r="G280">
        <v>207</v>
      </c>
      <c r="H280">
        <v>193</v>
      </c>
      <c r="I280">
        <v>189</v>
      </c>
      <c r="J280">
        <v>200</v>
      </c>
      <c r="K280">
        <v>200</v>
      </c>
      <c r="L280">
        <v>197</v>
      </c>
      <c r="M280">
        <v>205</v>
      </c>
      <c r="N280">
        <v>233</v>
      </c>
      <c r="O280">
        <v>261</v>
      </c>
      <c r="P280">
        <v>293</v>
      </c>
      <c r="Q280">
        <v>311</v>
      </c>
      <c r="R280">
        <v>311</v>
      </c>
      <c r="S280">
        <v>317</v>
      </c>
      <c r="T280">
        <v>386</v>
      </c>
      <c r="U280">
        <v>414</v>
      </c>
      <c r="V280">
        <v>427</v>
      </c>
      <c r="W280">
        <v>466</v>
      </c>
      <c r="X280">
        <v>464</v>
      </c>
      <c r="Y280">
        <v>464</v>
      </c>
      <c r="Z280">
        <v>533</v>
      </c>
      <c r="AA280">
        <v>534</v>
      </c>
      <c r="AB280">
        <v>570</v>
      </c>
      <c r="AC280">
        <v>629</v>
      </c>
      <c r="AD280">
        <v>650</v>
      </c>
      <c r="AE280">
        <v>676</v>
      </c>
      <c r="AF280">
        <v>676</v>
      </c>
      <c r="AG280">
        <v>699</v>
      </c>
      <c r="AH280">
        <v>673</v>
      </c>
    </row>
    <row r="281" spans="1:34" x14ac:dyDescent="0.25">
      <c r="A281" t="s">
        <v>775</v>
      </c>
      <c r="B281" t="s">
        <v>263</v>
      </c>
      <c r="C281">
        <v>144</v>
      </c>
      <c r="D281">
        <v>144</v>
      </c>
      <c r="E281">
        <v>143</v>
      </c>
      <c r="F281">
        <v>151</v>
      </c>
      <c r="G281">
        <v>147</v>
      </c>
      <c r="H281">
        <v>156</v>
      </c>
      <c r="I281">
        <v>153</v>
      </c>
      <c r="J281">
        <v>158</v>
      </c>
      <c r="K281">
        <v>156</v>
      </c>
      <c r="L281">
        <v>163</v>
      </c>
      <c r="M281">
        <v>163</v>
      </c>
      <c r="N281">
        <v>176</v>
      </c>
      <c r="O281">
        <v>183</v>
      </c>
      <c r="P281">
        <v>180</v>
      </c>
      <c r="Q281">
        <v>173</v>
      </c>
      <c r="R281">
        <v>182</v>
      </c>
      <c r="S281">
        <v>176</v>
      </c>
      <c r="T281">
        <v>183</v>
      </c>
      <c r="U281">
        <v>215</v>
      </c>
      <c r="V281">
        <v>262</v>
      </c>
      <c r="W281">
        <v>314</v>
      </c>
      <c r="X281">
        <v>361</v>
      </c>
      <c r="Y281">
        <v>371</v>
      </c>
      <c r="Z281">
        <v>390</v>
      </c>
      <c r="AA281">
        <v>458</v>
      </c>
      <c r="AB281">
        <v>512</v>
      </c>
      <c r="AC281">
        <v>556</v>
      </c>
      <c r="AD281">
        <v>582</v>
      </c>
      <c r="AE281">
        <v>612</v>
      </c>
      <c r="AF281">
        <v>595</v>
      </c>
      <c r="AG281">
        <v>582</v>
      </c>
      <c r="AH281">
        <v>480</v>
      </c>
    </row>
    <row r="282" spans="1:34" x14ac:dyDescent="0.25">
      <c r="A282" t="s">
        <v>776</v>
      </c>
      <c r="B282" t="s">
        <v>264</v>
      </c>
      <c r="C282">
        <v>37</v>
      </c>
      <c r="D282">
        <v>37</v>
      </c>
      <c r="E282">
        <v>40</v>
      </c>
      <c r="F282">
        <v>38</v>
      </c>
      <c r="G282">
        <v>39</v>
      </c>
      <c r="H282">
        <v>32</v>
      </c>
      <c r="I282">
        <v>27</v>
      </c>
      <c r="J282">
        <v>27</v>
      </c>
      <c r="K282">
        <v>28</v>
      </c>
      <c r="L282">
        <v>27</v>
      </c>
      <c r="M282">
        <v>24</v>
      </c>
      <c r="N282">
        <v>25</v>
      </c>
      <c r="O282">
        <v>29</v>
      </c>
      <c r="P282">
        <v>32</v>
      </c>
      <c r="Q282">
        <v>35</v>
      </c>
      <c r="R282">
        <v>34</v>
      </c>
      <c r="S282">
        <v>30</v>
      </c>
      <c r="T282">
        <v>31</v>
      </c>
      <c r="U282">
        <v>29</v>
      </c>
      <c r="V282">
        <v>32</v>
      </c>
      <c r="W282">
        <v>35</v>
      </c>
      <c r="X282">
        <v>36</v>
      </c>
      <c r="Y282">
        <v>36</v>
      </c>
      <c r="Z282">
        <v>52</v>
      </c>
      <c r="AA282">
        <v>63</v>
      </c>
      <c r="AB282">
        <v>68</v>
      </c>
      <c r="AC282">
        <v>71</v>
      </c>
      <c r="AD282">
        <v>73</v>
      </c>
      <c r="AE282">
        <v>80</v>
      </c>
      <c r="AF282">
        <v>80</v>
      </c>
      <c r="AG282">
        <v>71</v>
      </c>
      <c r="AH282">
        <v>59</v>
      </c>
    </row>
    <row r="283" spans="1:34" x14ac:dyDescent="0.25">
      <c r="A283" t="s">
        <v>777</v>
      </c>
      <c r="B283" t="s">
        <v>265</v>
      </c>
      <c r="C283">
        <v>27</v>
      </c>
      <c r="D283">
        <v>26</v>
      </c>
      <c r="E283">
        <v>26</v>
      </c>
      <c r="F283">
        <v>26</v>
      </c>
      <c r="G283">
        <v>32</v>
      </c>
      <c r="H283">
        <v>33</v>
      </c>
      <c r="I283">
        <v>37</v>
      </c>
      <c r="J283">
        <v>39</v>
      </c>
      <c r="K283">
        <v>41</v>
      </c>
      <c r="L283">
        <v>43</v>
      </c>
      <c r="M283">
        <v>36</v>
      </c>
      <c r="N283">
        <v>36</v>
      </c>
      <c r="O283">
        <v>31</v>
      </c>
      <c r="P283">
        <v>31</v>
      </c>
      <c r="Q283">
        <v>38</v>
      </c>
      <c r="R283">
        <v>37</v>
      </c>
      <c r="S283">
        <v>35</v>
      </c>
      <c r="T283">
        <v>49</v>
      </c>
      <c r="U283">
        <v>49</v>
      </c>
      <c r="V283">
        <v>61</v>
      </c>
      <c r="W283">
        <v>64</v>
      </c>
      <c r="X283">
        <v>63</v>
      </c>
      <c r="Y283">
        <v>64</v>
      </c>
      <c r="Z283">
        <v>70</v>
      </c>
      <c r="AA283">
        <v>86</v>
      </c>
      <c r="AB283">
        <v>96</v>
      </c>
      <c r="AC283">
        <v>90</v>
      </c>
      <c r="AD283">
        <v>86</v>
      </c>
      <c r="AE283">
        <v>90</v>
      </c>
      <c r="AF283">
        <v>90</v>
      </c>
      <c r="AG283">
        <v>86</v>
      </c>
      <c r="AH283">
        <v>74</v>
      </c>
    </row>
    <row r="284" spans="1:34" x14ac:dyDescent="0.25">
      <c r="A284" t="s">
        <v>778</v>
      </c>
      <c r="B284" t="s">
        <v>266</v>
      </c>
      <c r="C284">
        <v>30</v>
      </c>
      <c r="D284">
        <v>30</v>
      </c>
      <c r="E284">
        <v>26</v>
      </c>
      <c r="F284">
        <v>34</v>
      </c>
      <c r="G284">
        <v>39</v>
      </c>
      <c r="H284">
        <v>36</v>
      </c>
      <c r="I284">
        <v>43</v>
      </c>
      <c r="J284">
        <v>44</v>
      </c>
      <c r="K284">
        <v>45</v>
      </c>
      <c r="L284">
        <v>45</v>
      </c>
      <c r="M284">
        <v>39</v>
      </c>
      <c r="N284">
        <v>39</v>
      </c>
      <c r="O284">
        <v>47</v>
      </c>
      <c r="P284">
        <v>46</v>
      </c>
      <c r="Q284">
        <v>46</v>
      </c>
      <c r="R284">
        <v>45</v>
      </c>
      <c r="S284">
        <v>45</v>
      </c>
      <c r="T284">
        <v>69</v>
      </c>
      <c r="U284">
        <v>68</v>
      </c>
      <c r="V284">
        <v>63</v>
      </c>
      <c r="W284">
        <v>64</v>
      </c>
      <c r="X284">
        <v>63</v>
      </c>
      <c r="Y284">
        <v>63</v>
      </c>
      <c r="Z284">
        <v>63</v>
      </c>
      <c r="AA284">
        <v>67</v>
      </c>
      <c r="AB284">
        <v>81</v>
      </c>
      <c r="AC284">
        <v>88</v>
      </c>
      <c r="AD284">
        <v>96</v>
      </c>
      <c r="AE284">
        <v>110</v>
      </c>
      <c r="AF284">
        <v>112</v>
      </c>
      <c r="AG284">
        <v>113</v>
      </c>
      <c r="AH284">
        <v>124</v>
      </c>
    </row>
    <row r="285" spans="1:34" x14ac:dyDescent="0.25">
      <c r="A285" t="s">
        <v>779</v>
      </c>
      <c r="B285" t="s">
        <v>267</v>
      </c>
      <c r="C285">
        <v>114</v>
      </c>
      <c r="D285">
        <v>114</v>
      </c>
      <c r="E285">
        <v>109</v>
      </c>
      <c r="F285">
        <v>105</v>
      </c>
      <c r="G285">
        <v>102</v>
      </c>
      <c r="H285">
        <v>100</v>
      </c>
      <c r="I285">
        <v>108</v>
      </c>
      <c r="J285">
        <v>109</v>
      </c>
      <c r="K285">
        <v>109</v>
      </c>
      <c r="L285">
        <v>107</v>
      </c>
      <c r="M285">
        <v>104</v>
      </c>
      <c r="N285">
        <v>102</v>
      </c>
      <c r="O285">
        <v>108</v>
      </c>
      <c r="P285">
        <v>109</v>
      </c>
      <c r="Q285">
        <v>108</v>
      </c>
      <c r="R285">
        <v>108</v>
      </c>
      <c r="S285">
        <v>110</v>
      </c>
      <c r="T285">
        <v>120</v>
      </c>
      <c r="U285">
        <v>116</v>
      </c>
      <c r="V285">
        <v>114</v>
      </c>
      <c r="W285">
        <v>116</v>
      </c>
      <c r="X285">
        <v>130</v>
      </c>
      <c r="Y285">
        <v>130</v>
      </c>
      <c r="Z285">
        <v>146</v>
      </c>
      <c r="AA285">
        <v>186</v>
      </c>
      <c r="AB285">
        <v>236</v>
      </c>
      <c r="AC285">
        <v>273</v>
      </c>
      <c r="AD285">
        <v>291</v>
      </c>
      <c r="AE285">
        <v>310</v>
      </c>
      <c r="AF285">
        <v>310</v>
      </c>
      <c r="AG285">
        <v>286</v>
      </c>
      <c r="AH285">
        <v>241</v>
      </c>
    </row>
    <row r="286" spans="1:34" x14ac:dyDescent="0.25">
      <c r="A286" t="s">
        <v>780</v>
      </c>
      <c r="B286" t="s">
        <v>268</v>
      </c>
      <c r="C286">
        <v>45</v>
      </c>
      <c r="D286">
        <v>45</v>
      </c>
      <c r="E286">
        <v>43</v>
      </c>
      <c r="F286">
        <v>36</v>
      </c>
      <c r="G286">
        <v>40</v>
      </c>
      <c r="H286">
        <v>41</v>
      </c>
      <c r="I286">
        <v>34</v>
      </c>
      <c r="J286">
        <v>39</v>
      </c>
      <c r="K286">
        <v>39</v>
      </c>
      <c r="L286">
        <v>39</v>
      </c>
      <c r="M286">
        <v>41</v>
      </c>
      <c r="N286">
        <v>45</v>
      </c>
      <c r="O286">
        <v>42</v>
      </c>
      <c r="P286">
        <v>43</v>
      </c>
      <c r="Q286">
        <v>43</v>
      </c>
      <c r="R286">
        <v>43</v>
      </c>
      <c r="S286">
        <v>44</v>
      </c>
      <c r="T286">
        <v>44</v>
      </c>
      <c r="U286">
        <v>42</v>
      </c>
      <c r="V286">
        <v>46</v>
      </c>
      <c r="W286">
        <v>54</v>
      </c>
      <c r="X286">
        <v>60</v>
      </c>
      <c r="Y286">
        <v>61</v>
      </c>
      <c r="Z286">
        <v>71</v>
      </c>
      <c r="AA286">
        <v>90</v>
      </c>
      <c r="AB286">
        <v>101</v>
      </c>
      <c r="AC286">
        <v>116</v>
      </c>
      <c r="AD286">
        <v>132</v>
      </c>
      <c r="AE286">
        <v>133</v>
      </c>
      <c r="AF286">
        <v>138</v>
      </c>
      <c r="AG286">
        <v>136</v>
      </c>
      <c r="AH286">
        <v>113</v>
      </c>
    </row>
    <row r="287" spans="1:34" x14ac:dyDescent="0.25">
      <c r="A287" t="s">
        <v>781</v>
      </c>
      <c r="B287" t="s">
        <v>269</v>
      </c>
      <c r="C287">
        <v>145</v>
      </c>
      <c r="D287">
        <v>147</v>
      </c>
      <c r="E287">
        <v>146</v>
      </c>
      <c r="F287">
        <v>181</v>
      </c>
      <c r="G287">
        <v>182</v>
      </c>
      <c r="H287">
        <v>213</v>
      </c>
      <c r="I287">
        <v>204</v>
      </c>
      <c r="J287">
        <v>224</v>
      </c>
      <c r="K287">
        <v>227</v>
      </c>
      <c r="L287">
        <v>248</v>
      </c>
      <c r="M287">
        <v>254</v>
      </c>
      <c r="N287">
        <v>273</v>
      </c>
      <c r="O287">
        <v>268</v>
      </c>
      <c r="P287">
        <v>283</v>
      </c>
      <c r="Q287">
        <v>284</v>
      </c>
      <c r="R287">
        <v>295</v>
      </c>
      <c r="S287">
        <v>302</v>
      </c>
      <c r="T287">
        <v>320</v>
      </c>
      <c r="U287">
        <v>367</v>
      </c>
      <c r="V287">
        <v>397</v>
      </c>
      <c r="W287">
        <v>435</v>
      </c>
      <c r="X287">
        <v>459</v>
      </c>
      <c r="Y287">
        <v>467</v>
      </c>
      <c r="Z287">
        <v>469</v>
      </c>
      <c r="AA287">
        <v>577</v>
      </c>
      <c r="AB287">
        <v>637</v>
      </c>
      <c r="AC287">
        <v>681</v>
      </c>
      <c r="AD287">
        <v>788</v>
      </c>
      <c r="AE287">
        <v>792</v>
      </c>
      <c r="AF287">
        <v>803</v>
      </c>
      <c r="AG287">
        <v>819</v>
      </c>
      <c r="AH287">
        <v>683</v>
      </c>
    </row>
    <row r="288" spans="1:34" x14ac:dyDescent="0.25">
      <c r="A288" t="s">
        <v>782</v>
      </c>
      <c r="B288" t="s">
        <v>270</v>
      </c>
      <c r="C288">
        <v>32</v>
      </c>
      <c r="D288">
        <v>31</v>
      </c>
      <c r="E288">
        <v>39</v>
      </c>
      <c r="F288">
        <v>29</v>
      </c>
      <c r="G288">
        <v>30</v>
      </c>
      <c r="H288">
        <v>35</v>
      </c>
      <c r="I288">
        <v>34</v>
      </c>
      <c r="J288">
        <v>48</v>
      </c>
      <c r="K288">
        <v>48</v>
      </c>
      <c r="L288">
        <v>39</v>
      </c>
      <c r="M288">
        <v>71</v>
      </c>
      <c r="N288">
        <v>91</v>
      </c>
      <c r="O288">
        <v>96</v>
      </c>
      <c r="P288">
        <v>119</v>
      </c>
      <c r="Q288">
        <v>112</v>
      </c>
      <c r="R288">
        <v>116</v>
      </c>
      <c r="S288">
        <v>128</v>
      </c>
      <c r="T288">
        <v>119</v>
      </c>
      <c r="U288">
        <v>109</v>
      </c>
      <c r="V288">
        <v>116</v>
      </c>
      <c r="W288">
        <v>100</v>
      </c>
      <c r="X288">
        <v>96</v>
      </c>
      <c r="Y288">
        <v>92</v>
      </c>
      <c r="Z288">
        <v>82</v>
      </c>
      <c r="AA288">
        <v>81</v>
      </c>
      <c r="AB288">
        <v>87</v>
      </c>
      <c r="AC288">
        <v>77</v>
      </c>
      <c r="AD288">
        <v>84</v>
      </c>
      <c r="AE288">
        <v>93</v>
      </c>
      <c r="AF288">
        <v>93</v>
      </c>
      <c r="AG288">
        <v>101</v>
      </c>
      <c r="AH288">
        <v>98</v>
      </c>
    </row>
    <row r="289" spans="1:34" x14ac:dyDescent="0.25">
      <c r="A289" t="s">
        <v>783</v>
      </c>
      <c r="B289" t="s">
        <v>271</v>
      </c>
      <c r="C289">
        <v>100</v>
      </c>
      <c r="D289">
        <v>86</v>
      </c>
      <c r="E289">
        <v>80</v>
      </c>
      <c r="F289">
        <v>61</v>
      </c>
      <c r="G289">
        <v>72</v>
      </c>
      <c r="H289">
        <v>79</v>
      </c>
      <c r="I289">
        <v>81</v>
      </c>
      <c r="J289">
        <v>80</v>
      </c>
      <c r="K289">
        <v>79</v>
      </c>
      <c r="L289">
        <v>84</v>
      </c>
      <c r="M289">
        <v>96</v>
      </c>
      <c r="N289">
        <v>84</v>
      </c>
      <c r="O289">
        <v>80</v>
      </c>
      <c r="P289">
        <v>82</v>
      </c>
      <c r="Q289">
        <v>88</v>
      </c>
      <c r="R289">
        <v>92</v>
      </c>
      <c r="S289">
        <v>101</v>
      </c>
      <c r="T289">
        <v>133</v>
      </c>
      <c r="U289">
        <v>144</v>
      </c>
      <c r="V289">
        <v>171</v>
      </c>
      <c r="W289">
        <v>194</v>
      </c>
      <c r="X289">
        <v>229</v>
      </c>
      <c r="Y289">
        <v>228</v>
      </c>
      <c r="Z289">
        <v>223</v>
      </c>
      <c r="AA289">
        <v>258</v>
      </c>
      <c r="AB289">
        <v>305</v>
      </c>
      <c r="AC289">
        <v>325</v>
      </c>
      <c r="AD289">
        <v>332</v>
      </c>
      <c r="AE289">
        <v>324</v>
      </c>
      <c r="AF289">
        <v>340</v>
      </c>
      <c r="AG289">
        <v>353</v>
      </c>
      <c r="AH289">
        <v>274</v>
      </c>
    </row>
    <row r="290" spans="1:34" x14ac:dyDescent="0.25">
      <c r="A290" t="s">
        <v>784</v>
      </c>
      <c r="B290" t="s">
        <v>272</v>
      </c>
      <c r="C290">
        <v>291</v>
      </c>
      <c r="D290">
        <v>315</v>
      </c>
      <c r="E290">
        <v>307</v>
      </c>
      <c r="F290">
        <v>315</v>
      </c>
      <c r="G290">
        <v>280</v>
      </c>
      <c r="H290">
        <v>268</v>
      </c>
      <c r="I290">
        <v>264</v>
      </c>
      <c r="J290">
        <v>289</v>
      </c>
      <c r="K290">
        <v>273</v>
      </c>
      <c r="L290">
        <v>235</v>
      </c>
      <c r="M290">
        <v>251</v>
      </c>
      <c r="N290">
        <v>240</v>
      </c>
      <c r="O290">
        <v>236</v>
      </c>
      <c r="P290">
        <v>246</v>
      </c>
      <c r="Q290">
        <v>228</v>
      </c>
      <c r="R290">
        <v>233</v>
      </c>
      <c r="S290">
        <v>263</v>
      </c>
      <c r="T290">
        <v>274</v>
      </c>
      <c r="U290">
        <v>284</v>
      </c>
      <c r="V290">
        <v>307</v>
      </c>
      <c r="W290">
        <v>303</v>
      </c>
      <c r="X290">
        <v>310</v>
      </c>
      <c r="Y290">
        <v>320</v>
      </c>
      <c r="Z290">
        <v>367</v>
      </c>
      <c r="AA290">
        <v>396</v>
      </c>
      <c r="AB290">
        <v>452</v>
      </c>
      <c r="AC290">
        <v>471</v>
      </c>
      <c r="AD290">
        <v>487</v>
      </c>
      <c r="AE290">
        <v>483</v>
      </c>
      <c r="AF290">
        <v>463</v>
      </c>
      <c r="AG290">
        <v>413</v>
      </c>
      <c r="AH290">
        <v>352</v>
      </c>
    </row>
    <row r="291" spans="1:34" x14ac:dyDescent="0.25">
      <c r="A291" t="s">
        <v>785</v>
      </c>
      <c r="B291" t="s">
        <v>273</v>
      </c>
      <c r="C291">
        <v>154</v>
      </c>
      <c r="D291">
        <v>162</v>
      </c>
      <c r="E291">
        <v>165</v>
      </c>
      <c r="F291">
        <v>175</v>
      </c>
      <c r="G291">
        <v>143</v>
      </c>
      <c r="H291">
        <v>123</v>
      </c>
      <c r="I291">
        <v>130</v>
      </c>
      <c r="J291">
        <v>122</v>
      </c>
      <c r="K291">
        <v>122</v>
      </c>
      <c r="L291">
        <v>120</v>
      </c>
      <c r="M291">
        <v>110</v>
      </c>
      <c r="N291">
        <v>109</v>
      </c>
      <c r="O291">
        <v>116</v>
      </c>
      <c r="P291">
        <v>106</v>
      </c>
      <c r="Q291">
        <v>115</v>
      </c>
      <c r="R291">
        <v>115</v>
      </c>
      <c r="S291">
        <v>121</v>
      </c>
      <c r="T291">
        <v>146</v>
      </c>
      <c r="U291">
        <v>199</v>
      </c>
      <c r="V291">
        <v>219</v>
      </c>
      <c r="W291">
        <v>225</v>
      </c>
      <c r="X291">
        <v>250</v>
      </c>
      <c r="Y291">
        <v>259</v>
      </c>
      <c r="Z291">
        <v>266</v>
      </c>
      <c r="AA291">
        <v>271</v>
      </c>
      <c r="AB291">
        <v>257</v>
      </c>
      <c r="AC291">
        <v>274</v>
      </c>
      <c r="AD291">
        <v>283</v>
      </c>
      <c r="AE291">
        <v>272</v>
      </c>
      <c r="AF291">
        <v>279</v>
      </c>
      <c r="AG291">
        <v>274</v>
      </c>
      <c r="AH291">
        <v>273</v>
      </c>
    </row>
    <row r="292" spans="1:34" x14ac:dyDescent="0.25">
      <c r="A292" t="s">
        <v>786</v>
      </c>
      <c r="B292" t="s">
        <v>274</v>
      </c>
      <c r="C292">
        <v>28</v>
      </c>
      <c r="D292">
        <v>28</v>
      </c>
      <c r="E292">
        <v>26</v>
      </c>
      <c r="F292">
        <v>17</v>
      </c>
      <c r="G292">
        <v>17</v>
      </c>
      <c r="H292">
        <v>18</v>
      </c>
      <c r="I292">
        <v>17</v>
      </c>
      <c r="J292">
        <v>19</v>
      </c>
      <c r="K292">
        <v>19</v>
      </c>
      <c r="L292">
        <v>22</v>
      </c>
      <c r="M292">
        <v>18</v>
      </c>
      <c r="N292">
        <v>15</v>
      </c>
      <c r="O292">
        <v>15</v>
      </c>
      <c r="P292">
        <v>15</v>
      </c>
      <c r="Q292">
        <v>9</v>
      </c>
      <c r="R292">
        <v>9</v>
      </c>
      <c r="S292">
        <v>6</v>
      </c>
      <c r="T292">
        <v>18</v>
      </c>
      <c r="U292">
        <v>23</v>
      </c>
      <c r="V292">
        <v>26</v>
      </c>
      <c r="W292">
        <v>30</v>
      </c>
      <c r="X292">
        <v>34</v>
      </c>
      <c r="Y292">
        <v>34</v>
      </c>
      <c r="Z292">
        <v>39</v>
      </c>
      <c r="AA292">
        <v>35</v>
      </c>
      <c r="AB292">
        <v>35</v>
      </c>
      <c r="AC292">
        <v>32</v>
      </c>
      <c r="AD292">
        <v>30</v>
      </c>
      <c r="AE292">
        <v>24</v>
      </c>
      <c r="AF292">
        <v>24</v>
      </c>
      <c r="AG292">
        <v>18</v>
      </c>
      <c r="AH292">
        <v>22</v>
      </c>
    </row>
    <row r="293" spans="1:34" x14ac:dyDescent="0.25">
      <c r="A293" t="s">
        <v>787</v>
      </c>
      <c r="B293" t="s">
        <v>275</v>
      </c>
      <c r="C293">
        <v>23</v>
      </c>
      <c r="D293">
        <v>23</v>
      </c>
      <c r="E293">
        <v>22</v>
      </c>
      <c r="F293">
        <v>23</v>
      </c>
      <c r="G293">
        <v>23</v>
      </c>
      <c r="H293">
        <v>23</v>
      </c>
      <c r="I293">
        <v>24</v>
      </c>
      <c r="J293">
        <v>24</v>
      </c>
      <c r="K293">
        <v>24</v>
      </c>
      <c r="L293">
        <v>28</v>
      </c>
      <c r="M293">
        <v>27</v>
      </c>
      <c r="N293">
        <v>26</v>
      </c>
      <c r="O293">
        <v>26</v>
      </c>
      <c r="P293">
        <v>24</v>
      </c>
      <c r="Q293">
        <v>24</v>
      </c>
      <c r="R293">
        <v>24</v>
      </c>
      <c r="S293">
        <v>20</v>
      </c>
      <c r="T293">
        <v>33</v>
      </c>
      <c r="U293">
        <v>41</v>
      </c>
      <c r="V293">
        <v>46</v>
      </c>
      <c r="W293">
        <v>54</v>
      </c>
      <c r="X293">
        <v>54</v>
      </c>
      <c r="Y293">
        <v>54</v>
      </c>
      <c r="Z293">
        <v>66</v>
      </c>
      <c r="AA293">
        <v>71</v>
      </c>
      <c r="AB293">
        <v>66</v>
      </c>
      <c r="AC293">
        <v>68</v>
      </c>
      <c r="AD293">
        <v>76</v>
      </c>
      <c r="AE293">
        <v>76</v>
      </c>
      <c r="AF293">
        <v>76</v>
      </c>
      <c r="AG293">
        <v>66</v>
      </c>
      <c r="AH293">
        <v>67</v>
      </c>
    </row>
    <row r="294" spans="1:34" x14ac:dyDescent="0.25">
      <c r="A294" t="s">
        <v>788</v>
      </c>
      <c r="B294" t="s">
        <v>276</v>
      </c>
      <c r="C294">
        <v>125</v>
      </c>
      <c r="D294">
        <v>125</v>
      </c>
      <c r="E294">
        <v>129</v>
      </c>
      <c r="F294">
        <v>131</v>
      </c>
      <c r="G294">
        <v>119</v>
      </c>
      <c r="H294">
        <v>127</v>
      </c>
      <c r="I294">
        <v>127</v>
      </c>
      <c r="J294">
        <v>121</v>
      </c>
      <c r="K294">
        <v>121</v>
      </c>
      <c r="L294">
        <v>119</v>
      </c>
      <c r="M294">
        <v>108</v>
      </c>
      <c r="N294">
        <v>108</v>
      </c>
      <c r="O294">
        <v>102</v>
      </c>
      <c r="P294">
        <v>103</v>
      </c>
      <c r="Q294">
        <v>102</v>
      </c>
      <c r="R294">
        <v>102</v>
      </c>
      <c r="S294">
        <v>114</v>
      </c>
      <c r="T294">
        <v>114</v>
      </c>
      <c r="U294">
        <v>140</v>
      </c>
      <c r="V294">
        <v>169</v>
      </c>
      <c r="W294">
        <v>180</v>
      </c>
      <c r="X294">
        <v>193</v>
      </c>
      <c r="Y294">
        <v>193</v>
      </c>
      <c r="Z294">
        <v>193</v>
      </c>
      <c r="AA294">
        <v>208</v>
      </c>
      <c r="AB294">
        <v>220</v>
      </c>
      <c r="AC294">
        <v>228</v>
      </c>
      <c r="AD294">
        <v>230</v>
      </c>
      <c r="AE294">
        <v>223</v>
      </c>
      <c r="AF294">
        <v>223</v>
      </c>
      <c r="AG294">
        <v>231</v>
      </c>
      <c r="AH294">
        <v>243</v>
      </c>
    </row>
    <row r="295" spans="1:34" x14ac:dyDescent="0.25">
      <c r="A295" t="s">
        <v>789</v>
      </c>
      <c r="B295" t="s">
        <v>277</v>
      </c>
      <c r="C295">
        <v>58</v>
      </c>
      <c r="D295">
        <v>59</v>
      </c>
      <c r="E295">
        <v>60</v>
      </c>
      <c r="F295">
        <v>48</v>
      </c>
      <c r="G295">
        <v>47</v>
      </c>
      <c r="H295">
        <v>41</v>
      </c>
      <c r="I295">
        <v>50</v>
      </c>
      <c r="J295">
        <v>51</v>
      </c>
      <c r="K295">
        <v>51</v>
      </c>
      <c r="L295">
        <v>62</v>
      </c>
      <c r="M295">
        <v>80</v>
      </c>
      <c r="N295">
        <v>99</v>
      </c>
      <c r="O295">
        <v>104</v>
      </c>
      <c r="P295">
        <v>112</v>
      </c>
      <c r="Q295">
        <v>113</v>
      </c>
      <c r="R295">
        <v>112</v>
      </c>
      <c r="S295">
        <v>124</v>
      </c>
      <c r="T295">
        <v>143</v>
      </c>
      <c r="U295">
        <v>146</v>
      </c>
      <c r="V295">
        <v>180</v>
      </c>
      <c r="W295">
        <v>181</v>
      </c>
      <c r="X295">
        <v>180</v>
      </c>
      <c r="Y295">
        <v>209</v>
      </c>
      <c r="Z295">
        <v>205</v>
      </c>
      <c r="AA295">
        <v>235</v>
      </c>
      <c r="AB295">
        <v>254</v>
      </c>
      <c r="AC295">
        <v>266</v>
      </c>
      <c r="AD295">
        <v>277</v>
      </c>
      <c r="AE295">
        <v>287</v>
      </c>
      <c r="AF295">
        <v>288</v>
      </c>
      <c r="AG295">
        <v>257</v>
      </c>
      <c r="AH295">
        <v>182</v>
      </c>
    </row>
    <row r="296" spans="1:34" x14ac:dyDescent="0.25">
      <c r="A296" t="s">
        <v>790</v>
      </c>
      <c r="B296" t="s">
        <v>278</v>
      </c>
      <c r="C296">
        <v>32</v>
      </c>
      <c r="D296">
        <v>32</v>
      </c>
      <c r="E296">
        <v>32</v>
      </c>
      <c r="F296">
        <v>37</v>
      </c>
      <c r="G296">
        <v>65</v>
      </c>
      <c r="H296">
        <v>68</v>
      </c>
      <c r="I296">
        <v>83</v>
      </c>
      <c r="J296">
        <v>92</v>
      </c>
      <c r="K296">
        <v>92</v>
      </c>
      <c r="L296">
        <v>95</v>
      </c>
      <c r="M296">
        <v>88</v>
      </c>
      <c r="N296">
        <v>71</v>
      </c>
      <c r="O296">
        <v>63</v>
      </c>
      <c r="P296">
        <v>55</v>
      </c>
      <c r="Q296">
        <v>48</v>
      </c>
      <c r="R296">
        <v>48</v>
      </c>
      <c r="S296">
        <v>46</v>
      </c>
      <c r="T296">
        <v>52</v>
      </c>
      <c r="U296">
        <v>44</v>
      </c>
      <c r="V296">
        <v>48</v>
      </c>
      <c r="W296">
        <v>49</v>
      </c>
      <c r="X296">
        <v>52</v>
      </c>
      <c r="Y296">
        <v>52</v>
      </c>
      <c r="Z296">
        <v>55</v>
      </c>
      <c r="AA296">
        <v>54</v>
      </c>
      <c r="AB296">
        <v>49</v>
      </c>
      <c r="AC296">
        <v>48</v>
      </c>
      <c r="AD296">
        <v>46</v>
      </c>
      <c r="AE296">
        <v>52</v>
      </c>
      <c r="AF296">
        <v>52</v>
      </c>
      <c r="AG296">
        <v>53</v>
      </c>
      <c r="AH296">
        <v>83</v>
      </c>
    </row>
    <row r="297" spans="1:34" x14ac:dyDescent="0.25">
      <c r="A297" t="s">
        <v>791</v>
      </c>
      <c r="B297" t="s">
        <v>279</v>
      </c>
      <c r="C297">
        <v>186</v>
      </c>
      <c r="D297">
        <v>186</v>
      </c>
      <c r="E297">
        <v>188</v>
      </c>
      <c r="F297">
        <v>157</v>
      </c>
      <c r="G297">
        <v>141</v>
      </c>
      <c r="H297">
        <v>134</v>
      </c>
      <c r="I297">
        <v>145</v>
      </c>
      <c r="J297">
        <v>129</v>
      </c>
      <c r="K297">
        <v>129</v>
      </c>
      <c r="L297">
        <v>127</v>
      </c>
      <c r="M297">
        <v>171</v>
      </c>
      <c r="N297">
        <v>194</v>
      </c>
      <c r="O297">
        <v>215</v>
      </c>
      <c r="P297">
        <v>213</v>
      </c>
      <c r="Q297">
        <v>214</v>
      </c>
      <c r="R297">
        <v>214</v>
      </c>
      <c r="S297">
        <v>234</v>
      </c>
      <c r="T297">
        <v>242</v>
      </c>
      <c r="U297">
        <v>250</v>
      </c>
      <c r="V297">
        <v>271</v>
      </c>
      <c r="W297">
        <v>274</v>
      </c>
      <c r="X297">
        <v>317</v>
      </c>
      <c r="Y297">
        <v>317</v>
      </c>
      <c r="Z297">
        <v>311</v>
      </c>
      <c r="AA297">
        <v>364</v>
      </c>
      <c r="AB297">
        <v>407</v>
      </c>
      <c r="AC297">
        <v>449</v>
      </c>
      <c r="AD297">
        <v>497</v>
      </c>
      <c r="AE297">
        <v>537</v>
      </c>
      <c r="AF297">
        <v>537</v>
      </c>
      <c r="AG297">
        <v>518</v>
      </c>
      <c r="AH297">
        <v>422</v>
      </c>
    </row>
    <row r="298" spans="1:34" x14ac:dyDescent="0.25">
      <c r="A298" t="s">
        <v>792</v>
      </c>
      <c r="B298" t="s">
        <v>280</v>
      </c>
      <c r="C298">
        <v>198</v>
      </c>
      <c r="D298">
        <v>190</v>
      </c>
      <c r="E298">
        <v>192</v>
      </c>
      <c r="F298">
        <v>169</v>
      </c>
      <c r="G298">
        <v>159</v>
      </c>
      <c r="H298">
        <v>148</v>
      </c>
      <c r="I298">
        <v>152</v>
      </c>
      <c r="J298">
        <v>161</v>
      </c>
      <c r="K298">
        <v>164</v>
      </c>
      <c r="L298">
        <v>164</v>
      </c>
      <c r="M298">
        <v>195</v>
      </c>
      <c r="N298">
        <v>190</v>
      </c>
      <c r="O298">
        <v>208</v>
      </c>
      <c r="P298">
        <v>242</v>
      </c>
      <c r="Q298">
        <v>235</v>
      </c>
      <c r="R298">
        <v>233</v>
      </c>
      <c r="S298">
        <v>250</v>
      </c>
      <c r="T298">
        <v>258</v>
      </c>
      <c r="U298">
        <v>296</v>
      </c>
      <c r="V298">
        <v>345</v>
      </c>
      <c r="W298">
        <v>342</v>
      </c>
      <c r="X298">
        <v>382</v>
      </c>
      <c r="Y298">
        <v>391</v>
      </c>
      <c r="Z298">
        <v>409</v>
      </c>
      <c r="AA298">
        <v>483</v>
      </c>
      <c r="AB298">
        <v>562</v>
      </c>
      <c r="AC298">
        <v>594</v>
      </c>
      <c r="AD298">
        <v>661</v>
      </c>
      <c r="AE298">
        <v>699</v>
      </c>
      <c r="AF298">
        <v>710</v>
      </c>
      <c r="AG298">
        <v>696</v>
      </c>
      <c r="AH298">
        <v>566</v>
      </c>
    </row>
    <row r="299" spans="1:34" x14ac:dyDescent="0.25">
      <c r="A299" t="s">
        <v>793</v>
      </c>
      <c r="B299" t="s">
        <v>281</v>
      </c>
      <c r="C299">
        <v>381</v>
      </c>
      <c r="D299">
        <v>380</v>
      </c>
      <c r="E299">
        <v>373</v>
      </c>
      <c r="F299">
        <v>378</v>
      </c>
      <c r="G299">
        <v>404</v>
      </c>
      <c r="H299">
        <v>380</v>
      </c>
      <c r="I299">
        <v>397</v>
      </c>
      <c r="J299">
        <v>390</v>
      </c>
      <c r="K299">
        <v>398</v>
      </c>
      <c r="L299">
        <v>391</v>
      </c>
      <c r="M299">
        <v>376</v>
      </c>
      <c r="N299">
        <v>328</v>
      </c>
      <c r="O299">
        <v>338</v>
      </c>
      <c r="P299">
        <v>357</v>
      </c>
      <c r="Q299">
        <v>382</v>
      </c>
      <c r="R299">
        <v>373</v>
      </c>
      <c r="S299">
        <v>375</v>
      </c>
      <c r="T299">
        <v>415</v>
      </c>
      <c r="U299">
        <v>478</v>
      </c>
      <c r="V299">
        <v>499</v>
      </c>
      <c r="W299">
        <v>471</v>
      </c>
      <c r="X299">
        <v>489</v>
      </c>
      <c r="Y299">
        <v>511</v>
      </c>
      <c r="Z299">
        <v>522</v>
      </c>
      <c r="AA299">
        <v>532</v>
      </c>
      <c r="AB299">
        <v>598</v>
      </c>
      <c r="AC299">
        <v>642</v>
      </c>
      <c r="AD299">
        <v>708</v>
      </c>
      <c r="AE299">
        <v>665</v>
      </c>
      <c r="AF299">
        <v>668</v>
      </c>
      <c r="AG299">
        <v>702</v>
      </c>
      <c r="AH299">
        <v>627</v>
      </c>
    </row>
    <row r="300" spans="1:34" x14ac:dyDescent="0.25">
      <c r="A300" t="s">
        <v>794</v>
      </c>
      <c r="B300" t="s">
        <v>282</v>
      </c>
      <c r="C300">
        <v>107</v>
      </c>
      <c r="D300">
        <v>108</v>
      </c>
      <c r="E300">
        <v>116</v>
      </c>
      <c r="F300">
        <v>121</v>
      </c>
      <c r="G300">
        <v>130</v>
      </c>
      <c r="H300">
        <v>124</v>
      </c>
      <c r="I300">
        <v>125</v>
      </c>
      <c r="J300">
        <v>122</v>
      </c>
      <c r="K300">
        <v>122</v>
      </c>
      <c r="L300">
        <v>113</v>
      </c>
      <c r="M300">
        <v>120</v>
      </c>
      <c r="N300">
        <v>112</v>
      </c>
      <c r="O300">
        <v>103</v>
      </c>
      <c r="P300">
        <v>108</v>
      </c>
      <c r="Q300">
        <v>114</v>
      </c>
      <c r="R300">
        <v>122</v>
      </c>
      <c r="S300">
        <v>126</v>
      </c>
      <c r="T300">
        <v>127</v>
      </c>
      <c r="U300">
        <v>158</v>
      </c>
      <c r="V300">
        <v>175</v>
      </c>
      <c r="W300">
        <v>203</v>
      </c>
      <c r="X300">
        <v>211</v>
      </c>
      <c r="Y300">
        <v>210</v>
      </c>
      <c r="Z300">
        <v>243</v>
      </c>
      <c r="AA300">
        <v>269</v>
      </c>
      <c r="AB300">
        <v>286</v>
      </c>
      <c r="AC300">
        <v>346</v>
      </c>
      <c r="AD300">
        <v>367</v>
      </c>
      <c r="AE300">
        <v>413</v>
      </c>
      <c r="AF300">
        <v>445</v>
      </c>
      <c r="AG300">
        <v>432</v>
      </c>
      <c r="AH300">
        <v>384</v>
      </c>
    </row>
    <row r="301" spans="1:34" x14ac:dyDescent="0.25">
      <c r="A301" t="s">
        <v>795</v>
      </c>
      <c r="B301" t="s">
        <v>283</v>
      </c>
      <c r="C301">
        <v>120</v>
      </c>
      <c r="D301">
        <v>127</v>
      </c>
      <c r="E301">
        <v>114</v>
      </c>
      <c r="F301">
        <v>124</v>
      </c>
      <c r="G301">
        <v>101</v>
      </c>
      <c r="H301">
        <v>97</v>
      </c>
      <c r="I301">
        <v>140</v>
      </c>
      <c r="J301">
        <v>134</v>
      </c>
      <c r="K301">
        <v>179</v>
      </c>
      <c r="L301">
        <v>193</v>
      </c>
      <c r="M301">
        <v>194</v>
      </c>
      <c r="N301">
        <v>224</v>
      </c>
      <c r="O301">
        <v>260</v>
      </c>
      <c r="P301">
        <v>259</v>
      </c>
      <c r="Q301">
        <v>307</v>
      </c>
      <c r="R301">
        <v>299</v>
      </c>
      <c r="S301">
        <v>302</v>
      </c>
      <c r="T301">
        <v>358</v>
      </c>
      <c r="U301">
        <v>389</v>
      </c>
      <c r="V301">
        <v>441</v>
      </c>
      <c r="W301">
        <v>491</v>
      </c>
      <c r="X301">
        <v>545</v>
      </c>
      <c r="Y301">
        <v>558</v>
      </c>
      <c r="Z301">
        <v>580</v>
      </c>
      <c r="AA301">
        <v>581</v>
      </c>
      <c r="AB301">
        <v>588</v>
      </c>
      <c r="AC301">
        <v>596</v>
      </c>
      <c r="AD301">
        <v>577</v>
      </c>
      <c r="AE301">
        <v>548</v>
      </c>
      <c r="AF301">
        <v>547</v>
      </c>
      <c r="AG301">
        <v>525</v>
      </c>
      <c r="AH301">
        <v>477</v>
      </c>
    </row>
    <row r="302" spans="1:34" x14ac:dyDescent="0.25">
      <c r="A302" t="s">
        <v>796</v>
      </c>
      <c r="B302" t="s">
        <v>284</v>
      </c>
      <c r="C302">
        <v>128</v>
      </c>
      <c r="D302">
        <v>135</v>
      </c>
      <c r="E302">
        <v>139</v>
      </c>
      <c r="F302">
        <v>119</v>
      </c>
      <c r="G302">
        <v>101</v>
      </c>
      <c r="H302">
        <v>91</v>
      </c>
      <c r="I302">
        <v>122</v>
      </c>
      <c r="J302">
        <v>123</v>
      </c>
      <c r="K302">
        <v>158</v>
      </c>
      <c r="L302">
        <v>159</v>
      </c>
      <c r="M302">
        <v>191</v>
      </c>
      <c r="N302">
        <v>218</v>
      </c>
      <c r="O302">
        <v>255</v>
      </c>
      <c r="P302">
        <v>269</v>
      </c>
      <c r="Q302">
        <v>284</v>
      </c>
      <c r="R302">
        <v>306</v>
      </c>
      <c r="S302">
        <v>320</v>
      </c>
      <c r="T302">
        <v>384</v>
      </c>
      <c r="U302">
        <v>406</v>
      </c>
      <c r="V302">
        <v>454</v>
      </c>
      <c r="W302">
        <v>482</v>
      </c>
      <c r="X302">
        <v>540</v>
      </c>
      <c r="Y302">
        <v>533</v>
      </c>
      <c r="Z302">
        <v>535</v>
      </c>
      <c r="AA302">
        <v>508</v>
      </c>
      <c r="AB302">
        <v>542</v>
      </c>
      <c r="AC302">
        <v>508</v>
      </c>
      <c r="AD302">
        <v>483</v>
      </c>
      <c r="AE302">
        <v>458</v>
      </c>
      <c r="AF302">
        <v>462</v>
      </c>
      <c r="AG302">
        <v>478</v>
      </c>
      <c r="AH302">
        <v>437</v>
      </c>
    </row>
    <row r="303" spans="1:34" x14ac:dyDescent="0.25">
      <c r="A303" t="s">
        <v>797</v>
      </c>
      <c r="B303" t="s">
        <v>285</v>
      </c>
      <c r="C303">
        <v>41</v>
      </c>
      <c r="D303">
        <v>42</v>
      </c>
      <c r="E303">
        <v>42</v>
      </c>
      <c r="F303">
        <v>42</v>
      </c>
      <c r="G303">
        <v>29</v>
      </c>
      <c r="H303">
        <v>31</v>
      </c>
      <c r="I303">
        <v>31</v>
      </c>
      <c r="J303">
        <v>41</v>
      </c>
      <c r="K303">
        <v>42</v>
      </c>
      <c r="L303">
        <v>44</v>
      </c>
      <c r="M303">
        <v>42</v>
      </c>
      <c r="N303">
        <v>49</v>
      </c>
      <c r="O303">
        <v>44</v>
      </c>
      <c r="P303">
        <v>41</v>
      </c>
      <c r="Q303">
        <v>37</v>
      </c>
      <c r="R303">
        <v>34</v>
      </c>
      <c r="S303">
        <v>35</v>
      </c>
      <c r="T303">
        <v>41</v>
      </c>
      <c r="U303">
        <v>43</v>
      </c>
      <c r="V303">
        <v>50</v>
      </c>
      <c r="W303">
        <v>57</v>
      </c>
      <c r="X303">
        <v>59</v>
      </c>
      <c r="Y303">
        <v>67</v>
      </c>
      <c r="Z303">
        <v>66</v>
      </c>
      <c r="AA303">
        <v>80</v>
      </c>
      <c r="AB303">
        <v>84</v>
      </c>
      <c r="AC303">
        <v>101</v>
      </c>
      <c r="AD303">
        <v>102</v>
      </c>
      <c r="AE303">
        <v>111</v>
      </c>
      <c r="AF303">
        <v>106</v>
      </c>
      <c r="AG303">
        <v>111</v>
      </c>
      <c r="AH303">
        <v>87</v>
      </c>
    </row>
    <row r="304" spans="1:34" x14ac:dyDescent="0.25">
      <c r="A304" t="s">
        <v>798</v>
      </c>
      <c r="B304" t="s">
        <v>286</v>
      </c>
      <c r="C304">
        <v>437</v>
      </c>
      <c r="D304">
        <v>438</v>
      </c>
      <c r="E304">
        <v>440</v>
      </c>
      <c r="F304">
        <v>409</v>
      </c>
      <c r="G304">
        <v>419</v>
      </c>
      <c r="H304">
        <v>429</v>
      </c>
      <c r="I304">
        <v>400</v>
      </c>
      <c r="J304">
        <v>456</v>
      </c>
      <c r="K304">
        <v>432</v>
      </c>
      <c r="L304">
        <v>453</v>
      </c>
      <c r="M304">
        <v>484</v>
      </c>
      <c r="N304">
        <v>511</v>
      </c>
      <c r="O304">
        <v>528</v>
      </c>
      <c r="P304">
        <v>580</v>
      </c>
      <c r="Q304">
        <v>564</v>
      </c>
      <c r="R304">
        <v>571</v>
      </c>
      <c r="S304">
        <v>559</v>
      </c>
      <c r="T304">
        <v>596</v>
      </c>
      <c r="U304">
        <v>681</v>
      </c>
      <c r="V304">
        <v>688</v>
      </c>
      <c r="W304">
        <v>699</v>
      </c>
      <c r="X304">
        <v>707</v>
      </c>
      <c r="Y304">
        <v>762</v>
      </c>
      <c r="Z304">
        <v>786</v>
      </c>
      <c r="AA304">
        <v>824</v>
      </c>
      <c r="AB304">
        <v>806</v>
      </c>
      <c r="AC304">
        <v>895</v>
      </c>
      <c r="AD304">
        <v>956</v>
      </c>
      <c r="AE304">
        <v>1039</v>
      </c>
      <c r="AF304">
        <v>987</v>
      </c>
      <c r="AG304">
        <v>965</v>
      </c>
      <c r="AH304">
        <v>837</v>
      </c>
    </row>
    <row r="305" spans="1:34" x14ac:dyDescent="0.25">
      <c r="A305" t="s">
        <v>799</v>
      </c>
      <c r="B305" t="s">
        <v>287</v>
      </c>
      <c r="C305">
        <v>66</v>
      </c>
      <c r="D305">
        <v>66</v>
      </c>
      <c r="E305">
        <v>69</v>
      </c>
      <c r="F305">
        <v>51</v>
      </c>
      <c r="G305">
        <v>51</v>
      </c>
      <c r="H305">
        <v>53</v>
      </c>
      <c r="I305">
        <v>53</v>
      </c>
      <c r="J305">
        <v>49</v>
      </c>
      <c r="K305">
        <v>49</v>
      </c>
      <c r="L305">
        <v>49</v>
      </c>
      <c r="M305">
        <v>39</v>
      </c>
      <c r="N305">
        <v>53</v>
      </c>
      <c r="O305">
        <v>59</v>
      </c>
      <c r="P305">
        <v>59</v>
      </c>
      <c r="Q305">
        <v>67</v>
      </c>
      <c r="R305">
        <v>67</v>
      </c>
      <c r="S305">
        <v>83</v>
      </c>
      <c r="T305">
        <v>117</v>
      </c>
      <c r="U305">
        <v>130</v>
      </c>
      <c r="V305">
        <v>139</v>
      </c>
      <c r="W305">
        <v>151</v>
      </c>
      <c r="X305">
        <v>157</v>
      </c>
      <c r="Y305">
        <v>157</v>
      </c>
      <c r="Z305">
        <v>151</v>
      </c>
      <c r="AA305">
        <v>151</v>
      </c>
      <c r="AB305">
        <v>141</v>
      </c>
      <c r="AC305">
        <v>148</v>
      </c>
      <c r="AD305">
        <v>156</v>
      </c>
      <c r="AE305">
        <v>158</v>
      </c>
      <c r="AF305">
        <v>158</v>
      </c>
      <c r="AG305">
        <v>158</v>
      </c>
      <c r="AH305">
        <v>157</v>
      </c>
    </row>
    <row r="306" spans="1:34" x14ac:dyDescent="0.25">
      <c r="A306" t="s">
        <v>800</v>
      </c>
      <c r="B306" t="s">
        <v>288</v>
      </c>
      <c r="C306">
        <v>255</v>
      </c>
      <c r="D306">
        <v>250</v>
      </c>
      <c r="E306">
        <v>246</v>
      </c>
      <c r="F306">
        <v>231</v>
      </c>
      <c r="G306">
        <v>233</v>
      </c>
      <c r="H306">
        <v>244</v>
      </c>
      <c r="I306">
        <v>252</v>
      </c>
      <c r="J306">
        <v>250</v>
      </c>
      <c r="K306">
        <v>254</v>
      </c>
      <c r="L306">
        <v>303</v>
      </c>
      <c r="M306">
        <v>321</v>
      </c>
      <c r="N306">
        <v>328</v>
      </c>
      <c r="O306">
        <v>364</v>
      </c>
      <c r="P306">
        <v>403</v>
      </c>
      <c r="Q306">
        <v>409</v>
      </c>
      <c r="R306">
        <v>407</v>
      </c>
      <c r="S306">
        <v>393</v>
      </c>
      <c r="T306">
        <v>488</v>
      </c>
      <c r="U306">
        <v>511</v>
      </c>
      <c r="V306">
        <v>526</v>
      </c>
      <c r="W306">
        <v>551</v>
      </c>
      <c r="X306">
        <v>583</v>
      </c>
      <c r="Y306">
        <v>589</v>
      </c>
      <c r="Z306">
        <v>611</v>
      </c>
      <c r="AA306">
        <v>616</v>
      </c>
      <c r="AB306">
        <v>653</v>
      </c>
      <c r="AC306">
        <v>651</v>
      </c>
      <c r="AD306">
        <v>671</v>
      </c>
      <c r="AE306">
        <v>694</v>
      </c>
      <c r="AF306">
        <v>701</v>
      </c>
      <c r="AG306">
        <v>654</v>
      </c>
      <c r="AH306">
        <v>498</v>
      </c>
    </row>
    <row r="307" spans="1:34" x14ac:dyDescent="0.25">
      <c r="A307" t="s">
        <v>801</v>
      </c>
      <c r="B307" t="s">
        <v>289</v>
      </c>
      <c r="C307">
        <v>275</v>
      </c>
      <c r="D307">
        <v>250</v>
      </c>
      <c r="E307">
        <v>261</v>
      </c>
      <c r="F307">
        <v>259</v>
      </c>
      <c r="G307">
        <v>244</v>
      </c>
      <c r="H307">
        <v>252</v>
      </c>
      <c r="I307">
        <v>257</v>
      </c>
      <c r="J307">
        <v>254</v>
      </c>
      <c r="K307">
        <v>271</v>
      </c>
      <c r="L307">
        <v>263</v>
      </c>
      <c r="M307">
        <v>258</v>
      </c>
      <c r="N307">
        <v>256</v>
      </c>
      <c r="O307">
        <v>250</v>
      </c>
      <c r="P307">
        <v>248</v>
      </c>
      <c r="Q307">
        <v>233</v>
      </c>
      <c r="R307">
        <v>235</v>
      </c>
      <c r="S307">
        <v>254</v>
      </c>
      <c r="T307">
        <v>277</v>
      </c>
      <c r="U307">
        <v>293</v>
      </c>
      <c r="V307">
        <v>301</v>
      </c>
      <c r="W307">
        <v>339</v>
      </c>
      <c r="X307">
        <v>350</v>
      </c>
      <c r="Y307">
        <v>339</v>
      </c>
      <c r="Z307">
        <v>369</v>
      </c>
      <c r="AA307">
        <v>382</v>
      </c>
      <c r="AB307">
        <v>419</v>
      </c>
      <c r="AC307">
        <v>469</v>
      </c>
      <c r="AD307">
        <v>511</v>
      </c>
      <c r="AE307">
        <v>543</v>
      </c>
      <c r="AF307">
        <v>587</v>
      </c>
      <c r="AG307">
        <v>536</v>
      </c>
      <c r="AH307">
        <v>482</v>
      </c>
    </row>
    <row r="308" spans="1:34" x14ac:dyDescent="0.25">
      <c r="A308" t="s">
        <v>802</v>
      </c>
      <c r="B308" t="s">
        <v>290</v>
      </c>
      <c r="C308">
        <v>72</v>
      </c>
      <c r="D308">
        <v>71</v>
      </c>
      <c r="E308">
        <v>76</v>
      </c>
      <c r="F308">
        <v>84</v>
      </c>
      <c r="G308">
        <v>90</v>
      </c>
      <c r="H308">
        <v>98</v>
      </c>
      <c r="I308">
        <v>94</v>
      </c>
      <c r="J308">
        <v>97</v>
      </c>
      <c r="K308">
        <v>96</v>
      </c>
      <c r="L308">
        <v>95</v>
      </c>
      <c r="M308">
        <v>84</v>
      </c>
      <c r="N308">
        <v>81</v>
      </c>
      <c r="O308">
        <v>69</v>
      </c>
      <c r="P308">
        <v>73</v>
      </c>
      <c r="Q308">
        <v>69</v>
      </c>
      <c r="R308">
        <v>70</v>
      </c>
      <c r="S308">
        <v>67</v>
      </c>
      <c r="T308">
        <v>71</v>
      </c>
      <c r="U308">
        <v>75</v>
      </c>
      <c r="V308">
        <v>77</v>
      </c>
      <c r="W308">
        <v>84</v>
      </c>
      <c r="X308">
        <v>92</v>
      </c>
      <c r="Y308">
        <v>93</v>
      </c>
      <c r="Z308">
        <v>105</v>
      </c>
      <c r="AA308">
        <v>105</v>
      </c>
      <c r="AB308">
        <v>116</v>
      </c>
      <c r="AC308">
        <v>133</v>
      </c>
      <c r="AD308">
        <v>138</v>
      </c>
      <c r="AE308">
        <v>142</v>
      </c>
      <c r="AF308">
        <v>138</v>
      </c>
      <c r="AG308">
        <v>125</v>
      </c>
      <c r="AH308">
        <v>132</v>
      </c>
    </row>
    <row r="309" spans="1:34" x14ac:dyDescent="0.25">
      <c r="A309" t="s">
        <v>803</v>
      </c>
      <c r="B309" t="s">
        <v>291</v>
      </c>
      <c r="C309">
        <v>77</v>
      </c>
      <c r="D309">
        <v>79</v>
      </c>
      <c r="E309">
        <v>78</v>
      </c>
      <c r="F309">
        <v>75</v>
      </c>
      <c r="G309">
        <v>75</v>
      </c>
      <c r="H309">
        <v>76</v>
      </c>
      <c r="I309">
        <v>79</v>
      </c>
      <c r="J309">
        <v>75</v>
      </c>
      <c r="K309">
        <v>77</v>
      </c>
      <c r="L309">
        <v>74</v>
      </c>
      <c r="M309">
        <v>77</v>
      </c>
      <c r="N309">
        <v>72</v>
      </c>
      <c r="O309">
        <v>61</v>
      </c>
      <c r="P309">
        <v>51</v>
      </c>
      <c r="Q309">
        <v>43</v>
      </c>
      <c r="R309">
        <v>42</v>
      </c>
      <c r="S309">
        <v>42</v>
      </c>
      <c r="T309">
        <v>35</v>
      </c>
      <c r="U309">
        <v>46</v>
      </c>
      <c r="V309">
        <v>56</v>
      </c>
      <c r="W309">
        <v>68</v>
      </c>
      <c r="X309">
        <v>84</v>
      </c>
      <c r="Y309">
        <v>82</v>
      </c>
      <c r="Z309">
        <v>85</v>
      </c>
      <c r="AA309">
        <v>98</v>
      </c>
      <c r="AB309">
        <v>130</v>
      </c>
      <c r="AC309">
        <v>134</v>
      </c>
      <c r="AD309">
        <v>138</v>
      </c>
      <c r="AE309">
        <v>137</v>
      </c>
      <c r="AF309">
        <v>139</v>
      </c>
      <c r="AG309">
        <v>137</v>
      </c>
      <c r="AH309">
        <v>117</v>
      </c>
    </row>
    <row r="310" spans="1:34" x14ac:dyDescent="0.25">
      <c r="A310" t="s">
        <v>804</v>
      </c>
      <c r="B310" t="s">
        <v>292</v>
      </c>
      <c r="C310">
        <v>70</v>
      </c>
      <c r="D310">
        <v>68</v>
      </c>
      <c r="E310">
        <v>66</v>
      </c>
      <c r="F310">
        <v>58</v>
      </c>
      <c r="G310">
        <v>77</v>
      </c>
      <c r="H310">
        <v>83</v>
      </c>
      <c r="I310">
        <v>88</v>
      </c>
      <c r="J310">
        <v>85</v>
      </c>
      <c r="K310">
        <v>87</v>
      </c>
      <c r="L310">
        <v>87</v>
      </c>
      <c r="M310">
        <v>96</v>
      </c>
      <c r="N310">
        <v>80</v>
      </c>
      <c r="O310">
        <v>86</v>
      </c>
      <c r="P310">
        <v>87</v>
      </c>
      <c r="Q310">
        <v>97</v>
      </c>
      <c r="R310">
        <v>97</v>
      </c>
      <c r="S310">
        <v>100</v>
      </c>
      <c r="T310">
        <v>98</v>
      </c>
      <c r="U310">
        <v>117</v>
      </c>
      <c r="V310">
        <v>128</v>
      </c>
      <c r="W310">
        <v>142</v>
      </c>
      <c r="X310">
        <v>150</v>
      </c>
      <c r="Y310">
        <v>151</v>
      </c>
      <c r="Z310">
        <v>169</v>
      </c>
      <c r="AA310">
        <v>207</v>
      </c>
      <c r="AB310">
        <v>258</v>
      </c>
      <c r="AC310">
        <v>282</v>
      </c>
      <c r="AD310">
        <v>325</v>
      </c>
      <c r="AE310">
        <v>342</v>
      </c>
      <c r="AF310">
        <v>344</v>
      </c>
      <c r="AG310">
        <v>324</v>
      </c>
      <c r="AH310">
        <v>270</v>
      </c>
    </row>
    <row r="311" spans="1:34" x14ac:dyDescent="0.25">
      <c r="A311" t="s">
        <v>805</v>
      </c>
      <c r="B311" t="s">
        <v>293</v>
      </c>
      <c r="C311">
        <v>261</v>
      </c>
      <c r="D311">
        <v>264</v>
      </c>
      <c r="E311">
        <v>248</v>
      </c>
      <c r="F311">
        <v>247</v>
      </c>
      <c r="G311">
        <v>227</v>
      </c>
      <c r="H311">
        <v>226</v>
      </c>
      <c r="I311">
        <v>234</v>
      </c>
      <c r="J311">
        <v>235</v>
      </c>
      <c r="K311">
        <v>235</v>
      </c>
      <c r="L311">
        <v>224</v>
      </c>
      <c r="M311">
        <v>205</v>
      </c>
      <c r="N311">
        <v>210</v>
      </c>
      <c r="O311">
        <v>167</v>
      </c>
      <c r="P311">
        <v>153</v>
      </c>
      <c r="Q311">
        <v>176</v>
      </c>
      <c r="R311">
        <v>182</v>
      </c>
      <c r="S311">
        <v>186</v>
      </c>
      <c r="T311">
        <v>217</v>
      </c>
      <c r="U311">
        <v>215</v>
      </c>
      <c r="V311">
        <v>268</v>
      </c>
      <c r="W311">
        <v>284</v>
      </c>
      <c r="X311">
        <v>315</v>
      </c>
      <c r="Y311">
        <v>314</v>
      </c>
      <c r="Z311">
        <v>329</v>
      </c>
      <c r="AA311">
        <v>334</v>
      </c>
      <c r="AB311">
        <v>410</v>
      </c>
      <c r="AC311">
        <v>433</v>
      </c>
      <c r="AD311">
        <v>448</v>
      </c>
      <c r="AE311">
        <v>478</v>
      </c>
      <c r="AF311">
        <v>476</v>
      </c>
      <c r="AG311">
        <v>464</v>
      </c>
      <c r="AH311">
        <v>473</v>
      </c>
    </row>
    <row r="312" spans="1:34" x14ac:dyDescent="0.25">
      <c r="A312" t="s">
        <v>806</v>
      </c>
      <c r="B312" t="s">
        <v>294</v>
      </c>
      <c r="C312">
        <v>60</v>
      </c>
      <c r="D312">
        <v>60</v>
      </c>
      <c r="E312">
        <v>68</v>
      </c>
      <c r="F312">
        <v>62</v>
      </c>
      <c r="G312">
        <v>65</v>
      </c>
      <c r="H312">
        <v>61</v>
      </c>
      <c r="I312">
        <v>57</v>
      </c>
      <c r="J312">
        <v>57</v>
      </c>
      <c r="K312">
        <v>57</v>
      </c>
      <c r="L312">
        <v>51</v>
      </c>
      <c r="M312">
        <v>53</v>
      </c>
      <c r="N312">
        <v>35</v>
      </c>
      <c r="O312">
        <v>32</v>
      </c>
      <c r="P312">
        <v>35</v>
      </c>
      <c r="Q312">
        <v>35</v>
      </c>
      <c r="R312">
        <v>35</v>
      </c>
      <c r="S312">
        <v>30</v>
      </c>
      <c r="T312">
        <v>33</v>
      </c>
      <c r="U312">
        <v>46</v>
      </c>
      <c r="V312">
        <v>53</v>
      </c>
      <c r="W312">
        <v>63</v>
      </c>
      <c r="X312">
        <v>63</v>
      </c>
      <c r="Y312">
        <v>63</v>
      </c>
      <c r="Z312">
        <v>69</v>
      </c>
      <c r="AA312">
        <v>89</v>
      </c>
      <c r="AB312">
        <v>97</v>
      </c>
      <c r="AC312">
        <v>104</v>
      </c>
      <c r="AD312">
        <v>107</v>
      </c>
      <c r="AE312">
        <v>107</v>
      </c>
      <c r="AF312">
        <v>107</v>
      </c>
      <c r="AG312">
        <v>92</v>
      </c>
      <c r="AH312">
        <v>76</v>
      </c>
    </row>
    <row r="313" spans="1:34" x14ac:dyDescent="0.25">
      <c r="A313" t="s">
        <v>807</v>
      </c>
      <c r="B313" t="s">
        <v>295</v>
      </c>
      <c r="C313">
        <v>315</v>
      </c>
      <c r="D313">
        <v>313</v>
      </c>
      <c r="E313">
        <v>316</v>
      </c>
      <c r="F313">
        <v>325</v>
      </c>
      <c r="G313">
        <v>333</v>
      </c>
      <c r="H313">
        <v>358</v>
      </c>
      <c r="I313">
        <v>371</v>
      </c>
      <c r="J313">
        <v>391</v>
      </c>
      <c r="K313">
        <v>397</v>
      </c>
      <c r="L313">
        <v>403</v>
      </c>
      <c r="M313">
        <v>427</v>
      </c>
      <c r="N313">
        <v>465</v>
      </c>
      <c r="O313">
        <v>464</v>
      </c>
      <c r="P313">
        <v>473</v>
      </c>
      <c r="Q313">
        <v>469</v>
      </c>
      <c r="R313">
        <v>474</v>
      </c>
      <c r="S313">
        <v>484</v>
      </c>
      <c r="T313">
        <v>501</v>
      </c>
      <c r="U313">
        <v>483</v>
      </c>
      <c r="V313">
        <v>493</v>
      </c>
      <c r="W313">
        <v>522</v>
      </c>
      <c r="X313">
        <v>577</v>
      </c>
      <c r="Y313">
        <v>563</v>
      </c>
      <c r="Z313">
        <v>568</v>
      </c>
      <c r="AA313">
        <v>567</v>
      </c>
      <c r="AB313">
        <v>620</v>
      </c>
      <c r="AC313">
        <v>630</v>
      </c>
      <c r="AD313">
        <v>632</v>
      </c>
      <c r="AE313">
        <v>634</v>
      </c>
      <c r="AF313">
        <v>664</v>
      </c>
      <c r="AG313">
        <v>673</v>
      </c>
      <c r="AH313">
        <v>614</v>
      </c>
    </row>
    <row r="314" spans="1:34" x14ac:dyDescent="0.25">
      <c r="A314" t="s">
        <v>808</v>
      </c>
      <c r="B314" t="s">
        <v>296</v>
      </c>
      <c r="C314">
        <v>132</v>
      </c>
      <c r="D314">
        <v>144</v>
      </c>
      <c r="E314">
        <v>140</v>
      </c>
      <c r="F314">
        <v>153</v>
      </c>
      <c r="G314">
        <v>146</v>
      </c>
      <c r="H314">
        <v>129</v>
      </c>
      <c r="I314">
        <v>137</v>
      </c>
      <c r="J314">
        <v>149</v>
      </c>
      <c r="K314">
        <v>129</v>
      </c>
      <c r="L314">
        <v>123</v>
      </c>
      <c r="M314">
        <v>108</v>
      </c>
      <c r="N314">
        <v>108</v>
      </c>
      <c r="O314">
        <v>102</v>
      </c>
      <c r="P314">
        <v>124</v>
      </c>
      <c r="Q314">
        <v>107</v>
      </c>
      <c r="R314">
        <v>116</v>
      </c>
      <c r="S314">
        <v>124</v>
      </c>
      <c r="T314">
        <v>122</v>
      </c>
      <c r="U314">
        <v>134</v>
      </c>
      <c r="V314">
        <v>147</v>
      </c>
      <c r="W314">
        <v>130</v>
      </c>
      <c r="X314">
        <v>142</v>
      </c>
      <c r="Y314">
        <v>154</v>
      </c>
      <c r="Z314">
        <v>155</v>
      </c>
      <c r="AA314">
        <v>161</v>
      </c>
      <c r="AB314">
        <v>171</v>
      </c>
      <c r="AC314">
        <v>187</v>
      </c>
      <c r="AD314">
        <v>191</v>
      </c>
      <c r="AE314">
        <v>204</v>
      </c>
      <c r="AF314">
        <v>203</v>
      </c>
      <c r="AG314">
        <v>199</v>
      </c>
      <c r="AH314">
        <v>176</v>
      </c>
    </row>
    <row r="315" spans="1:34" x14ac:dyDescent="0.25">
      <c r="A315" t="s">
        <v>809</v>
      </c>
      <c r="B315" t="s">
        <v>297</v>
      </c>
      <c r="C315">
        <v>268</v>
      </c>
      <c r="D315">
        <v>256</v>
      </c>
      <c r="E315">
        <v>242</v>
      </c>
      <c r="F315">
        <v>217</v>
      </c>
      <c r="G315">
        <v>201</v>
      </c>
      <c r="H315">
        <v>196</v>
      </c>
      <c r="I315">
        <v>201</v>
      </c>
      <c r="J315">
        <v>205</v>
      </c>
      <c r="K315">
        <v>213</v>
      </c>
      <c r="L315">
        <v>213</v>
      </c>
      <c r="M315">
        <v>242</v>
      </c>
      <c r="N315">
        <v>231</v>
      </c>
      <c r="O315">
        <v>235</v>
      </c>
      <c r="P315">
        <v>240</v>
      </c>
      <c r="Q315">
        <v>246</v>
      </c>
      <c r="R315">
        <v>238</v>
      </c>
      <c r="S315">
        <v>255</v>
      </c>
      <c r="T315">
        <v>278</v>
      </c>
      <c r="U315">
        <v>290</v>
      </c>
      <c r="V315">
        <v>319</v>
      </c>
      <c r="W315">
        <v>343</v>
      </c>
      <c r="X315">
        <v>392</v>
      </c>
      <c r="Y315">
        <v>398</v>
      </c>
      <c r="Z315">
        <v>415</v>
      </c>
      <c r="AA315">
        <v>465</v>
      </c>
      <c r="AB315">
        <v>616</v>
      </c>
      <c r="AC315">
        <v>666</v>
      </c>
      <c r="AD315">
        <v>701</v>
      </c>
      <c r="AE315">
        <v>707</v>
      </c>
      <c r="AF315">
        <v>717</v>
      </c>
      <c r="AG315">
        <v>686</v>
      </c>
      <c r="AH315">
        <v>559</v>
      </c>
    </row>
    <row r="316" spans="1:34" x14ac:dyDescent="0.25">
      <c r="A316" t="s">
        <v>810</v>
      </c>
      <c r="B316" t="s">
        <v>298</v>
      </c>
      <c r="C316">
        <v>84</v>
      </c>
      <c r="D316">
        <v>84</v>
      </c>
      <c r="E316">
        <v>66</v>
      </c>
      <c r="F316">
        <v>70</v>
      </c>
      <c r="G316">
        <v>73</v>
      </c>
      <c r="H316">
        <v>68</v>
      </c>
      <c r="I316">
        <v>63</v>
      </c>
      <c r="J316">
        <v>60</v>
      </c>
      <c r="K316">
        <v>61</v>
      </c>
      <c r="L316">
        <v>62</v>
      </c>
      <c r="M316">
        <v>74</v>
      </c>
      <c r="N316">
        <v>68</v>
      </c>
      <c r="O316">
        <v>65</v>
      </c>
      <c r="P316">
        <v>81</v>
      </c>
      <c r="Q316">
        <v>82</v>
      </c>
      <c r="R316">
        <v>81</v>
      </c>
      <c r="S316">
        <v>78</v>
      </c>
      <c r="T316">
        <v>84</v>
      </c>
      <c r="U316">
        <v>89</v>
      </c>
      <c r="V316">
        <v>96</v>
      </c>
      <c r="W316">
        <v>79</v>
      </c>
      <c r="X316">
        <v>86</v>
      </c>
      <c r="Y316">
        <v>86</v>
      </c>
      <c r="Z316">
        <v>99</v>
      </c>
      <c r="AA316">
        <v>89</v>
      </c>
      <c r="AB316">
        <v>109</v>
      </c>
      <c r="AC316">
        <v>119</v>
      </c>
      <c r="AD316">
        <v>133</v>
      </c>
      <c r="AE316">
        <v>134</v>
      </c>
      <c r="AF316">
        <v>134</v>
      </c>
      <c r="AG316">
        <v>118</v>
      </c>
      <c r="AH316">
        <v>105</v>
      </c>
    </row>
    <row r="317" spans="1:34" x14ac:dyDescent="0.25">
      <c r="A317" t="s">
        <v>811</v>
      </c>
      <c r="B317" t="s">
        <v>299</v>
      </c>
      <c r="C317">
        <v>94</v>
      </c>
      <c r="D317">
        <v>102</v>
      </c>
      <c r="E317">
        <v>100</v>
      </c>
      <c r="F317">
        <v>97</v>
      </c>
      <c r="G317">
        <v>105</v>
      </c>
      <c r="H317">
        <v>106</v>
      </c>
      <c r="I317">
        <v>119</v>
      </c>
      <c r="J317">
        <v>127</v>
      </c>
      <c r="K317">
        <v>138</v>
      </c>
      <c r="L317">
        <v>141</v>
      </c>
      <c r="M317">
        <v>145</v>
      </c>
      <c r="N317">
        <v>146</v>
      </c>
      <c r="O317">
        <v>150</v>
      </c>
      <c r="P317">
        <v>143</v>
      </c>
      <c r="Q317">
        <v>156</v>
      </c>
      <c r="R317">
        <v>142</v>
      </c>
      <c r="S317">
        <v>136</v>
      </c>
      <c r="T317">
        <v>149</v>
      </c>
      <c r="U317">
        <v>166</v>
      </c>
      <c r="V317">
        <v>199</v>
      </c>
      <c r="W317">
        <v>222</v>
      </c>
      <c r="X317">
        <v>213</v>
      </c>
      <c r="Y317">
        <v>225</v>
      </c>
      <c r="Z317">
        <v>255</v>
      </c>
      <c r="AA317">
        <v>243</v>
      </c>
      <c r="AB317">
        <v>246</v>
      </c>
      <c r="AC317">
        <v>236</v>
      </c>
      <c r="AD317">
        <v>240</v>
      </c>
      <c r="AE317">
        <v>233</v>
      </c>
      <c r="AF317">
        <v>233</v>
      </c>
      <c r="AG317">
        <v>230</v>
      </c>
      <c r="AH317">
        <v>248</v>
      </c>
    </row>
    <row r="318" spans="1:34" x14ac:dyDescent="0.25">
      <c r="A318" t="s">
        <v>812</v>
      </c>
      <c r="B318" t="s">
        <v>300</v>
      </c>
      <c r="C318">
        <v>570</v>
      </c>
      <c r="D318">
        <v>576</v>
      </c>
      <c r="E318">
        <v>578</v>
      </c>
      <c r="F318">
        <v>603</v>
      </c>
      <c r="G318">
        <v>581</v>
      </c>
      <c r="H318">
        <v>562</v>
      </c>
      <c r="I318">
        <v>569</v>
      </c>
      <c r="J318">
        <v>565</v>
      </c>
      <c r="K318">
        <v>546</v>
      </c>
      <c r="L318">
        <v>541</v>
      </c>
      <c r="M318">
        <v>491</v>
      </c>
      <c r="N318">
        <v>554</v>
      </c>
      <c r="O318">
        <v>558</v>
      </c>
      <c r="P318">
        <v>564</v>
      </c>
      <c r="Q318">
        <v>572</v>
      </c>
      <c r="R318">
        <v>571</v>
      </c>
      <c r="S318">
        <v>563</v>
      </c>
      <c r="T318">
        <v>613</v>
      </c>
      <c r="U318">
        <v>685</v>
      </c>
      <c r="V318">
        <v>739</v>
      </c>
      <c r="W318">
        <v>792</v>
      </c>
      <c r="X318">
        <v>831</v>
      </c>
      <c r="Y318">
        <v>884</v>
      </c>
      <c r="Z318">
        <v>996</v>
      </c>
      <c r="AA318">
        <v>1000</v>
      </c>
      <c r="AB318">
        <v>1068</v>
      </c>
      <c r="AC318">
        <v>1129</v>
      </c>
      <c r="AD318">
        <v>1215</v>
      </c>
      <c r="AE318">
        <v>1265</v>
      </c>
      <c r="AF318">
        <v>1247</v>
      </c>
      <c r="AG318">
        <v>1266</v>
      </c>
      <c r="AH318">
        <v>1318</v>
      </c>
    </row>
    <row r="319" spans="1:34" x14ac:dyDescent="0.25">
      <c r="A319" t="s">
        <v>813</v>
      </c>
      <c r="B319" t="s">
        <v>301</v>
      </c>
      <c r="C319">
        <v>71</v>
      </c>
      <c r="D319">
        <v>72</v>
      </c>
      <c r="E319">
        <v>70</v>
      </c>
      <c r="F319">
        <v>75</v>
      </c>
      <c r="G319">
        <v>68</v>
      </c>
      <c r="H319">
        <v>89</v>
      </c>
      <c r="I319">
        <v>88</v>
      </c>
      <c r="J319">
        <v>85</v>
      </c>
      <c r="K319">
        <v>86</v>
      </c>
      <c r="L319">
        <v>97</v>
      </c>
      <c r="M319">
        <v>115</v>
      </c>
      <c r="N319">
        <v>128</v>
      </c>
      <c r="O319">
        <v>123</v>
      </c>
      <c r="P319">
        <v>129</v>
      </c>
      <c r="Q319">
        <v>141</v>
      </c>
      <c r="R319">
        <v>155</v>
      </c>
      <c r="S319">
        <v>159</v>
      </c>
      <c r="T319">
        <v>173</v>
      </c>
      <c r="U319">
        <v>191</v>
      </c>
      <c r="V319">
        <v>205</v>
      </c>
      <c r="W319">
        <v>204</v>
      </c>
      <c r="X319">
        <v>203</v>
      </c>
      <c r="Y319">
        <v>197</v>
      </c>
      <c r="Z319">
        <v>204</v>
      </c>
      <c r="AA319">
        <v>199</v>
      </c>
      <c r="AB319">
        <v>204</v>
      </c>
      <c r="AC319">
        <v>221</v>
      </c>
      <c r="AD319">
        <v>232</v>
      </c>
      <c r="AE319">
        <v>241</v>
      </c>
      <c r="AF319">
        <v>260</v>
      </c>
      <c r="AG319">
        <v>246</v>
      </c>
      <c r="AH319">
        <v>269</v>
      </c>
    </row>
    <row r="320" spans="1:34" x14ac:dyDescent="0.25">
      <c r="A320" t="s">
        <v>814</v>
      </c>
      <c r="B320" t="s">
        <v>302</v>
      </c>
      <c r="C320">
        <v>127</v>
      </c>
      <c r="D320">
        <v>126</v>
      </c>
      <c r="E320">
        <v>126</v>
      </c>
      <c r="F320">
        <v>127</v>
      </c>
      <c r="G320">
        <v>124</v>
      </c>
      <c r="H320">
        <v>132</v>
      </c>
      <c r="I320">
        <v>129</v>
      </c>
      <c r="J320">
        <v>130</v>
      </c>
      <c r="K320">
        <v>167</v>
      </c>
      <c r="L320">
        <v>164</v>
      </c>
      <c r="M320">
        <v>166</v>
      </c>
      <c r="N320">
        <v>167</v>
      </c>
      <c r="O320">
        <v>150</v>
      </c>
      <c r="P320">
        <v>180</v>
      </c>
      <c r="Q320">
        <v>176</v>
      </c>
      <c r="R320">
        <v>143</v>
      </c>
      <c r="S320">
        <v>146</v>
      </c>
      <c r="T320">
        <v>169</v>
      </c>
      <c r="U320">
        <v>169</v>
      </c>
      <c r="V320">
        <v>192</v>
      </c>
      <c r="W320">
        <v>179</v>
      </c>
      <c r="X320">
        <v>184</v>
      </c>
      <c r="Y320">
        <v>189</v>
      </c>
      <c r="Z320">
        <v>190</v>
      </c>
      <c r="AA320">
        <v>194</v>
      </c>
      <c r="AB320">
        <v>220</v>
      </c>
      <c r="AC320">
        <v>201</v>
      </c>
      <c r="AD320">
        <v>196</v>
      </c>
      <c r="AE320">
        <v>223</v>
      </c>
      <c r="AF320">
        <v>224</v>
      </c>
      <c r="AG320">
        <v>236</v>
      </c>
      <c r="AH320">
        <v>259</v>
      </c>
    </row>
    <row r="321" spans="1:34" x14ac:dyDescent="0.25">
      <c r="A321" t="s">
        <v>815</v>
      </c>
      <c r="B321" t="s">
        <v>303</v>
      </c>
      <c r="C321">
        <v>33</v>
      </c>
      <c r="D321">
        <v>33</v>
      </c>
      <c r="E321">
        <v>30</v>
      </c>
      <c r="F321">
        <v>32</v>
      </c>
      <c r="G321">
        <v>28</v>
      </c>
      <c r="H321">
        <v>22</v>
      </c>
      <c r="I321">
        <v>23</v>
      </c>
      <c r="J321">
        <v>28</v>
      </c>
      <c r="K321">
        <v>28</v>
      </c>
      <c r="L321">
        <v>29</v>
      </c>
      <c r="M321">
        <v>33</v>
      </c>
      <c r="N321">
        <v>33</v>
      </c>
      <c r="O321">
        <v>47</v>
      </c>
      <c r="P321">
        <v>44</v>
      </c>
      <c r="Q321">
        <v>36</v>
      </c>
      <c r="R321">
        <v>36</v>
      </c>
      <c r="S321">
        <v>35</v>
      </c>
      <c r="T321">
        <v>42</v>
      </c>
      <c r="U321">
        <v>44</v>
      </c>
      <c r="V321">
        <v>31</v>
      </c>
      <c r="W321">
        <v>44</v>
      </c>
      <c r="X321">
        <v>57</v>
      </c>
      <c r="Y321">
        <v>58</v>
      </c>
      <c r="Z321">
        <v>70</v>
      </c>
      <c r="AA321">
        <v>75</v>
      </c>
      <c r="AB321">
        <v>117</v>
      </c>
      <c r="AC321">
        <v>126</v>
      </c>
      <c r="AD321">
        <v>125</v>
      </c>
      <c r="AE321">
        <v>126</v>
      </c>
      <c r="AF321">
        <v>125</v>
      </c>
      <c r="AG321">
        <v>136</v>
      </c>
      <c r="AH321">
        <v>133</v>
      </c>
    </row>
    <row r="322" spans="1:34" x14ac:dyDescent="0.25">
      <c r="A322" t="s">
        <v>816</v>
      </c>
      <c r="B322" t="s">
        <v>304</v>
      </c>
      <c r="C322">
        <v>99</v>
      </c>
      <c r="D322">
        <v>100</v>
      </c>
      <c r="E322">
        <v>97</v>
      </c>
      <c r="F322">
        <v>88</v>
      </c>
      <c r="G322">
        <v>85</v>
      </c>
      <c r="H322">
        <v>78</v>
      </c>
      <c r="I322">
        <v>87</v>
      </c>
      <c r="J322">
        <v>92</v>
      </c>
      <c r="K322">
        <v>98</v>
      </c>
      <c r="L322">
        <v>100</v>
      </c>
      <c r="M322">
        <v>123</v>
      </c>
      <c r="N322">
        <v>131</v>
      </c>
      <c r="O322">
        <v>130</v>
      </c>
      <c r="P322">
        <v>121</v>
      </c>
      <c r="Q322">
        <v>116</v>
      </c>
      <c r="R322">
        <v>125</v>
      </c>
      <c r="S322">
        <v>137</v>
      </c>
      <c r="T322">
        <v>140</v>
      </c>
      <c r="U322">
        <v>146</v>
      </c>
      <c r="V322">
        <v>148</v>
      </c>
      <c r="W322">
        <v>155</v>
      </c>
      <c r="X322">
        <v>172</v>
      </c>
      <c r="Y322">
        <v>162</v>
      </c>
      <c r="Z322">
        <v>156</v>
      </c>
      <c r="AA322">
        <v>155</v>
      </c>
      <c r="AB322">
        <v>175</v>
      </c>
      <c r="AC322">
        <v>192</v>
      </c>
      <c r="AD322">
        <v>186</v>
      </c>
      <c r="AE322">
        <v>192</v>
      </c>
      <c r="AF322">
        <v>209</v>
      </c>
      <c r="AG322">
        <v>234</v>
      </c>
      <c r="AH322">
        <v>228</v>
      </c>
    </row>
    <row r="323" spans="1:34" x14ac:dyDescent="0.25">
      <c r="A323" t="s">
        <v>817</v>
      </c>
      <c r="B323" t="s">
        <v>305</v>
      </c>
      <c r="C323">
        <v>118</v>
      </c>
      <c r="D323">
        <v>118</v>
      </c>
      <c r="E323">
        <v>116</v>
      </c>
      <c r="F323">
        <v>118</v>
      </c>
      <c r="G323">
        <v>124</v>
      </c>
      <c r="H323">
        <v>144</v>
      </c>
      <c r="I323">
        <v>133</v>
      </c>
      <c r="J323">
        <v>141</v>
      </c>
      <c r="K323">
        <v>152</v>
      </c>
      <c r="L323">
        <v>151</v>
      </c>
      <c r="M323">
        <v>159</v>
      </c>
      <c r="N323">
        <v>178</v>
      </c>
      <c r="O323">
        <v>187</v>
      </c>
      <c r="P323">
        <v>217</v>
      </c>
      <c r="Q323">
        <v>233</v>
      </c>
      <c r="R323">
        <v>227</v>
      </c>
      <c r="S323">
        <v>235</v>
      </c>
      <c r="T323">
        <v>299</v>
      </c>
      <c r="U323">
        <v>288</v>
      </c>
      <c r="V323">
        <v>297</v>
      </c>
      <c r="W323">
        <v>297</v>
      </c>
      <c r="X323">
        <v>319</v>
      </c>
      <c r="Y323">
        <v>324</v>
      </c>
      <c r="Z323">
        <v>328</v>
      </c>
      <c r="AA323">
        <v>328</v>
      </c>
      <c r="AB323">
        <v>392</v>
      </c>
      <c r="AC323">
        <v>434</v>
      </c>
      <c r="AD323">
        <v>482</v>
      </c>
      <c r="AE323">
        <v>527</v>
      </c>
      <c r="AF323">
        <v>578</v>
      </c>
      <c r="AG323">
        <v>616</v>
      </c>
      <c r="AH323">
        <v>595</v>
      </c>
    </row>
    <row r="324" spans="1:34" x14ac:dyDescent="0.25">
      <c r="A324" t="s">
        <v>818</v>
      </c>
      <c r="B324" t="s">
        <v>306</v>
      </c>
      <c r="C324">
        <v>167</v>
      </c>
      <c r="D324">
        <v>168</v>
      </c>
      <c r="E324">
        <v>165</v>
      </c>
      <c r="F324">
        <v>127</v>
      </c>
      <c r="G324">
        <v>121</v>
      </c>
      <c r="H324">
        <v>123</v>
      </c>
      <c r="I324">
        <v>118</v>
      </c>
      <c r="J324">
        <v>110</v>
      </c>
      <c r="K324">
        <v>110</v>
      </c>
      <c r="L324">
        <v>105</v>
      </c>
      <c r="M324">
        <v>92</v>
      </c>
      <c r="N324">
        <v>97</v>
      </c>
      <c r="O324">
        <v>101</v>
      </c>
      <c r="P324">
        <v>103</v>
      </c>
      <c r="Q324">
        <v>105</v>
      </c>
      <c r="R324">
        <v>107</v>
      </c>
      <c r="S324">
        <v>104</v>
      </c>
      <c r="T324">
        <v>121</v>
      </c>
      <c r="U324">
        <v>129</v>
      </c>
      <c r="V324">
        <v>136</v>
      </c>
      <c r="W324">
        <v>137</v>
      </c>
      <c r="X324">
        <v>148</v>
      </c>
      <c r="Y324">
        <v>145</v>
      </c>
      <c r="Z324">
        <v>159</v>
      </c>
      <c r="AA324">
        <v>170</v>
      </c>
      <c r="AB324">
        <v>197</v>
      </c>
      <c r="AC324">
        <v>200</v>
      </c>
      <c r="AD324">
        <v>254</v>
      </c>
      <c r="AE324">
        <v>271</v>
      </c>
      <c r="AF324">
        <v>277</v>
      </c>
      <c r="AG324">
        <v>265</v>
      </c>
      <c r="AH324">
        <v>246</v>
      </c>
    </row>
    <row r="325" spans="1:34" x14ac:dyDescent="0.25">
      <c r="A325" t="s">
        <v>819</v>
      </c>
      <c r="B325" t="s">
        <v>307</v>
      </c>
      <c r="C325">
        <v>55</v>
      </c>
      <c r="D325">
        <v>55</v>
      </c>
      <c r="E325">
        <v>55</v>
      </c>
      <c r="F325">
        <v>54</v>
      </c>
      <c r="G325">
        <v>61</v>
      </c>
      <c r="H325">
        <v>65</v>
      </c>
      <c r="I325">
        <v>71</v>
      </c>
      <c r="J325">
        <v>66</v>
      </c>
      <c r="K325">
        <v>68</v>
      </c>
      <c r="L325">
        <v>66</v>
      </c>
      <c r="M325">
        <v>63</v>
      </c>
      <c r="N325">
        <v>84</v>
      </c>
      <c r="O325">
        <v>93</v>
      </c>
      <c r="P325">
        <v>110</v>
      </c>
      <c r="Q325">
        <v>135</v>
      </c>
      <c r="R325">
        <v>137</v>
      </c>
      <c r="S325">
        <v>144</v>
      </c>
      <c r="T325">
        <v>158</v>
      </c>
      <c r="U325">
        <v>148</v>
      </c>
      <c r="V325">
        <v>169</v>
      </c>
      <c r="W325">
        <v>161</v>
      </c>
      <c r="X325">
        <v>154</v>
      </c>
      <c r="Y325">
        <v>175</v>
      </c>
      <c r="Z325">
        <v>196</v>
      </c>
      <c r="AA325">
        <v>208</v>
      </c>
      <c r="AB325">
        <v>256</v>
      </c>
      <c r="AC325">
        <v>265</v>
      </c>
      <c r="AD325">
        <v>287</v>
      </c>
      <c r="AE325">
        <v>298</v>
      </c>
      <c r="AF325">
        <v>287</v>
      </c>
      <c r="AG325">
        <v>265</v>
      </c>
      <c r="AH325">
        <v>275</v>
      </c>
    </row>
    <row r="326" spans="1:34" x14ac:dyDescent="0.25">
      <c r="A326" t="s">
        <v>820</v>
      </c>
      <c r="B326" t="s">
        <v>308</v>
      </c>
      <c r="C326">
        <v>116</v>
      </c>
      <c r="D326">
        <v>113</v>
      </c>
      <c r="E326">
        <v>116</v>
      </c>
      <c r="F326">
        <v>129</v>
      </c>
      <c r="G326">
        <v>140</v>
      </c>
      <c r="H326">
        <v>154</v>
      </c>
      <c r="I326">
        <v>160</v>
      </c>
      <c r="J326">
        <v>161</v>
      </c>
      <c r="K326">
        <v>167</v>
      </c>
      <c r="L326">
        <v>170</v>
      </c>
      <c r="M326">
        <v>178</v>
      </c>
      <c r="N326">
        <v>191</v>
      </c>
      <c r="O326">
        <v>194</v>
      </c>
      <c r="P326">
        <v>204</v>
      </c>
      <c r="Q326">
        <v>213</v>
      </c>
      <c r="R326">
        <v>208</v>
      </c>
      <c r="S326">
        <v>201</v>
      </c>
      <c r="T326">
        <v>196</v>
      </c>
      <c r="U326">
        <v>184</v>
      </c>
      <c r="V326">
        <v>209</v>
      </c>
      <c r="W326">
        <v>217</v>
      </c>
      <c r="X326">
        <v>235</v>
      </c>
      <c r="Y326">
        <v>235</v>
      </c>
      <c r="Z326">
        <v>240</v>
      </c>
      <c r="AA326">
        <v>269</v>
      </c>
      <c r="AB326">
        <v>307</v>
      </c>
      <c r="AC326">
        <v>295</v>
      </c>
      <c r="AD326">
        <v>320</v>
      </c>
      <c r="AE326">
        <v>331</v>
      </c>
      <c r="AF326">
        <v>328</v>
      </c>
      <c r="AG326">
        <v>354</v>
      </c>
      <c r="AH326">
        <v>312</v>
      </c>
    </row>
    <row r="327" spans="1:34" x14ac:dyDescent="0.25">
      <c r="A327" t="s">
        <v>821</v>
      </c>
      <c r="B327" t="s">
        <v>309</v>
      </c>
      <c r="C327">
        <v>46</v>
      </c>
      <c r="D327">
        <v>47</v>
      </c>
      <c r="E327">
        <v>55</v>
      </c>
      <c r="F327">
        <v>69</v>
      </c>
      <c r="G327">
        <v>78</v>
      </c>
      <c r="H327">
        <v>88</v>
      </c>
      <c r="I327">
        <v>92</v>
      </c>
      <c r="J327">
        <v>85</v>
      </c>
      <c r="K327">
        <v>84</v>
      </c>
      <c r="L327">
        <v>103</v>
      </c>
      <c r="M327">
        <v>95</v>
      </c>
      <c r="N327">
        <v>99</v>
      </c>
      <c r="O327">
        <v>111</v>
      </c>
      <c r="P327">
        <v>122</v>
      </c>
      <c r="Q327">
        <v>140</v>
      </c>
      <c r="R327">
        <v>146</v>
      </c>
      <c r="S327">
        <v>128</v>
      </c>
      <c r="T327">
        <v>141</v>
      </c>
      <c r="U327">
        <v>172</v>
      </c>
      <c r="V327">
        <v>175</v>
      </c>
      <c r="W327">
        <v>172</v>
      </c>
      <c r="X327">
        <v>196</v>
      </c>
      <c r="Y327">
        <v>192</v>
      </c>
      <c r="Z327">
        <v>186</v>
      </c>
      <c r="AA327">
        <v>189</v>
      </c>
      <c r="AB327">
        <v>184</v>
      </c>
      <c r="AC327">
        <v>192</v>
      </c>
      <c r="AD327">
        <v>206</v>
      </c>
      <c r="AE327">
        <v>200</v>
      </c>
      <c r="AF327">
        <v>201</v>
      </c>
      <c r="AG327">
        <v>201</v>
      </c>
      <c r="AH327">
        <v>234</v>
      </c>
    </row>
    <row r="328" spans="1:34" x14ac:dyDescent="0.25">
      <c r="A328" t="s">
        <v>822</v>
      </c>
      <c r="B328" t="s">
        <v>310</v>
      </c>
      <c r="C328">
        <v>117</v>
      </c>
      <c r="D328">
        <v>121</v>
      </c>
      <c r="E328">
        <v>114</v>
      </c>
      <c r="F328">
        <v>116</v>
      </c>
      <c r="G328">
        <v>107</v>
      </c>
      <c r="H328">
        <v>104</v>
      </c>
      <c r="I328">
        <v>103</v>
      </c>
      <c r="J328">
        <v>102</v>
      </c>
      <c r="K328">
        <v>97</v>
      </c>
      <c r="L328">
        <v>96</v>
      </c>
      <c r="M328">
        <v>92</v>
      </c>
      <c r="N328">
        <v>87</v>
      </c>
      <c r="O328">
        <v>91</v>
      </c>
      <c r="P328">
        <v>96</v>
      </c>
      <c r="Q328">
        <v>91</v>
      </c>
      <c r="R328">
        <v>96</v>
      </c>
      <c r="S328">
        <v>101</v>
      </c>
      <c r="T328">
        <v>101</v>
      </c>
      <c r="U328">
        <v>123</v>
      </c>
      <c r="V328">
        <v>139</v>
      </c>
      <c r="W328">
        <v>140</v>
      </c>
      <c r="X328">
        <v>150</v>
      </c>
      <c r="Y328">
        <v>147</v>
      </c>
      <c r="Z328">
        <v>161</v>
      </c>
      <c r="AA328">
        <v>157</v>
      </c>
      <c r="AB328">
        <v>173</v>
      </c>
      <c r="AC328">
        <v>164</v>
      </c>
      <c r="AD328">
        <v>172</v>
      </c>
      <c r="AE328">
        <v>179</v>
      </c>
      <c r="AF328">
        <v>179</v>
      </c>
      <c r="AG328">
        <v>186</v>
      </c>
      <c r="AH328">
        <v>231</v>
      </c>
    </row>
    <row r="329" spans="1:34" x14ac:dyDescent="0.25">
      <c r="A329" t="s">
        <v>823</v>
      </c>
      <c r="B329" t="s">
        <v>311</v>
      </c>
      <c r="C329">
        <v>105</v>
      </c>
      <c r="D329">
        <v>104</v>
      </c>
      <c r="E329">
        <v>105</v>
      </c>
      <c r="F329">
        <v>97</v>
      </c>
      <c r="G329">
        <v>93</v>
      </c>
      <c r="H329">
        <v>98</v>
      </c>
      <c r="I329">
        <v>107</v>
      </c>
      <c r="J329">
        <v>108</v>
      </c>
      <c r="K329">
        <v>105</v>
      </c>
      <c r="L329">
        <v>113</v>
      </c>
      <c r="M329">
        <v>130</v>
      </c>
      <c r="N329">
        <v>137</v>
      </c>
      <c r="O329">
        <v>128</v>
      </c>
      <c r="P329">
        <v>115</v>
      </c>
      <c r="Q329">
        <v>122</v>
      </c>
      <c r="R329">
        <v>129</v>
      </c>
      <c r="S329">
        <v>115</v>
      </c>
      <c r="T329">
        <v>98</v>
      </c>
      <c r="U329">
        <v>91</v>
      </c>
      <c r="V329">
        <v>88</v>
      </c>
      <c r="W329">
        <v>89</v>
      </c>
      <c r="X329">
        <v>83</v>
      </c>
      <c r="Y329">
        <v>81</v>
      </c>
      <c r="Z329">
        <v>82</v>
      </c>
      <c r="AA329">
        <v>83</v>
      </c>
      <c r="AB329">
        <v>98</v>
      </c>
      <c r="AC329">
        <v>116</v>
      </c>
      <c r="AD329">
        <v>119</v>
      </c>
      <c r="AE329">
        <v>132</v>
      </c>
      <c r="AF329">
        <v>130</v>
      </c>
      <c r="AG329">
        <v>137</v>
      </c>
      <c r="AH329">
        <v>127</v>
      </c>
    </row>
    <row r="330" spans="1:34" x14ac:dyDescent="0.25">
      <c r="A330" t="s">
        <v>824</v>
      </c>
      <c r="B330" t="s">
        <v>312</v>
      </c>
      <c r="C330">
        <v>54</v>
      </c>
      <c r="D330">
        <v>55</v>
      </c>
      <c r="E330">
        <v>59</v>
      </c>
      <c r="F330">
        <v>53</v>
      </c>
      <c r="G330">
        <v>56</v>
      </c>
      <c r="H330">
        <v>64</v>
      </c>
      <c r="I330">
        <v>77</v>
      </c>
      <c r="J330">
        <v>78</v>
      </c>
      <c r="K330">
        <v>80</v>
      </c>
      <c r="L330">
        <v>81</v>
      </c>
      <c r="M330">
        <v>85</v>
      </c>
      <c r="N330">
        <v>93</v>
      </c>
      <c r="O330">
        <v>94</v>
      </c>
      <c r="P330">
        <v>93</v>
      </c>
      <c r="Q330">
        <v>91</v>
      </c>
      <c r="R330">
        <v>87</v>
      </c>
      <c r="S330">
        <v>87</v>
      </c>
      <c r="T330">
        <v>90</v>
      </c>
      <c r="U330">
        <v>79</v>
      </c>
      <c r="V330">
        <v>78</v>
      </c>
      <c r="W330">
        <v>69</v>
      </c>
      <c r="X330">
        <v>72</v>
      </c>
      <c r="Y330">
        <v>72</v>
      </c>
      <c r="Z330">
        <v>73</v>
      </c>
      <c r="AA330">
        <v>64</v>
      </c>
      <c r="AB330">
        <v>66</v>
      </c>
      <c r="AC330">
        <v>65</v>
      </c>
      <c r="AD330">
        <v>76</v>
      </c>
      <c r="AE330">
        <v>70</v>
      </c>
      <c r="AF330">
        <v>71</v>
      </c>
      <c r="AG330">
        <v>65</v>
      </c>
      <c r="AH330">
        <v>62</v>
      </c>
    </row>
    <row r="331" spans="1:34" x14ac:dyDescent="0.25">
      <c r="A331" t="s">
        <v>916</v>
      </c>
      <c r="B331" t="s">
        <v>917</v>
      </c>
      <c r="C331">
        <v>283</v>
      </c>
      <c r="D331">
        <v>283</v>
      </c>
      <c r="E331">
        <v>288</v>
      </c>
      <c r="F331">
        <v>339</v>
      </c>
      <c r="G331">
        <v>334</v>
      </c>
      <c r="H331">
        <v>359</v>
      </c>
      <c r="I331">
        <v>362</v>
      </c>
      <c r="J331">
        <v>362</v>
      </c>
      <c r="K331">
        <v>362</v>
      </c>
      <c r="L331">
        <v>403</v>
      </c>
      <c r="M331">
        <v>437</v>
      </c>
      <c r="N331">
        <v>472</v>
      </c>
      <c r="O331">
        <v>487</v>
      </c>
      <c r="P331">
        <v>494</v>
      </c>
      <c r="Q331">
        <v>494</v>
      </c>
      <c r="R331">
        <v>494</v>
      </c>
      <c r="S331">
        <v>565</v>
      </c>
      <c r="T331">
        <v>525</v>
      </c>
      <c r="U331">
        <v>547</v>
      </c>
      <c r="V331">
        <v>568</v>
      </c>
      <c r="W331">
        <v>624</v>
      </c>
      <c r="X331">
        <v>794</v>
      </c>
      <c r="Y331">
        <v>794</v>
      </c>
      <c r="Z331">
        <v>774</v>
      </c>
      <c r="AA331">
        <v>937</v>
      </c>
      <c r="AB331">
        <v>1141</v>
      </c>
      <c r="AC331">
        <v>1237</v>
      </c>
      <c r="AD331">
        <v>1283</v>
      </c>
      <c r="AE331">
        <v>1113</v>
      </c>
      <c r="AF331">
        <v>1113</v>
      </c>
      <c r="AG331">
        <v>1212</v>
      </c>
      <c r="AH331">
        <v>1089</v>
      </c>
    </row>
    <row r="332" spans="1:34" x14ac:dyDescent="0.25">
      <c r="A332" t="s">
        <v>825</v>
      </c>
      <c r="B332" t="s">
        <v>313</v>
      </c>
      <c r="C332">
        <v>66</v>
      </c>
      <c r="D332">
        <v>66</v>
      </c>
      <c r="E332">
        <v>71</v>
      </c>
      <c r="F332">
        <v>59</v>
      </c>
      <c r="G332">
        <v>68</v>
      </c>
      <c r="H332">
        <v>74</v>
      </c>
      <c r="I332">
        <v>69</v>
      </c>
      <c r="J332">
        <v>69</v>
      </c>
      <c r="K332">
        <v>69</v>
      </c>
      <c r="L332">
        <v>64</v>
      </c>
      <c r="M332">
        <v>69</v>
      </c>
      <c r="N332">
        <v>65</v>
      </c>
      <c r="O332">
        <v>66</v>
      </c>
      <c r="P332">
        <v>73</v>
      </c>
      <c r="Q332">
        <v>73</v>
      </c>
      <c r="R332">
        <v>73</v>
      </c>
      <c r="S332">
        <v>77</v>
      </c>
      <c r="T332">
        <v>77</v>
      </c>
      <c r="U332">
        <v>74</v>
      </c>
      <c r="V332">
        <v>68</v>
      </c>
      <c r="W332">
        <v>67</v>
      </c>
      <c r="X332">
        <v>67</v>
      </c>
      <c r="Y332">
        <v>67</v>
      </c>
      <c r="Z332">
        <v>66</v>
      </c>
      <c r="AA332">
        <v>66</v>
      </c>
      <c r="AB332">
        <v>91</v>
      </c>
      <c r="AC332">
        <v>101</v>
      </c>
      <c r="AD332">
        <v>100</v>
      </c>
      <c r="AE332">
        <v>100</v>
      </c>
      <c r="AF332">
        <v>100</v>
      </c>
      <c r="AG332">
        <v>104</v>
      </c>
      <c r="AH332">
        <v>107</v>
      </c>
    </row>
    <row r="333" spans="1:34" x14ac:dyDescent="0.25">
      <c r="A333" t="s">
        <v>826</v>
      </c>
      <c r="B333" t="s">
        <v>314</v>
      </c>
      <c r="C333">
        <v>161</v>
      </c>
      <c r="D333">
        <v>161</v>
      </c>
      <c r="E333">
        <v>160</v>
      </c>
      <c r="F333">
        <v>159</v>
      </c>
      <c r="G333">
        <v>174</v>
      </c>
      <c r="H333">
        <v>190</v>
      </c>
      <c r="I333">
        <v>177</v>
      </c>
      <c r="J333">
        <v>180</v>
      </c>
      <c r="K333">
        <v>184</v>
      </c>
      <c r="L333">
        <v>201</v>
      </c>
      <c r="M333">
        <v>149</v>
      </c>
      <c r="N333">
        <v>156</v>
      </c>
      <c r="O333">
        <v>138</v>
      </c>
      <c r="P333">
        <v>189</v>
      </c>
      <c r="Q333">
        <v>177</v>
      </c>
      <c r="R333">
        <v>178</v>
      </c>
      <c r="S333">
        <v>172</v>
      </c>
      <c r="T333">
        <v>296</v>
      </c>
      <c r="U333">
        <v>292</v>
      </c>
      <c r="V333">
        <v>289</v>
      </c>
      <c r="W333">
        <v>288</v>
      </c>
      <c r="X333">
        <v>308</v>
      </c>
      <c r="Y333">
        <v>304</v>
      </c>
      <c r="Z333">
        <v>313</v>
      </c>
      <c r="AA333">
        <v>223</v>
      </c>
      <c r="AB333">
        <v>277</v>
      </c>
      <c r="AC333">
        <v>268</v>
      </c>
      <c r="AD333">
        <v>284</v>
      </c>
      <c r="AE333">
        <v>280</v>
      </c>
      <c r="AF333">
        <v>285</v>
      </c>
      <c r="AG333">
        <v>282</v>
      </c>
      <c r="AH333">
        <v>337</v>
      </c>
    </row>
    <row r="334" spans="1:34" x14ac:dyDescent="0.25">
      <c r="A334" t="s">
        <v>827</v>
      </c>
      <c r="B334" t="s">
        <v>315</v>
      </c>
      <c r="C334">
        <v>30</v>
      </c>
      <c r="D334">
        <v>33</v>
      </c>
      <c r="E334">
        <v>29</v>
      </c>
      <c r="F334">
        <v>28</v>
      </c>
      <c r="G334">
        <v>30</v>
      </c>
      <c r="H334">
        <v>29</v>
      </c>
      <c r="I334">
        <v>32</v>
      </c>
      <c r="J334">
        <v>32</v>
      </c>
      <c r="K334">
        <v>29</v>
      </c>
      <c r="L334">
        <v>31</v>
      </c>
      <c r="M334">
        <v>33</v>
      </c>
      <c r="N334">
        <v>37</v>
      </c>
      <c r="O334">
        <v>40</v>
      </c>
      <c r="P334">
        <v>44</v>
      </c>
      <c r="Q334">
        <v>50</v>
      </c>
      <c r="R334">
        <v>49</v>
      </c>
      <c r="S334">
        <v>52</v>
      </c>
      <c r="T334">
        <v>64</v>
      </c>
      <c r="U334">
        <v>59</v>
      </c>
      <c r="V334">
        <v>55</v>
      </c>
      <c r="W334">
        <v>57</v>
      </c>
      <c r="X334">
        <v>51</v>
      </c>
      <c r="Y334">
        <v>53</v>
      </c>
      <c r="Z334">
        <v>48</v>
      </c>
      <c r="AA334">
        <v>38</v>
      </c>
      <c r="AB334">
        <v>64</v>
      </c>
      <c r="AC334">
        <v>66</v>
      </c>
      <c r="AD334">
        <v>75</v>
      </c>
      <c r="AE334">
        <v>74</v>
      </c>
      <c r="AF334">
        <v>71</v>
      </c>
      <c r="AG334">
        <v>77</v>
      </c>
      <c r="AH334">
        <v>72</v>
      </c>
    </row>
    <row r="335" spans="1:34" x14ac:dyDescent="0.25">
      <c r="A335" t="s">
        <v>828</v>
      </c>
      <c r="B335" t="s">
        <v>316</v>
      </c>
      <c r="C335">
        <v>35</v>
      </c>
      <c r="D335">
        <v>35</v>
      </c>
      <c r="E335">
        <v>32</v>
      </c>
      <c r="F335">
        <v>37</v>
      </c>
      <c r="G335">
        <v>38</v>
      </c>
      <c r="H335">
        <v>39</v>
      </c>
      <c r="I335">
        <v>37</v>
      </c>
      <c r="J335">
        <v>37</v>
      </c>
      <c r="K335">
        <v>39</v>
      </c>
      <c r="L335">
        <v>43</v>
      </c>
      <c r="M335">
        <v>41</v>
      </c>
      <c r="N335">
        <v>50</v>
      </c>
      <c r="O335">
        <v>54</v>
      </c>
      <c r="P335">
        <v>65</v>
      </c>
      <c r="Q335">
        <v>69</v>
      </c>
      <c r="R335">
        <v>72</v>
      </c>
      <c r="S335">
        <v>68</v>
      </c>
      <c r="T335">
        <v>72</v>
      </c>
      <c r="U335">
        <v>72</v>
      </c>
      <c r="V335">
        <v>71</v>
      </c>
      <c r="W335">
        <v>73</v>
      </c>
      <c r="X335">
        <v>69</v>
      </c>
      <c r="Y335">
        <v>65</v>
      </c>
      <c r="Z335">
        <v>75</v>
      </c>
      <c r="AA335">
        <v>81</v>
      </c>
      <c r="AB335">
        <v>88</v>
      </c>
      <c r="AC335">
        <v>98</v>
      </c>
      <c r="AD335">
        <v>105</v>
      </c>
      <c r="AE335">
        <v>127</v>
      </c>
      <c r="AF335">
        <v>125</v>
      </c>
      <c r="AG335">
        <v>124</v>
      </c>
      <c r="AH335">
        <v>160</v>
      </c>
    </row>
    <row r="336" spans="1:34" x14ac:dyDescent="0.25">
      <c r="A336" t="s">
        <v>829</v>
      </c>
      <c r="B336" t="s">
        <v>317</v>
      </c>
      <c r="C336">
        <v>34</v>
      </c>
      <c r="D336">
        <v>37</v>
      </c>
      <c r="E336">
        <v>36</v>
      </c>
      <c r="F336">
        <v>38</v>
      </c>
      <c r="G336">
        <v>34</v>
      </c>
      <c r="H336">
        <v>31</v>
      </c>
      <c r="I336">
        <v>30</v>
      </c>
      <c r="J336">
        <v>30</v>
      </c>
      <c r="K336">
        <v>28</v>
      </c>
      <c r="L336">
        <v>29</v>
      </c>
      <c r="M336">
        <v>25</v>
      </c>
      <c r="N336">
        <v>22</v>
      </c>
      <c r="O336">
        <v>28</v>
      </c>
      <c r="P336">
        <v>29</v>
      </c>
      <c r="Q336">
        <v>31</v>
      </c>
      <c r="R336">
        <v>34</v>
      </c>
      <c r="S336">
        <v>33</v>
      </c>
      <c r="T336">
        <v>36</v>
      </c>
      <c r="U336">
        <v>41</v>
      </c>
      <c r="V336">
        <v>40</v>
      </c>
      <c r="W336">
        <v>53</v>
      </c>
      <c r="X336">
        <v>62</v>
      </c>
      <c r="Y336">
        <v>67</v>
      </c>
      <c r="Z336">
        <v>67</v>
      </c>
      <c r="AA336">
        <v>81</v>
      </c>
      <c r="AB336">
        <v>87</v>
      </c>
      <c r="AC336">
        <v>94</v>
      </c>
      <c r="AD336">
        <v>94</v>
      </c>
      <c r="AE336">
        <v>86</v>
      </c>
      <c r="AF336">
        <v>96</v>
      </c>
      <c r="AG336">
        <v>95</v>
      </c>
      <c r="AH336">
        <v>94</v>
      </c>
    </row>
    <row r="337" spans="1:34" x14ac:dyDescent="0.25">
      <c r="A337" t="s">
        <v>830</v>
      </c>
      <c r="B337" t="s">
        <v>318</v>
      </c>
      <c r="C337">
        <v>141</v>
      </c>
      <c r="D337">
        <v>141</v>
      </c>
      <c r="E337">
        <v>163</v>
      </c>
      <c r="F337">
        <v>165</v>
      </c>
      <c r="G337">
        <v>156</v>
      </c>
      <c r="H337">
        <v>165</v>
      </c>
      <c r="I337">
        <v>171</v>
      </c>
      <c r="J337">
        <v>177</v>
      </c>
      <c r="K337">
        <v>176</v>
      </c>
      <c r="L337">
        <v>157</v>
      </c>
      <c r="M337">
        <v>182</v>
      </c>
      <c r="N337">
        <v>197</v>
      </c>
      <c r="O337">
        <v>197</v>
      </c>
      <c r="P337">
        <v>195</v>
      </c>
      <c r="Q337">
        <v>194</v>
      </c>
      <c r="R337">
        <v>196</v>
      </c>
      <c r="S337">
        <v>228</v>
      </c>
      <c r="T337">
        <v>240</v>
      </c>
      <c r="U337">
        <v>256</v>
      </c>
      <c r="V337">
        <v>277</v>
      </c>
      <c r="W337">
        <v>288</v>
      </c>
      <c r="X337">
        <v>313</v>
      </c>
      <c r="Y337">
        <v>318</v>
      </c>
      <c r="Z337">
        <v>297</v>
      </c>
      <c r="AA337">
        <v>348</v>
      </c>
      <c r="AB337">
        <v>383</v>
      </c>
      <c r="AC337">
        <v>398</v>
      </c>
      <c r="AD337">
        <v>467</v>
      </c>
      <c r="AE337">
        <v>444</v>
      </c>
      <c r="AF337">
        <v>449</v>
      </c>
      <c r="AG337">
        <v>560</v>
      </c>
      <c r="AH337">
        <v>435</v>
      </c>
    </row>
    <row r="338" spans="1:34" x14ac:dyDescent="0.25">
      <c r="A338" t="s">
        <v>831</v>
      </c>
      <c r="B338" t="s">
        <v>319</v>
      </c>
      <c r="C338">
        <v>39</v>
      </c>
      <c r="D338">
        <v>38</v>
      </c>
      <c r="E338">
        <v>40</v>
      </c>
      <c r="F338">
        <v>31</v>
      </c>
      <c r="G338">
        <v>32</v>
      </c>
      <c r="H338">
        <v>32</v>
      </c>
      <c r="I338">
        <v>36</v>
      </c>
      <c r="J338">
        <v>44</v>
      </c>
      <c r="K338">
        <v>48</v>
      </c>
      <c r="L338">
        <v>51</v>
      </c>
      <c r="M338">
        <v>54</v>
      </c>
      <c r="N338">
        <v>63</v>
      </c>
      <c r="O338">
        <v>63</v>
      </c>
      <c r="P338">
        <v>60</v>
      </c>
      <c r="Q338">
        <v>52</v>
      </c>
      <c r="R338">
        <v>51</v>
      </c>
      <c r="S338">
        <v>45</v>
      </c>
      <c r="T338">
        <v>46</v>
      </c>
      <c r="U338">
        <v>43</v>
      </c>
      <c r="V338">
        <v>50</v>
      </c>
      <c r="W338">
        <v>51</v>
      </c>
      <c r="X338">
        <v>56</v>
      </c>
      <c r="Y338">
        <v>62</v>
      </c>
      <c r="Z338">
        <v>64</v>
      </c>
      <c r="AA338">
        <v>73</v>
      </c>
      <c r="AB338">
        <v>75</v>
      </c>
      <c r="AC338">
        <v>81</v>
      </c>
      <c r="AD338">
        <v>77</v>
      </c>
      <c r="AE338">
        <v>91</v>
      </c>
      <c r="AF338">
        <v>96</v>
      </c>
      <c r="AG338">
        <v>104</v>
      </c>
      <c r="AH338">
        <v>89</v>
      </c>
    </row>
    <row r="339" spans="1:34" x14ac:dyDescent="0.25">
      <c r="A339" t="s">
        <v>832</v>
      </c>
      <c r="B339" t="s">
        <v>320</v>
      </c>
      <c r="C339">
        <v>90</v>
      </c>
      <c r="D339">
        <v>87</v>
      </c>
      <c r="E339">
        <v>83</v>
      </c>
      <c r="F339">
        <v>80</v>
      </c>
      <c r="G339">
        <v>104</v>
      </c>
      <c r="H339">
        <v>116</v>
      </c>
      <c r="I339">
        <v>118</v>
      </c>
      <c r="J339">
        <v>115</v>
      </c>
      <c r="K339">
        <v>119</v>
      </c>
      <c r="L339">
        <v>121</v>
      </c>
      <c r="M339">
        <v>123</v>
      </c>
      <c r="N339">
        <v>99</v>
      </c>
      <c r="O339">
        <v>93</v>
      </c>
      <c r="P339">
        <v>93</v>
      </c>
      <c r="Q339">
        <v>100</v>
      </c>
      <c r="R339">
        <v>98</v>
      </c>
      <c r="S339">
        <v>97</v>
      </c>
      <c r="T339">
        <v>103</v>
      </c>
      <c r="U339">
        <v>133</v>
      </c>
      <c r="V339">
        <v>158</v>
      </c>
      <c r="W339">
        <v>164</v>
      </c>
      <c r="X339">
        <v>185</v>
      </c>
      <c r="Y339">
        <v>186</v>
      </c>
      <c r="Z339">
        <v>197</v>
      </c>
      <c r="AA339">
        <v>208</v>
      </c>
      <c r="AB339">
        <v>233</v>
      </c>
      <c r="AC339">
        <v>254</v>
      </c>
      <c r="AD339">
        <v>281</v>
      </c>
      <c r="AE339">
        <v>291</v>
      </c>
      <c r="AF339">
        <v>304</v>
      </c>
      <c r="AG339">
        <v>310</v>
      </c>
      <c r="AH339">
        <v>294</v>
      </c>
    </row>
    <row r="340" spans="1:34" x14ac:dyDescent="0.25">
      <c r="A340" t="s">
        <v>833</v>
      </c>
      <c r="B340" t="s">
        <v>321</v>
      </c>
      <c r="C340">
        <v>80</v>
      </c>
      <c r="D340">
        <v>75</v>
      </c>
      <c r="E340">
        <v>72</v>
      </c>
      <c r="F340">
        <v>64</v>
      </c>
      <c r="G340">
        <v>43</v>
      </c>
      <c r="H340">
        <v>42</v>
      </c>
      <c r="I340">
        <v>53</v>
      </c>
      <c r="J340">
        <v>53</v>
      </c>
      <c r="K340">
        <v>55</v>
      </c>
      <c r="L340">
        <v>54</v>
      </c>
      <c r="M340">
        <v>63</v>
      </c>
      <c r="N340">
        <v>75</v>
      </c>
      <c r="O340">
        <v>76</v>
      </c>
      <c r="P340">
        <v>73</v>
      </c>
      <c r="Q340">
        <v>75</v>
      </c>
      <c r="R340">
        <v>72</v>
      </c>
      <c r="S340">
        <v>80</v>
      </c>
      <c r="T340">
        <v>78</v>
      </c>
      <c r="U340">
        <v>89</v>
      </c>
      <c r="V340">
        <v>86</v>
      </c>
      <c r="W340">
        <v>82</v>
      </c>
      <c r="X340">
        <v>84</v>
      </c>
      <c r="Y340">
        <v>90</v>
      </c>
      <c r="Z340">
        <v>83</v>
      </c>
      <c r="AA340">
        <v>126</v>
      </c>
      <c r="AB340">
        <v>123</v>
      </c>
      <c r="AC340">
        <v>153</v>
      </c>
      <c r="AD340">
        <v>172</v>
      </c>
      <c r="AE340">
        <v>187</v>
      </c>
      <c r="AF340">
        <v>190</v>
      </c>
      <c r="AG340">
        <v>200</v>
      </c>
      <c r="AH340">
        <v>166</v>
      </c>
    </row>
    <row r="341" spans="1:34" x14ac:dyDescent="0.25">
      <c r="A341" t="s">
        <v>834</v>
      </c>
      <c r="B341" t="s">
        <v>322</v>
      </c>
      <c r="C341">
        <v>97</v>
      </c>
      <c r="D341">
        <v>87</v>
      </c>
      <c r="E341">
        <v>83</v>
      </c>
      <c r="F341">
        <v>88</v>
      </c>
      <c r="G341">
        <v>79</v>
      </c>
      <c r="H341">
        <v>80</v>
      </c>
      <c r="I341">
        <v>85</v>
      </c>
      <c r="J341">
        <v>94</v>
      </c>
      <c r="K341">
        <v>96</v>
      </c>
      <c r="L341">
        <v>92</v>
      </c>
      <c r="M341">
        <v>86</v>
      </c>
      <c r="N341">
        <v>104</v>
      </c>
      <c r="O341">
        <v>123</v>
      </c>
      <c r="P341">
        <v>136</v>
      </c>
      <c r="Q341">
        <v>145</v>
      </c>
      <c r="R341">
        <v>147</v>
      </c>
      <c r="S341">
        <v>161</v>
      </c>
      <c r="T341">
        <v>197</v>
      </c>
      <c r="U341">
        <v>206</v>
      </c>
      <c r="V341">
        <v>214</v>
      </c>
      <c r="W341">
        <v>231</v>
      </c>
      <c r="X341">
        <v>241</v>
      </c>
      <c r="Y341">
        <v>255</v>
      </c>
      <c r="Z341">
        <v>252</v>
      </c>
      <c r="AA341">
        <v>265</v>
      </c>
      <c r="AB341">
        <v>321</v>
      </c>
      <c r="AC341">
        <v>349</v>
      </c>
      <c r="AD341">
        <v>356</v>
      </c>
      <c r="AE341">
        <v>356</v>
      </c>
      <c r="AF341">
        <v>353</v>
      </c>
      <c r="AG341">
        <v>362</v>
      </c>
      <c r="AH341">
        <v>307</v>
      </c>
    </row>
    <row r="342" spans="1:34" x14ac:dyDescent="0.25">
      <c r="A342" t="s">
        <v>835</v>
      </c>
      <c r="B342" t="s">
        <v>323</v>
      </c>
      <c r="C342">
        <v>346</v>
      </c>
      <c r="D342">
        <v>368</v>
      </c>
      <c r="E342">
        <v>373</v>
      </c>
      <c r="F342">
        <v>386</v>
      </c>
      <c r="G342">
        <v>374</v>
      </c>
      <c r="H342">
        <v>364</v>
      </c>
      <c r="I342">
        <v>344</v>
      </c>
      <c r="J342">
        <v>370</v>
      </c>
      <c r="K342">
        <v>338</v>
      </c>
      <c r="L342">
        <v>326</v>
      </c>
      <c r="M342">
        <v>299</v>
      </c>
      <c r="N342">
        <v>272</v>
      </c>
      <c r="O342">
        <v>258</v>
      </c>
      <c r="P342">
        <v>281</v>
      </c>
      <c r="Q342">
        <v>280</v>
      </c>
      <c r="R342">
        <v>285</v>
      </c>
      <c r="S342">
        <v>288</v>
      </c>
      <c r="T342">
        <v>301</v>
      </c>
      <c r="U342">
        <v>336</v>
      </c>
      <c r="V342">
        <v>362</v>
      </c>
      <c r="W342">
        <v>349</v>
      </c>
      <c r="X342">
        <v>375</v>
      </c>
      <c r="Y342">
        <v>382</v>
      </c>
      <c r="Z342">
        <v>389</v>
      </c>
      <c r="AA342">
        <v>395</v>
      </c>
      <c r="AB342">
        <v>427</v>
      </c>
      <c r="AC342">
        <v>480</v>
      </c>
      <c r="AD342">
        <v>559</v>
      </c>
      <c r="AE342">
        <v>506</v>
      </c>
      <c r="AF342">
        <v>538</v>
      </c>
      <c r="AG342">
        <v>538</v>
      </c>
      <c r="AH342">
        <v>480</v>
      </c>
    </row>
    <row r="343" spans="1:34" x14ac:dyDescent="0.25">
      <c r="A343" t="s">
        <v>836</v>
      </c>
      <c r="B343" t="s">
        <v>324</v>
      </c>
      <c r="C343">
        <v>86</v>
      </c>
      <c r="D343">
        <v>82</v>
      </c>
      <c r="E343">
        <v>83</v>
      </c>
      <c r="F343">
        <v>82</v>
      </c>
      <c r="G343">
        <v>78</v>
      </c>
      <c r="H343">
        <v>66</v>
      </c>
      <c r="I343">
        <v>63</v>
      </c>
      <c r="J343">
        <v>64</v>
      </c>
      <c r="K343">
        <v>63</v>
      </c>
      <c r="L343">
        <v>62</v>
      </c>
      <c r="M343">
        <v>45</v>
      </c>
      <c r="N343">
        <v>57</v>
      </c>
      <c r="O343">
        <v>56</v>
      </c>
      <c r="P343">
        <v>67</v>
      </c>
      <c r="Q343">
        <v>70</v>
      </c>
      <c r="R343">
        <v>71</v>
      </c>
      <c r="S343">
        <v>80</v>
      </c>
      <c r="T343">
        <v>98</v>
      </c>
      <c r="U343">
        <v>112</v>
      </c>
      <c r="V343">
        <v>116</v>
      </c>
      <c r="W343">
        <v>134</v>
      </c>
      <c r="X343">
        <v>143</v>
      </c>
      <c r="Y343">
        <v>147</v>
      </c>
      <c r="Z343">
        <v>139</v>
      </c>
      <c r="AA343">
        <v>161</v>
      </c>
      <c r="AB343">
        <v>159</v>
      </c>
      <c r="AC343">
        <v>170</v>
      </c>
      <c r="AD343">
        <v>150</v>
      </c>
      <c r="AE343">
        <v>151</v>
      </c>
      <c r="AF343">
        <v>151</v>
      </c>
      <c r="AG343">
        <v>151</v>
      </c>
      <c r="AH343">
        <v>117</v>
      </c>
    </row>
    <row r="344" spans="1:34" x14ac:dyDescent="0.25">
      <c r="A344" t="s">
        <v>837</v>
      </c>
      <c r="B344" t="s">
        <v>325</v>
      </c>
      <c r="C344">
        <v>74</v>
      </c>
      <c r="D344">
        <v>76</v>
      </c>
      <c r="E344">
        <v>77</v>
      </c>
      <c r="F344">
        <v>99</v>
      </c>
      <c r="G344">
        <v>91</v>
      </c>
      <c r="H344">
        <v>93</v>
      </c>
      <c r="I344">
        <v>101</v>
      </c>
      <c r="J344">
        <v>98</v>
      </c>
      <c r="K344">
        <v>94</v>
      </c>
      <c r="L344">
        <v>92</v>
      </c>
      <c r="M344">
        <v>61</v>
      </c>
      <c r="N344">
        <v>66</v>
      </c>
      <c r="O344">
        <v>69</v>
      </c>
      <c r="P344">
        <v>71</v>
      </c>
      <c r="Q344">
        <v>69</v>
      </c>
      <c r="R344">
        <v>82</v>
      </c>
      <c r="S344">
        <v>83</v>
      </c>
      <c r="T344">
        <v>126</v>
      </c>
      <c r="U344">
        <v>143</v>
      </c>
      <c r="V344">
        <v>167</v>
      </c>
      <c r="W344">
        <v>199</v>
      </c>
      <c r="X344">
        <v>225</v>
      </c>
      <c r="Y344">
        <v>222</v>
      </c>
      <c r="Z344">
        <v>226</v>
      </c>
      <c r="AA344">
        <v>226</v>
      </c>
      <c r="AB344">
        <v>222</v>
      </c>
      <c r="AC344">
        <v>217</v>
      </c>
      <c r="AD344">
        <v>195</v>
      </c>
      <c r="AE344">
        <v>188</v>
      </c>
      <c r="AF344">
        <v>187</v>
      </c>
      <c r="AG344">
        <v>186</v>
      </c>
      <c r="AH344">
        <v>156</v>
      </c>
    </row>
    <row r="345" spans="1:34" x14ac:dyDescent="0.25">
      <c r="A345" t="s">
        <v>838</v>
      </c>
      <c r="B345" t="s">
        <v>326</v>
      </c>
      <c r="C345">
        <v>64</v>
      </c>
      <c r="D345">
        <v>58</v>
      </c>
      <c r="E345">
        <v>60</v>
      </c>
      <c r="F345">
        <v>56</v>
      </c>
      <c r="G345">
        <v>53</v>
      </c>
      <c r="H345">
        <v>58</v>
      </c>
      <c r="I345">
        <v>44</v>
      </c>
      <c r="J345">
        <v>43</v>
      </c>
      <c r="K345">
        <v>46</v>
      </c>
      <c r="L345">
        <v>45</v>
      </c>
      <c r="M345">
        <v>41</v>
      </c>
      <c r="N345">
        <v>38</v>
      </c>
      <c r="O345">
        <v>36</v>
      </c>
      <c r="P345">
        <v>38</v>
      </c>
      <c r="Q345">
        <v>36</v>
      </c>
      <c r="R345">
        <v>34</v>
      </c>
      <c r="S345">
        <v>39</v>
      </c>
      <c r="T345">
        <v>51</v>
      </c>
      <c r="U345">
        <v>55</v>
      </c>
      <c r="V345">
        <v>55</v>
      </c>
      <c r="W345">
        <v>56</v>
      </c>
      <c r="X345">
        <v>60</v>
      </c>
      <c r="Y345">
        <v>60</v>
      </c>
      <c r="Z345">
        <v>56</v>
      </c>
      <c r="AA345">
        <v>61</v>
      </c>
      <c r="AB345">
        <v>64</v>
      </c>
      <c r="AC345">
        <v>61</v>
      </c>
      <c r="AD345">
        <v>78</v>
      </c>
      <c r="AE345">
        <v>76</v>
      </c>
      <c r="AF345">
        <v>76</v>
      </c>
      <c r="AG345">
        <v>75</v>
      </c>
      <c r="AH345">
        <v>74</v>
      </c>
    </row>
    <row r="346" spans="1:34" x14ac:dyDescent="0.25">
      <c r="A346" t="s">
        <v>839</v>
      </c>
      <c r="B346" t="s">
        <v>327</v>
      </c>
      <c r="C346">
        <v>91</v>
      </c>
      <c r="D346">
        <v>91</v>
      </c>
      <c r="E346">
        <v>90</v>
      </c>
      <c r="F346">
        <v>84</v>
      </c>
      <c r="G346">
        <v>88</v>
      </c>
      <c r="H346">
        <v>81</v>
      </c>
      <c r="I346">
        <v>78</v>
      </c>
      <c r="J346">
        <v>85</v>
      </c>
      <c r="K346">
        <v>86</v>
      </c>
      <c r="L346">
        <v>81</v>
      </c>
      <c r="M346">
        <v>78</v>
      </c>
      <c r="N346">
        <v>84</v>
      </c>
      <c r="O346">
        <v>80</v>
      </c>
      <c r="P346">
        <v>91</v>
      </c>
      <c r="Q346">
        <v>89</v>
      </c>
      <c r="R346">
        <v>82</v>
      </c>
      <c r="S346">
        <v>157</v>
      </c>
      <c r="T346">
        <v>167</v>
      </c>
      <c r="U346">
        <v>171</v>
      </c>
      <c r="V346">
        <v>190</v>
      </c>
      <c r="W346">
        <v>204</v>
      </c>
      <c r="X346">
        <v>219</v>
      </c>
      <c r="Y346">
        <v>231</v>
      </c>
      <c r="Z346">
        <v>170</v>
      </c>
      <c r="AA346">
        <v>189</v>
      </c>
      <c r="AB346">
        <v>201</v>
      </c>
      <c r="AC346">
        <v>211</v>
      </c>
      <c r="AD346">
        <v>202</v>
      </c>
      <c r="AE346">
        <v>214</v>
      </c>
      <c r="AF346">
        <v>220</v>
      </c>
      <c r="AG346">
        <v>217</v>
      </c>
      <c r="AH346">
        <v>193</v>
      </c>
    </row>
    <row r="347" spans="1:34" x14ac:dyDescent="0.25">
      <c r="A347" t="s">
        <v>840</v>
      </c>
      <c r="B347" t="s">
        <v>328</v>
      </c>
      <c r="C347">
        <v>193</v>
      </c>
      <c r="D347">
        <v>201</v>
      </c>
      <c r="E347">
        <v>200</v>
      </c>
      <c r="F347">
        <v>189</v>
      </c>
      <c r="G347">
        <v>192</v>
      </c>
      <c r="H347">
        <v>196</v>
      </c>
      <c r="I347">
        <v>195</v>
      </c>
      <c r="J347">
        <v>199</v>
      </c>
      <c r="K347">
        <v>199</v>
      </c>
      <c r="L347">
        <v>194</v>
      </c>
      <c r="M347">
        <v>197</v>
      </c>
      <c r="N347">
        <v>195</v>
      </c>
      <c r="O347">
        <v>178</v>
      </c>
      <c r="P347">
        <v>168</v>
      </c>
      <c r="Q347">
        <v>156</v>
      </c>
      <c r="R347">
        <v>155</v>
      </c>
      <c r="S347">
        <v>162</v>
      </c>
      <c r="T347">
        <v>164</v>
      </c>
      <c r="U347">
        <v>178</v>
      </c>
      <c r="V347">
        <v>181</v>
      </c>
      <c r="W347">
        <v>218</v>
      </c>
      <c r="X347">
        <v>217</v>
      </c>
      <c r="Y347">
        <v>216</v>
      </c>
      <c r="Z347">
        <v>219</v>
      </c>
      <c r="AA347">
        <v>267</v>
      </c>
      <c r="AB347">
        <v>272</v>
      </c>
      <c r="AC347">
        <v>299</v>
      </c>
      <c r="AD347">
        <v>295</v>
      </c>
      <c r="AE347">
        <v>328</v>
      </c>
      <c r="AF347">
        <v>322</v>
      </c>
      <c r="AG347">
        <v>304</v>
      </c>
      <c r="AH347">
        <v>227</v>
      </c>
    </row>
    <row r="348" spans="1:34" x14ac:dyDescent="0.25">
      <c r="A348" t="s">
        <v>841</v>
      </c>
      <c r="B348" t="s">
        <v>329</v>
      </c>
      <c r="C348">
        <v>171</v>
      </c>
      <c r="D348">
        <v>173</v>
      </c>
      <c r="E348">
        <v>175</v>
      </c>
      <c r="F348">
        <v>174</v>
      </c>
      <c r="G348">
        <v>185</v>
      </c>
      <c r="H348">
        <v>202</v>
      </c>
      <c r="I348">
        <v>203</v>
      </c>
      <c r="J348">
        <v>209</v>
      </c>
      <c r="K348">
        <v>216</v>
      </c>
      <c r="L348">
        <v>217</v>
      </c>
      <c r="M348">
        <v>215</v>
      </c>
      <c r="N348">
        <v>212</v>
      </c>
      <c r="O348">
        <v>217</v>
      </c>
      <c r="P348">
        <v>235</v>
      </c>
      <c r="Q348">
        <v>237</v>
      </c>
      <c r="R348">
        <v>233</v>
      </c>
      <c r="S348">
        <v>239</v>
      </c>
      <c r="T348">
        <v>266</v>
      </c>
      <c r="U348">
        <v>313</v>
      </c>
      <c r="V348">
        <v>325</v>
      </c>
      <c r="W348">
        <v>324</v>
      </c>
      <c r="X348">
        <v>340</v>
      </c>
      <c r="Y348">
        <v>340</v>
      </c>
      <c r="Z348">
        <v>324</v>
      </c>
      <c r="AA348">
        <v>345</v>
      </c>
      <c r="AB348">
        <v>333</v>
      </c>
      <c r="AC348">
        <v>361</v>
      </c>
      <c r="AD348">
        <v>376</v>
      </c>
      <c r="AE348">
        <v>403</v>
      </c>
      <c r="AF348">
        <v>397</v>
      </c>
      <c r="AG348">
        <v>401</v>
      </c>
      <c r="AH348">
        <v>323</v>
      </c>
    </row>
    <row r="349" spans="1:34" x14ac:dyDescent="0.25">
      <c r="A349" t="s">
        <v>842</v>
      </c>
      <c r="B349" t="s">
        <v>330</v>
      </c>
      <c r="C349">
        <v>137</v>
      </c>
      <c r="D349">
        <v>137</v>
      </c>
      <c r="E349">
        <v>130</v>
      </c>
      <c r="F349">
        <v>139</v>
      </c>
      <c r="G349">
        <v>134</v>
      </c>
      <c r="H349">
        <v>140</v>
      </c>
      <c r="I349">
        <v>142</v>
      </c>
      <c r="J349">
        <v>131</v>
      </c>
      <c r="K349">
        <v>138</v>
      </c>
      <c r="L349">
        <v>139</v>
      </c>
      <c r="M349">
        <v>129</v>
      </c>
      <c r="N349">
        <v>119</v>
      </c>
      <c r="O349">
        <v>102</v>
      </c>
      <c r="P349">
        <v>96</v>
      </c>
      <c r="Q349">
        <v>116</v>
      </c>
      <c r="R349">
        <v>119</v>
      </c>
      <c r="S349">
        <v>120</v>
      </c>
      <c r="T349">
        <v>130</v>
      </c>
      <c r="U349">
        <v>154</v>
      </c>
      <c r="V349">
        <v>193</v>
      </c>
      <c r="W349">
        <v>214</v>
      </c>
      <c r="X349">
        <v>206</v>
      </c>
      <c r="Y349">
        <v>214</v>
      </c>
      <c r="Z349">
        <v>227</v>
      </c>
      <c r="AA349">
        <v>243</v>
      </c>
      <c r="AB349">
        <v>244</v>
      </c>
      <c r="AC349">
        <v>238</v>
      </c>
      <c r="AD349">
        <v>245</v>
      </c>
      <c r="AE349">
        <v>252</v>
      </c>
      <c r="AF349">
        <v>270</v>
      </c>
      <c r="AG349">
        <v>264</v>
      </c>
      <c r="AH349">
        <v>229</v>
      </c>
    </row>
    <row r="350" spans="1:34" x14ac:dyDescent="0.25">
      <c r="A350" t="s">
        <v>843</v>
      </c>
      <c r="B350" t="s">
        <v>331</v>
      </c>
      <c r="C350">
        <v>88</v>
      </c>
      <c r="D350">
        <v>88</v>
      </c>
      <c r="E350">
        <v>97</v>
      </c>
      <c r="F350">
        <v>104</v>
      </c>
      <c r="G350">
        <v>93</v>
      </c>
      <c r="H350">
        <v>89</v>
      </c>
      <c r="I350">
        <v>93</v>
      </c>
      <c r="J350">
        <v>93</v>
      </c>
      <c r="K350">
        <v>93</v>
      </c>
      <c r="L350">
        <v>97</v>
      </c>
      <c r="M350">
        <v>86</v>
      </c>
      <c r="N350">
        <v>90</v>
      </c>
      <c r="O350">
        <v>89</v>
      </c>
      <c r="P350">
        <v>91</v>
      </c>
      <c r="Q350">
        <v>91</v>
      </c>
      <c r="R350">
        <v>91</v>
      </c>
      <c r="S350">
        <v>77</v>
      </c>
      <c r="T350">
        <v>85</v>
      </c>
      <c r="U350">
        <v>96</v>
      </c>
      <c r="V350">
        <v>100</v>
      </c>
      <c r="W350">
        <v>96</v>
      </c>
      <c r="X350">
        <v>96</v>
      </c>
      <c r="Y350">
        <v>96</v>
      </c>
      <c r="Z350">
        <v>113</v>
      </c>
      <c r="AA350">
        <v>113</v>
      </c>
      <c r="AB350">
        <v>123</v>
      </c>
      <c r="AC350">
        <v>130</v>
      </c>
      <c r="AD350">
        <v>139</v>
      </c>
      <c r="AE350">
        <v>139</v>
      </c>
      <c r="AF350">
        <v>139</v>
      </c>
      <c r="AG350">
        <v>152</v>
      </c>
      <c r="AH350">
        <v>139</v>
      </c>
    </row>
    <row r="351" spans="1:34" x14ac:dyDescent="0.25">
      <c r="A351" t="s">
        <v>844</v>
      </c>
      <c r="B351" t="s">
        <v>332</v>
      </c>
      <c r="C351">
        <v>62</v>
      </c>
      <c r="D351">
        <v>63</v>
      </c>
      <c r="E351">
        <v>67</v>
      </c>
      <c r="F351">
        <v>74</v>
      </c>
      <c r="G351">
        <v>72</v>
      </c>
      <c r="H351">
        <v>79</v>
      </c>
      <c r="I351">
        <v>76</v>
      </c>
      <c r="J351">
        <v>87</v>
      </c>
      <c r="K351">
        <v>86</v>
      </c>
      <c r="L351">
        <v>76</v>
      </c>
      <c r="M351">
        <v>72</v>
      </c>
      <c r="N351">
        <v>77</v>
      </c>
      <c r="O351">
        <v>72</v>
      </c>
      <c r="P351">
        <v>83</v>
      </c>
      <c r="Q351">
        <v>74</v>
      </c>
      <c r="R351">
        <v>75</v>
      </c>
      <c r="S351">
        <v>83</v>
      </c>
      <c r="T351">
        <v>84</v>
      </c>
      <c r="U351">
        <v>84</v>
      </c>
      <c r="V351">
        <v>91</v>
      </c>
      <c r="W351">
        <v>96</v>
      </c>
      <c r="X351">
        <v>94</v>
      </c>
      <c r="Y351">
        <v>93</v>
      </c>
      <c r="Z351">
        <v>97</v>
      </c>
      <c r="AA351">
        <v>122</v>
      </c>
      <c r="AB351">
        <v>142</v>
      </c>
      <c r="AC351">
        <v>164</v>
      </c>
      <c r="AD351">
        <v>175</v>
      </c>
      <c r="AE351">
        <v>172</v>
      </c>
      <c r="AF351">
        <v>172</v>
      </c>
      <c r="AG351">
        <v>183</v>
      </c>
      <c r="AH351">
        <v>158</v>
      </c>
    </row>
    <row r="352" spans="1:34" x14ac:dyDescent="0.25">
      <c r="A352" t="s">
        <v>845</v>
      </c>
      <c r="B352" t="s">
        <v>333</v>
      </c>
      <c r="C352">
        <v>14</v>
      </c>
      <c r="D352">
        <v>15</v>
      </c>
      <c r="E352">
        <v>16</v>
      </c>
      <c r="F352">
        <v>17</v>
      </c>
      <c r="G352">
        <v>16</v>
      </c>
      <c r="H352">
        <v>14</v>
      </c>
      <c r="I352">
        <v>13</v>
      </c>
      <c r="J352">
        <v>19</v>
      </c>
      <c r="K352">
        <v>16</v>
      </c>
      <c r="L352">
        <v>16</v>
      </c>
      <c r="M352">
        <v>16</v>
      </c>
      <c r="N352">
        <v>29</v>
      </c>
      <c r="O352">
        <v>29</v>
      </c>
      <c r="P352">
        <v>33</v>
      </c>
      <c r="Q352">
        <v>44</v>
      </c>
      <c r="R352">
        <v>54</v>
      </c>
      <c r="S352">
        <v>63</v>
      </c>
      <c r="T352">
        <v>82</v>
      </c>
      <c r="U352">
        <v>95</v>
      </c>
      <c r="V352">
        <v>109</v>
      </c>
      <c r="W352">
        <v>151</v>
      </c>
      <c r="X352">
        <v>169</v>
      </c>
      <c r="Y352">
        <v>158</v>
      </c>
      <c r="Z352">
        <v>154</v>
      </c>
      <c r="AA352">
        <v>158</v>
      </c>
      <c r="AB352">
        <v>152</v>
      </c>
      <c r="AC352">
        <v>204</v>
      </c>
      <c r="AD352">
        <v>194</v>
      </c>
      <c r="AE352">
        <v>233</v>
      </c>
      <c r="AF352">
        <v>284</v>
      </c>
      <c r="AG352">
        <v>295</v>
      </c>
      <c r="AH352">
        <v>307</v>
      </c>
    </row>
    <row r="353" spans="1:34" x14ac:dyDescent="0.25">
      <c r="A353" t="s">
        <v>846</v>
      </c>
      <c r="B353" t="s">
        <v>334</v>
      </c>
      <c r="C353">
        <v>55</v>
      </c>
      <c r="D353">
        <v>51</v>
      </c>
      <c r="E353">
        <v>51</v>
      </c>
      <c r="F353">
        <v>54</v>
      </c>
      <c r="G353">
        <v>47</v>
      </c>
      <c r="H353">
        <v>41</v>
      </c>
      <c r="I353">
        <v>37</v>
      </c>
      <c r="J353">
        <v>42</v>
      </c>
      <c r="K353">
        <v>42</v>
      </c>
      <c r="L353">
        <v>42</v>
      </c>
      <c r="M353">
        <v>40</v>
      </c>
      <c r="N353">
        <v>43</v>
      </c>
      <c r="O353">
        <v>52</v>
      </c>
      <c r="P353">
        <v>65</v>
      </c>
      <c r="Q353">
        <v>63</v>
      </c>
      <c r="R353">
        <v>71</v>
      </c>
      <c r="S353">
        <v>80</v>
      </c>
      <c r="T353">
        <v>87</v>
      </c>
      <c r="U353">
        <v>95</v>
      </c>
      <c r="V353">
        <v>102</v>
      </c>
      <c r="W353">
        <v>101</v>
      </c>
      <c r="X353">
        <v>97</v>
      </c>
      <c r="Y353">
        <v>93</v>
      </c>
      <c r="Z353">
        <v>89</v>
      </c>
      <c r="AA353">
        <v>94</v>
      </c>
      <c r="AB353">
        <v>104</v>
      </c>
      <c r="AC353">
        <v>100</v>
      </c>
      <c r="AD353">
        <v>105</v>
      </c>
      <c r="AE353">
        <v>107</v>
      </c>
      <c r="AF353">
        <v>104</v>
      </c>
      <c r="AG353">
        <v>103</v>
      </c>
      <c r="AH353">
        <v>82</v>
      </c>
    </row>
    <row r="354" spans="1:34" x14ac:dyDescent="0.25">
      <c r="A354" t="s">
        <v>847</v>
      </c>
      <c r="B354" t="s">
        <v>335</v>
      </c>
      <c r="C354">
        <v>54</v>
      </c>
      <c r="D354">
        <v>54</v>
      </c>
      <c r="E354">
        <v>51</v>
      </c>
      <c r="F354">
        <v>45</v>
      </c>
      <c r="G354">
        <v>55</v>
      </c>
      <c r="H354">
        <v>65</v>
      </c>
      <c r="I354">
        <v>68</v>
      </c>
      <c r="J354">
        <v>76</v>
      </c>
      <c r="K354">
        <v>77</v>
      </c>
      <c r="L354">
        <v>73</v>
      </c>
      <c r="M354">
        <v>88</v>
      </c>
      <c r="N354">
        <v>94</v>
      </c>
      <c r="O354">
        <v>87</v>
      </c>
      <c r="P354">
        <v>92</v>
      </c>
      <c r="Q354">
        <v>85</v>
      </c>
      <c r="R354">
        <v>85</v>
      </c>
      <c r="S354">
        <v>90</v>
      </c>
      <c r="T354">
        <v>95</v>
      </c>
      <c r="U354">
        <v>116</v>
      </c>
      <c r="V354">
        <v>143</v>
      </c>
      <c r="W354">
        <v>158</v>
      </c>
      <c r="X354">
        <v>167</v>
      </c>
      <c r="Y354">
        <v>168</v>
      </c>
      <c r="Z354">
        <v>182</v>
      </c>
      <c r="AA354">
        <v>202</v>
      </c>
      <c r="AB354">
        <v>219</v>
      </c>
      <c r="AC354">
        <v>222</v>
      </c>
      <c r="AD354">
        <v>224</v>
      </c>
      <c r="AE354">
        <v>228</v>
      </c>
      <c r="AF354">
        <v>225</v>
      </c>
      <c r="AG354">
        <v>220</v>
      </c>
      <c r="AH354">
        <v>201</v>
      </c>
    </row>
    <row r="355" spans="1:34" x14ac:dyDescent="0.25">
      <c r="A355" t="s">
        <v>848</v>
      </c>
      <c r="B355" t="s">
        <v>336</v>
      </c>
      <c r="C355">
        <v>104</v>
      </c>
      <c r="D355">
        <v>106</v>
      </c>
      <c r="E355">
        <v>96</v>
      </c>
      <c r="F355">
        <v>90</v>
      </c>
      <c r="G355">
        <v>88</v>
      </c>
      <c r="H355">
        <v>98</v>
      </c>
      <c r="I355">
        <v>100</v>
      </c>
      <c r="J355">
        <v>101</v>
      </c>
      <c r="K355">
        <v>98</v>
      </c>
      <c r="L355">
        <v>109</v>
      </c>
      <c r="M355">
        <v>131</v>
      </c>
      <c r="N355">
        <v>143</v>
      </c>
      <c r="O355">
        <v>132</v>
      </c>
      <c r="P355">
        <v>131</v>
      </c>
      <c r="Q355">
        <v>127</v>
      </c>
      <c r="R355">
        <v>127</v>
      </c>
      <c r="S355">
        <v>133</v>
      </c>
      <c r="T355">
        <v>132</v>
      </c>
      <c r="U355">
        <v>123</v>
      </c>
      <c r="V355">
        <v>134</v>
      </c>
      <c r="W355">
        <v>162</v>
      </c>
      <c r="X355">
        <v>166</v>
      </c>
      <c r="Y355">
        <v>168</v>
      </c>
      <c r="Z355">
        <v>168</v>
      </c>
      <c r="AA355">
        <v>160</v>
      </c>
      <c r="AB355">
        <v>179</v>
      </c>
      <c r="AC355">
        <v>167</v>
      </c>
      <c r="AD355">
        <v>153</v>
      </c>
      <c r="AE355">
        <v>158</v>
      </c>
      <c r="AF355">
        <v>157</v>
      </c>
      <c r="AG355">
        <v>143</v>
      </c>
      <c r="AH355">
        <v>151</v>
      </c>
    </row>
    <row r="356" spans="1:34" x14ac:dyDescent="0.25">
      <c r="A356" t="s">
        <v>849</v>
      </c>
      <c r="B356" t="s">
        <v>337</v>
      </c>
      <c r="C356">
        <v>144</v>
      </c>
      <c r="D356">
        <v>140</v>
      </c>
      <c r="E356">
        <v>137</v>
      </c>
      <c r="F356">
        <v>127</v>
      </c>
      <c r="G356">
        <v>131</v>
      </c>
      <c r="H356">
        <v>129</v>
      </c>
      <c r="I356">
        <v>138</v>
      </c>
      <c r="J356">
        <v>149</v>
      </c>
      <c r="K356">
        <v>154</v>
      </c>
      <c r="L356">
        <v>157</v>
      </c>
      <c r="M356">
        <v>171</v>
      </c>
      <c r="N356">
        <v>185</v>
      </c>
      <c r="O356">
        <v>186</v>
      </c>
      <c r="P356">
        <v>187</v>
      </c>
      <c r="Q356">
        <v>185</v>
      </c>
      <c r="R356">
        <v>184</v>
      </c>
      <c r="S356">
        <v>186</v>
      </c>
      <c r="T356">
        <v>162</v>
      </c>
      <c r="U356">
        <v>138</v>
      </c>
      <c r="V356">
        <v>140</v>
      </c>
      <c r="W356">
        <v>152</v>
      </c>
      <c r="X356">
        <v>165</v>
      </c>
      <c r="Y356">
        <v>163</v>
      </c>
      <c r="Z356">
        <v>166</v>
      </c>
      <c r="AA356">
        <v>188</v>
      </c>
      <c r="AB356">
        <v>225</v>
      </c>
      <c r="AC356">
        <v>254</v>
      </c>
      <c r="AD356">
        <v>253</v>
      </c>
      <c r="AE356">
        <v>256</v>
      </c>
      <c r="AF356">
        <v>263</v>
      </c>
      <c r="AG356">
        <v>263</v>
      </c>
      <c r="AH356">
        <v>227</v>
      </c>
    </row>
    <row r="357" spans="1:34" x14ac:dyDescent="0.25">
      <c r="A357" t="s">
        <v>850</v>
      </c>
      <c r="B357" t="s">
        <v>338</v>
      </c>
      <c r="C357">
        <v>107</v>
      </c>
      <c r="D357">
        <v>116</v>
      </c>
      <c r="E357">
        <v>116</v>
      </c>
      <c r="F357">
        <v>116</v>
      </c>
      <c r="G357">
        <v>108</v>
      </c>
      <c r="H357">
        <v>103</v>
      </c>
      <c r="I357">
        <v>94</v>
      </c>
      <c r="J357">
        <v>92</v>
      </c>
      <c r="K357">
        <v>80</v>
      </c>
      <c r="L357">
        <v>77</v>
      </c>
      <c r="M357">
        <v>70</v>
      </c>
      <c r="N357">
        <v>71</v>
      </c>
      <c r="O357">
        <v>70</v>
      </c>
      <c r="P357">
        <v>74</v>
      </c>
      <c r="Q357">
        <v>71</v>
      </c>
      <c r="R357">
        <v>75</v>
      </c>
      <c r="S357">
        <v>77</v>
      </c>
      <c r="T357">
        <v>85</v>
      </c>
      <c r="U357">
        <v>103</v>
      </c>
      <c r="V357">
        <v>113</v>
      </c>
      <c r="W357">
        <v>136</v>
      </c>
      <c r="X357">
        <v>148</v>
      </c>
      <c r="Y357">
        <v>144</v>
      </c>
      <c r="Z357">
        <v>152</v>
      </c>
      <c r="AA357">
        <v>180</v>
      </c>
      <c r="AB357">
        <v>194</v>
      </c>
      <c r="AC357">
        <v>209</v>
      </c>
      <c r="AD357">
        <v>224</v>
      </c>
      <c r="AE357">
        <v>245</v>
      </c>
      <c r="AF357">
        <v>257</v>
      </c>
      <c r="AG357">
        <v>269</v>
      </c>
      <c r="AH357">
        <v>226</v>
      </c>
    </row>
    <row r="358" spans="1:34" x14ac:dyDescent="0.25">
      <c r="A358" t="s">
        <v>851</v>
      </c>
      <c r="B358" t="s">
        <v>339</v>
      </c>
      <c r="C358">
        <v>29</v>
      </c>
      <c r="D358">
        <v>29</v>
      </c>
      <c r="E358">
        <v>32</v>
      </c>
      <c r="F358">
        <v>32</v>
      </c>
      <c r="G358">
        <v>33</v>
      </c>
      <c r="H358">
        <v>36</v>
      </c>
      <c r="I358">
        <v>35</v>
      </c>
      <c r="J358">
        <v>36</v>
      </c>
      <c r="K358">
        <v>36</v>
      </c>
      <c r="L358">
        <v>30</v>
      </c>
      <c r="M358">
        <v>33</v>
      </c>
      <c r="N358">
        <v>25</v>
      </c>
      <c r="O358">
        <v>22</v>
      </c>
      <c r="P358">
        <v>25</v>
      </c>
      <c r="Q358">
        <v>24</v>
      </c>
      <c r="R358">
        <v>24</v>
      </c>
      <c r="S358">
        <v>27</v>
      </c>
      <c r="T358">
        <v>32</v>
      </c>
      <c r="U358">
        <v>32</v>
      </c>
      <c r="V358">
        <v>37</v>
      </c>
      <c r="W358">
        <v>42</v>
      </c>
      <c r="X358">
        <v>44</v>
      </c>
      <c r="Y358">
        <v>44</v>
      </c>
      <c r="Z358">
        <v>46</v>
      </c>
      <c r="AA358">
        <v>45</v>
      </c>
      <c r="AB358">
        <v>49</v>
      </c>
      <c r="AC358">
        <v>49</v>
      </c>
      <c r="AD358">
        <v>48</v>
      </c>
      <c r="AE358">
        <v>53</v>
      </c>
      <c r="AF358">
        <v>53</v>
      </c>
      <c r="AG358">
        <v>49</v>
      </c>
      <c r="AH358">
        <v>47</v>
      </c>
    </row>
    <row r="359" spans="1:34" x14ac:dyDescent="0.25">
      <c r="A359" t="s">
        <v>852</v>
      </c>
      <c r="B359" t="s">
        <v>340</v>
      </c>
      <c r="C359">
        <v>142</v>
      </c>
      <c r="D359">
        <v>143</v>
      </c>
      <c r="E359">
        <v>147</v>
      </c>
      <c r="F359">
        <v>157</v>
      </c>
      <c r="G359">
        <v>163</v>
      </c>
      <c r="H359">
        <v>166</v>
      </c>
      <c r="I359">
        <v>205</v>
      </c>
      <c r="J359">
        <v>219</v>
      </c>
      <c r="K359">
        <v>220</v>
      </c>
      <c r="L359">
        <v>231</v>
      </c>
      <c r="M359">
        <v>242</v>
      </c>
      <c r="N359">
        <v>245</v>
      </c>
      <c r="O359">
        <v>249</v>
      </c>
      <c r="P359">
        <v>220</v>
      </c>
      <c r="Q359">
        <v>210</v>
      </c>
      <c r="R359">
        <v>218</v>
      </c>
      <c r="S359">
        <v>208</v>
      </c>
      <c r="T359">
        <v>228</v>
      </c>
      <c r="U359">
        <v>231</v>
      </c>
      <c r="V359">
        <v>242</v>
      </c>
      <c r="W359">
        <v>278</v>
      </c>
      <c r="X359">
        <v>297</v>
      </c>
      <c r="Y359">
        <v>289</v>
      </c>
      <c r="Z359">
        <v>307</v>
      </c>
      <c r="AA359">
        <v>342</v>
      </c>
      <c r="AB359">
        <v>365</v>
      </c>
      <c r="AC359">
        <v>401</v>
      </c>
      <c r="AD359">
        <v>415</v>
      </c>
      <c r="AE359">
        <v>427</v>
      </c>
      <c r="AF359">
        <v>446</v>
      </c>
      <c r="AG359">
        <v>467</v>
      </c>
      <c r="AH359">
        <v>396</v>
      </c>
    </row>
    <row r="360" spans="1:34" x14ac:dyDescent="0.25">
      <c r="A360" t="s">
        <v>853</v>
      </c>
      <c r="B360" t="s">
        <v>341</v>
      </c>
      <c r="C360">
        <v>54</v>
      </c>
      <c r="D360">
        <v>59</v>
      </c>
      <c r="E360">
        <v>54</v>
      </c>
      <c r="F360">
        <v>55</v>
      </c>
      <c r="G360">
        <v>59</v>
      </c>
      <c r="H360">
        <v>67</v>
      </c>
      <c r="I360">
        <v>60</v>
      </c>
      <c r="J360">
        <v>55</v>
      </c>
      <c r="K360">
        <v>51</v>
      </c>
      <c r="L360">
        <v>51</v>
      </c>
      <c r="M360">
        <v>55</v>
      </c>
      <c r="N360">
        <v>50</v>
      </c>
      <c r="O360">
        <v>51</v>
      </c>
      <c r="P360">
        <v>54</v>
      </c>
      <c r="Q360">
        <v>63</v>
      </c>
      <c r="R360">
        <v>62</v>
      </c>
      <c r="S360">
        <v>63</v>
      </c>
      <c r="T360">
        <v>58</v>
      </c>
      <c r="U360">
        <v>63</v>
      </c>
      <c r="V360">
        <v>60</v>
      </c>
      <c r="W360">
        <v>72</v>
      </c>
      <c r="X360">
        <v>72</v>
      </c>
      <c r="Y360">
        <v>72</v>
      </c>
      <c r="Z360">
        <v>74</v>
      </c>
      <c r="AA360">
        <v>85</v>
      </c>
      <c r="AB360">
        <v>100</v>
      </c>
      <c r="AC360">
        <v>104</v>
      </c>
      <c r="AD360">
        <v>100</v>
      </c>
      <c r="AE360">
        <v>101</v>
      </c>
      <c r="AF360">
        <v>104</v>
      </c>
      <c r="AG360">
        <v>106</v>
      </c>
      <c r="AH360">
        <v>92</v>
      </c>
    </row>
    <row r="361" spans="1:34" x14ac:dyDescent="0.25">
      <c r="A361" t="s">
        <v>854</v>
      </c>
      <c r="B361" t="s">
        <v>342</v>
      </c>
      <c r="C361">
        <v>122</v>
      </c>
      <c r="D361">
        <v>122</v>
      </c>
      <c r="E361">
        <v>130</v>
      </c>
      <c r="F361">
        <v>126</v>
      </c>
      <c r="G361">
        <v>128</v>
      </c>
      <c r="H361">
        <v>130</v>
      </c>
      <c r="I361">
        <v>118</v>
      </c>
      <c r="J361">
        <v>118</v>
      </c>
      <c r="K361">
        <v>118</v>
      </c>
      <c r="L361">
        <v>116</v>
      </c>
      <c r="M361">
        <v>108</v>
      </c>
      <c r="N361">
        <v>124</v>
      </c>
      <c r="O361">
        <v>124</v>
      </c>
      <c r="P361">
        <v>122</v>
      </c>
      <c r="Q361">
        <v>122</v>
      </c>
      <c r="R361">
        <v>122</v>
      </c>
      <c r="S361">
        <v>134</v>
      </c>
      <c r="T361">
        <v>140</v>
      </c>
      <c r="U361">
        <v>159</v>
      </c>
      <c r="V361">
        <v>172</v>
      </c>
      <c r="W361">
        <v>194</v>
      </c>
      <c r="X361">
        <v>194</v>
      </c>
      <c r="Y361">
        <v>194</v>
      </c>
      <c r="Z361">
        <v>199</v>
      </c>
      <c r="AA361">
        <v>215</v>
      </c>
      <c r="AB361">
        <v>209</v>
      </c>
      <c r="AC361">
        <v>218</v>
      </c>
      <c r="AD361">
        <v>216</v>
      </c>
      <c r="AE361">
        <v>216</v>
      </c>
      <c r="AF361">
        <v>216</v>
      </c>
      <c r="AG361">
        <v>227</v>
      </c>
      <c r="AH361">
        <v>228</v>
      </c>
    </row>
    <row r="362" spans="1:34" x14ac:dyDescent="0.25">
      <c r="A362" t="s">
        <v>855</v>
      </c>
      <c r="B362" t="s">
        <v>343</v>
      </c>
      <c r="C362">
        <v>32</v>
      </c>
      <c r="D362">
        <v>42</v>
      </c>
      <c r="E362">
        <v>42</v>
      </c>
      <c r="F362">
        <v>49</v>
      </c>
      <c r="G362">
        <v>42</v>
      </c>
      <c r="H362">
        <v>51</v>
      </c>
      <c r="I362">
        <v>58</v>
      </c>
      <c r="J362">
        <v>66</v>
      </c>
      <c r="K362">
        <v>57</v>
      </c>
      <c r="L362">
        <v>57</v>
      </c>
      <c r="M362">
        <v>76</v>
      </c>
      <c r="N362">
        <v>86</v>
      </c>
      <c r="O362">
        <v>81</v>
      </c>
      <c r="P362">
        <v>79</v>
      </c>
      <c r="Q362">
        <v>81</v>
      </c>
      <c r="R362">
        <v>86</v>
      </c>
      <c r="S362">
        <v>88</v>
      </c>
      <c r="T362">
        <v>92</v>
      </c>
      <c r="U362">
        <v>115</v>
      </c>
      <c r="V362">
        <v>141</v>
      </c>
      <c r="W362">
        <v>153</v>
      </c>
      <c r="X362">
        <v>167</v>
      </c>
      <c r="Y362">
        <v>168</v>
      </c>
      <c r="Z362">
        <v>167</v>
      </c>
      <c r="AA362">
        <v>164</v>
      </c>
      <c r="AB362">
        <v>153</v>
      </c>
      <c r="AC362">
        <v>162</v>
      </c>
      <c r="AD362">
        <v>161</v>
      </c>
      <c r="AE362">
        <v>169</v>
      </c>
      <c r="AF362">
        <v>183</v>
      </c>
      <c r="AG362">
        <v>183</v>
      </c>
      <c r="AH362">
        <v>168</v>
      </c>
    </row>
    <row r="363" spans="1:34" x14ac:dyDescent="0.25">
      <c r="A363" t="s">
        <v>856</v>
      </c>
      <c r="B363" t="s">
        <v>344</v>
      </c>
      <c r="C363">
        <v>94</v>
      </c>
      <c r="D363">
        <v>97</v>
      </c>
      <c r="E363">
        <v>97</v>
      </c>
      <c r="F363">
        <v>107</v>
      </c>
      <c r="G363">
        <v>113</v>
      </c>
      <c r="H363">
        <v>149</v>
      </c>
      <c r="I363">
        <v>165</v>
      </c>
      <c r="J363">
        <v>173</v>
      </c>
      <c r="K363">
        <v>167</v>
      </c>
      <c r="L363">
        <v>168</v>
      </c>
      <c r="M363">
        <v>202</v>
      </c>
      <c r="N363">
        <v>226</v>
      </c>
      <c r="O363">
        <v>231</v>
      </c>
      <c r="P363">
        <v>256</v>
      </c>
      <c r="Q363">
        <v>268</v>
      </c>
      <c r="R363">
        <v>280</v>
      </c>
      <c r="S363">
        <v>290</v>
      </c>
      <c r="T363">
        <v>310</v>
      </c>
      <c r="U363">
        <v>356</v>
      </c>
      <c r="V363">
        <v>393</v>
      </c>
      <c r="W363">
        <v>428</v>
      </c>
      <c r="X363">
        <v>452</v>
      </c>
      <c r="Y363">
        <v>467</v>
      </c>
      <c r="Z363">
        <v>461</v>
      </c>
      <c r="AA363">
        <v>465</v>
      </c>
      <c r="AB363">
        <v>503</v>
      </c>
      <c r="AC363">
        <v>563</v>
      </c>
      <c r="AD363">
        <v>530</v>
      </c>
      <c r="AE363">
        <v>546</v>
      </c>
      <c r="AF363">
        <v>558</v>
      </c>
      <c r="AG363">
        <v>566</v>
      </c>
      <c r="AH363">
        <v>521</v>
      </c>
    </row>
    <row r="364" spans="1:34" x14ac:dyDescent="0.25">
      <c r="A364" t="s">
        <v>857</v>
      </c>
      <c r="B364" t="s">
        <v>345</v>
      </c>
      <c r="C364">
        <v>674</v>
      </c>
      <c r="D364">
        <v>674</v>
      </c>
      <c r="E364">
        <v>715</v>
      </c>
      <c r="F364">
        <v>707</v>
      </c>
      <c r="G364">
        <v>727</v>
      </c>
      <c r="H364">
        <v>742</v>
      </c>
      <c r="I364">
        <v>809</v>
      </c>
      <c r="J364">
        <v>799</v>
      </c>
      <c r="K364">
        <v>799</v>
      </c>
      <c r="L364">
        <v>776</v>
      </c>
      <c r="M364">
        <v>741</v>
      </c>
      <c r="N364">
        <v>753</v>
      </c>
      <c r="O364">
        <v>729</v>
      </c>
      <c r="P364">
        <v>669</v>
      </c>
      <c r="Q364">
        <v>637</v>
      </c>
      <c r="R364">
        <v>637</v>
      </c>
      <c r="S364">
        <v>649</v>
      </c>
      <c r="T364">
        <v>686</v>
      </c>
      <c r="U364">
        <v>735</v>
      </c>
      <c r="V364">
        <v>798</v>
      </c>
      <c r="W364">
        <v>886</v>
      </c>
      <c r="X364">
        <v>913</v>
      </c>
      <c r="Y364">
        <v>913</v>
      </c>
      <c r="Z364">
        <v>1008</v>
      </c>
      <c r="AA364">
        <v>1056</v>
      </c>
      <c r="AB364">
        <v>1090</v>
      </c>
      <c r="AC364">
        <v>1159</v>
      </c>
      <c r="AD364">
        <v>1210</v>
      </c>
      <c r="AE364">
        <v>1227</v>
      </c>
      <c r="AF364">
        <v>1227</v>
      </c>
      <c r="AG364">
        <v>961</v>
      </c>
      <c r="AH364">
        <v>1224</v>
      </c>
    </row>
    <row r="365" spans="1:34" x14ac:dyDescent="0.25">
      <c r="A365" t="s">
        <v>858</v>
      </c>
      <c r="B365" t="s">
        <v>346</v>
      </c>
      <c r="C365">
        <v>74</v>
      </c>
      <c r="D365">
        <v>82</v>
      </c>
      <c r="E365">
        <v>91</v>
      </c>
      <c r="F365">
        <v>103</v>
      </c>
      <c r="G365">
        <v>91</v>
      </c>
      <c r="H365">
        <v>95</v>
      </c>
      <c r="I365">
        <v>108</v>
      </c>
      <c r="J365">
        <v>112</v>
      </c>
      <c r="K365">
        <v>105</v>
      </c>
      <c r="L365">
        <v>107</v>
      </c>
      <c r="M365">
        <v>106</v>
      </c>
      <c r="N365">
        <v>106</v>
      </c>
      <c r="O365">
        <v>109</v>
      </c>
      <c r="P365">
        <v>92</v>
      </c>
      <c r="Q365">
        <v>86</v>
      </c>
      <c r="R365">
        <v>85</v>
      </c>
      <c r="S365">
        <v>78</v>
      </c>
      <c r="T365">
        <v>72</v>
      </c>
      <c r="U365">
        <v>83</v>
      </c>
      <c r="V365">
        <v>79</v>
      </c>
      <c r="W365">
        <v>78</v>
      </c>
      <c r="X365">
        <v>100</v>
      </c>
      <c r="Y365">
        <v>106</v>
      </c>
      <c r="Z365">
        <v>109</v>
      </c>
      <c r="AA365">
        <v>112</v>
      </c>
      <c r="AB365">
        <v>111</v>
      </c>
      <c r="AC365">
        <v>118</v>
      </c>
      <c r="AD365">
        <v>149</v>
      </c>
      <c r="AE365">
        <v>133</v>
      </c>
      <c r="AF365">
        <v>132</v>
      </c>
      <c r="AG365">
        <v>127</v>
      </c>
      <c r="AH365">
        <v>115</v>
      </c>
    </row>
    <row r="366" spans="1:34" x14ac:dyDescent="0.25">
      <c r="A366" t="s">
        <v>859</v>
      </c>
      <c r="B366" t="s">
        <v>347</v>
      </c>
      <c r="C366">
        <v>17</v>
      </c>
      <c r="D366">
        <v>17</v>
      </c>
      <c r="E366">
        <v>14</v>
      </c>
      <c r="F366">
        <v>19</v>
      </c>
      <c r="G366">
        <v>20</v>
      </c>
      <c r="H366">
        <v>18</v>
      </c>
      <c r="I366">
        <v>18</v>
      </c>
      <c r="J366">
        <v>22</v>
      </c>
      <c r="K366">
        <v>22</v>
      </c>
      <c r="L366">
        <v>21</v>
      </c>
      <c r="M366">
        <v>18</v>
      </c>
      <c r="N366">
        <v>18</v>
      </c>
      <c r="O366">
        <v>24</v>
      </c>
      <c r="P366">
        <v>27</v>
      </c>
      <c r="Q366">
        <v>26</v>
      </c>
      <c r="R366">
        <v>26</v>
      </c>
      <c r="S366">
        <v>27</v>
      </c>
      <c r="T366">
        <v>35</v>
      </c>
      <c r="U366">
        <v>44</v>
      </c>
      <c r="V366">
        <v>49</v>
      </c>
      <c r="W366">
        <v>52</v>
      </c>
      <c r="X366">
        <v>58</v>
      </c>
      <c r="Y366">
        <v>58</v>
      </c>
      <c r="Z366">
        <v>64</v>
      </c>
      <c r="AA366">
        <v>75</v>
      </c>
      <c r="AB366">
        <v>84</v>
      </c>
      <c r="AC366">
        <v>80</v>
      </c>
      <c r="AD366">
        <v>82</v>
      </c>
      <c r="AE366">
        <v>73</v>
      </c>
      <c r="AF366">
        <v>73</v>
      </c>
      <c r="AG366">
        <v>66</v>
      </c>
      <c r="AH366">
        <v>60</v>
      </c>
    </row>
    <row r="367" spans="1:34" x14ac:dyDescent="0.25">
      <c r="A367" t="s">
        <v>860</v>
      </c>
      <c r="B367" t="s">
        <v>348</v>
      </c>
      <c r="C367">
        <v>21</v>
      </c>
      <c r="D367">
        <v>21</v>
      </c>
      <c r="E367">
        <v>27</v>
      </c>
      <c r="F367">
        <v>35</v>
      </c>
      <c r="G367">
        <v>36</v>
      </c>
      <c r="H367">
        <v>25</v>
      </c>
      <c r="I367">
        <v>28</v>
      </c>
      <c r="J367">
        <v>33</v>
      </c>
      <c r="K367">
        <v>34</v>
      </c>
      <c r="L367">
        <v>28</v>
      </c>
      <c r="M367">
        <v>28</v>
      </c>
      <c r="N367">
        <v>32</v>
      </c>
      <c r="O367">
        <v>28</v>
      </c>
      <c r="P367">
        <v>25</v>
      </c>
      <c r="Q367">
        <v>27</v>
      </c>
      <c r="R367">
        <v>27</v>
      </c>
      <c r="S367">
        <v>28</v>
      </c>
      <c r="T367">
        <v>31</v>
      </c>
      <c r="U367">
        <v>42</v>
      </c>
      <c r="V367">
        <v>51</v>
      </c>
      <c r="W367">
        <v>58</v>
      </c>
      <c r="X367">
        <v>67</v>
      </c>
      <c r="Y367">
        <v>70</v>
      </c>
      <c r="Z367">
        <v>69</v>
      </c>
      <c r="AA367">
        <v>72</v>
      </c>
      <c r="AB367">
        <v>67</v>
      </c>
      <c r="AC367">
        <v>64</v>
      </c>
      <c r="AD367">
        <v>66</v>
      </c>
      <c r="AE367">
        <v>68</v>
      </c>
      <c r="AF367">
        <v>68</v>
      </c>
      <c r="AG367">
        <v>68</v>
      </c>
      <c r="AH367">
        <v>84</v>
      </c>
    </row>
    <row r="368" spans="1:34" x14ac:dyDescent="0.25">
      <c r="A368" t="s">
        <v>861</v>
      </c>
      <c r="B368" t="s">
        <v>349</v>
      </c>
      <c r="C368">
        <v>88</v>
      </c>
      <c r="D368">
        <v>86</v>
      </c>
      <c r="E368">
        <v>88</v>
      </c>
      <c r="F368">
        <v>83</v>
      </c>
      <c r="G368">
        <v>98</v>
      </c>
      <c r="H368">
        <v>101</v>
      </c>
      <c r="I368">
        <v>87</v>
      </c>
      <c r="J368">
        <v>94</v>
      </c>
      <c r="K368">
        <v>97</v>
      </c>
      <c r="L368">
        <v>94</v>
      </c>
      <c r="M368">
        <v>85</v>
      </c>
      <c r="N368">
        <v>72</v>
      </c>
      <c r="O368">
        <v>62</v>
      </c>
      <c r="P368">
        <v>73</v>
      </c>
      <c r="Q368">
        <v>70</v>
      </c>
      <c r="R368">
        <v>69</v>
      </c>
      <c r="S368">
        <v>69</v>
      </c>
      <c r="T368">
        <v>82</v>
      </c>
      <c r="U368">
        <v>67</v>
      </c>
      <c r="V368">
        <v>95</v>
      </c>
      <c r="W368">
        <v>95</v>
      </c>
      <c r="X368">
        <v>101</v>
      </c>
      <c r="Y368">
        <v>103</v>
      </c>
      <c r="Z368">
        <v>113</v>
      </c>
      <c r="AA368">
        <v>149</v>
      </c>
      <c r="AB368">
        <v>190</v>
      </c>
      <c r="AC368">
        <v>180</v>
      </c>
      <c r="AD368">
        <v>196</v>
      </c>
      <c r="AE368">
        <v>216</v>
      </c>
      <c r="AF368">
        <v>241</v>
      </c>
      <c r="AG368">
        <v>238</v>
      </c>
      <c r="AH368">
        <v>254</v>
      </c>
    </row>
    <row r="369" spans="1:34" x14ac:dyDescent="0.25">
      <c r="A369" t="s">
        <v>862</v>
      </c>
      <c r="B369" t="s">
        <v>350</v>
      </c>
      <c r="C369">
        <v>26</v>
      </c>
      <c r="D369">
        <v>28</v>
      </c>
      <c r="E369">
        <v>30</v>
      </c>
      <c r="F369">
        <v>31</v>
      </c>
      <c r="G369">
        <v>29</v>
      </c>
      <c r="H369">
        <v>22</v>
      </c>
      <c r="I369">
        <v>19</v>
      </c>
      <c r="J369">
        <v>21</v>
      </c>
      <c r="K369">
        <v>22</v>
      </c>
      <c r="L369">
        <v>22</v>
      </c>
      <c r="M369">
        <v>17</v>
      </c>
      <c r="N369">
        <v>13</v>
      </c>
      <c r="O369">
        <v>11</v>
      </c>
      <c r="P369">
        <v>12</v>
      </c>
      <c r="Q369">
        <v>12</v>
      </c>
      <c r="R369">
        <v>8</v>
      </c>
      <c r="S369">
        <v>8</v>
      </c>
      <c r="T369">
        <v>16</v>
      </c>
      <c r="U369">
        <v>23</v>
      </c>
      <c r="V369">
        <v>29</v>
      </c>
      <c r="W369">
        <v>32</v>
      </c>
      <c r="X369">
        <v>42</v>
      </c>
      <c r="Y369">
        <v>44</v>
      </c>
      <c r="Z369">
        <v>46</v>
      </c>
      <c r="AA369">
        <v>45</v>
      </c>
      <c r="AB369">
        <v>56</v>
      </c>
      <c r="AC369">
        <v>66</v>
      </c>
      <c r="AD369">
        <v>69</v>
      </c>
      <c r="AE369">
        <v>66</v>
      </c>
      <c r="AF369">
        <v>84</v>
      </c>
      <c r="AG369">
        <v>90</v>
      </c>
      <c r="AH369">
        <v>97</v>
      </c>
    </row>
    <row r="370" spans="1:34" x14ac:dyDescent="0.25">
      <c r="A370" t="s">
        <v>863</v>
      </c>
      <c r="B370" t="s">
        <v>351</v>
      </c>
      <c r="C370">
        <v>446</v>
      </c>
      <c r="D370">
        <v>446</v>
      </c>
      <c r="E370">
        <v>449</v>
      </c>
      <c r="F370">
        <v>456</v>
      </c>
      <c r="G370">
        <v>450</v>
      </c>
      <c r="H370">
        <v>432</v>
      </c>
      <c r="I370">
        <v>441</v>
      </c>
      <c r="J370">
        <v>425</v>
      </c>
      <c r="K370">
        <v>426</v>
      </c>
      <c r="L370">
        <v>431</v>
      </c>
      <c r="M370">
        <v>405</v>
      </c>
      <c r="N370">
        <v>421</v>
      </c>
      <c r="O370">
        <v>474</v>
      </c>
      <c r="P370">
        <v>510</v>
      </c>
      <c r="Q370">
        <v>534</v>
      </c>
      <c r="R370">
        <v>550</v>
      </c>
      <c r="S370">
        <v>562</v>
      </c>
      <c r="T370">
        <v>650</v>
      </c>
      <c r="U370">
        <v>728</v>
      </c>
      <c r="V370">
        <v>758</v>
      </c>
      <c r="W370">
        <v>795</v>
      </c>
      <c r="X370">
        <v>868</v>
      </c>
      <c r="Y370">
        <v>886</v>
      </c>
      <c r="Z370">
        <v>881</v>
      </c>
      <c r="AA370">
        <v>947</v>
      </c>
      <c r="AB370">
        <v>914</v>
      </c>
      <c r="AC370">
        <v>1018</v>
      </c>
      <c r="AD370">
        <v>1027</v>
      </c>
      <c r="AE370">
        <v>1044</v>
      </c>
      <c r="AF370">
        <v>1103</v>
      </c>
      <c r="AG370">
        <v>1090</v>
      </c>
      <c r="AH370">
        <v>864</v>
      </c>
    </row>
    <row r="371" spans="1:34" x14ac:dyDescent="0.25">
      <c r="A371" t="s">
        <v>864</v>
      </c>
      <c r="B371" t="s">
        <v>352</v>
      </c>
      <c r="C371">
        <v>42</v>
      </c>
      <c r="D371">
        <v>46</v>
      </c>
      <c r="E371">
        <v>45</v>
      </c>
      <c r="F371">
        <v>43</v>
      </c>
      <c r="G371">
        <v>41</v>
      </c>
      <c r="H371">
        <v>41</v>
      </c>
      <c r="I371">
        <v>43</v>
      </c>
      <c r="J371">
        <v>42</v>
      </c>
      <c r="K371">
        <v>42</v>
      </c>
      <c r="L371">
        <v>42</v>
      </c>
      <c r="M371">
        <v>39</v>
      </c>
      <c r="N371">
        <v>44</v>
      </c>
      <c r="O371">
        <v>43</v>
      </c>
      <c r="P371">
        <v>36</v>
      </c>
      <c r="Q371">
        <v>32</v>
      </c>
      <c r="R371">
        <v>31</v>
      </c>
      <c r="S371">
        <v>31</v>
      </c>
      <c r="T371">
        <v>34</v>
      </c>
      <c r="U371">
        <v>35</v>
      </c>
      <c r="V371">
        <v>38</v>
      </c>
      <c r="W371">
        <v>42</v>
      </c>
      <c r="X371">
        <v>44</v>
      </c>
      <c r="Y371">
        <v>44</v>
      </c>
      <c r="Z371">
        <v>44</v>
      </c>
      <c r="AA371">
        <v>50</v>
      </c>
      <c r="AB371">
        <v>49</v>
      </c>
      <c r="AC371">
        <v>62</v>
      </c>
      <c r="AD371">
        <v>65</v>
      </c>
      <c r="AE371">
        <v>71</v>
      </c>
      <c r="AF371">
        <v>71</v>
      </c>
      <c r="AG371">
        <v>72</v>
      </c>
      <c r="AH371">
        <v>57</v>
      </c>
    </row>
    <row r="372" spans="1:34" x14ac:dyDescent="0.25">
      <c r="A372" t="s">
        <v>865</v>
      </c>
      <c r="B372" t="s">
        <v>353</v>
      </c>
      <c r="C372">
        <v>36</v>
      </c>
      <c r="D372">
        <v>35</v>
      </c>
      <c r="E372">
        <v>32</v>
      </c>
      <c r="F372">
        <v>40</v>
      </c>
      <c r="G372">
        <v>54</v>
      </c>
      <c r="H372">
        <v>68</v>
      </c>
      <c r="I372">
        <v>64</v>
      </c>
      <c r="J372">
        <v>72</v>
      </c>
      <c r="K372">
        <v>83</v>
      </c>
      <c r="L372">
        <v>87</v>
      </c>
      <c r="M372">
        <v>101</v>
      </c>
      <c r="N372">
        <v>94</v>
      </c>
      <c r="O372">
        <v>89</v>
      </c>
      <c r="P372">
        <v>93</v>
      </c>
      <c r="Q372">
        <v>106</v>
      </c>
      <c r="R372">
        <v>104</v>
      </c>
      <c r="S372">
        <v>123</v>
      </c>
      <c r="T372">
        <v>126</v>
      </c>
      <c r="U372">
        <v>129</v>
      </c>
      <c r="V372">
        <v>127</v>
      </c>
      <c r="W372">
        <v>127</v>
      </c>
      <c r="X372">
        <v>118</v>
      </c>
      <c r="Y372">
        <v>113</v>
      </c>
      <c r="Z372">
        <v>93</v>
      </c>
      <c r="AA372">
        <v>97</v>
      </c>
      <c r="AB372">
        <v>107</v>
      </c>
      <c r="AC372">
        <v>114</v>
      </c>
      <c r="AD372">
        <v>121</v>
      </c>
      <c r="AE372">
        <v>115</v>
      </c>
      <c r="AF372">
        <v>118</v>
      </c>
      <c r="AG372">
        <v>121</v>
      </c>
      <c r="AH372">
        <v>97</v>
      </c>
    </row>
    <row r="373" spans="1:34" x14ac:dyDescent="0.25">
      <c r="A373" t="s">
        <v>866</v>
      </c>
      <c r="B373" t="s">
        <v>354</v>
      </c>
      <c r="C373">
        <v>193</v>
      </c>
      <c r="D373">
        <v>183</v>
      </c>
      <c r="E373">
        <v>174</v>
      </c>
      <c r="F373">
        <v>166</v>
      </c>
      <c r="G373">
        <v>144</v>
      </c>
      <c r="H373">
        <v>157</v>
      </c>
      <c r="I373">
        <v>141</v>
      </c>
      <c r="J373">
        <v>150</v>
      </c>
      <c r="K373">
        <v>156</v>
      </c>
      <c r="L373">
        <v>170</v>
      </c>
      <c r="M373">
        <v>167</v>
      </c>
      <c r="N373">
        <v>177</v>
      </c>
      <c r="O373">
        <v>182</v>
      </c>
      <c r="P373">
        <v>181</v>
      </c>
      <c r="Q373">
        <v>182</v>
      </c>
      <c r="R373">
        <v>184</v>
      </c>
      <c r="S373">
        <v>171</v>
      </c>
      <c r="T373">
        <v>203</v>
      </c>
      <c r="U373">
        <v>199</v>
      </c>
      <c r="V373">
        <v>210</v>
      </c>
      <c r="W373">
        <v>213</v>
      </c>
      <c r="X373">
        <v>242</v>
      </c>
      <c r="Y373">
        <v>240</v>
      </c>
      <c r="Z373">
        <v>244</v>
      </c>
      <c r="AA373">
        <v>247</v>
      </c>
      <c r="AB373">
        <v>257</v>
      </c>
      <c r="AC373">
        <v>242</v>
      </c>
      <c r="AD373">
        <v>282</v>
      </c>
      <c r="AE373">
        <v>287</v>
      </c>
      <c r="AF373">
        <v>307</v>
      </c>
      <c r="AG373">
        <v>295</v>
      </c>
      <c r="AH373">
        <v>243</v>
      </c>
    </row>
    <row r="374" spans="1:34" x14ac:dyDescent="0.25">
      <c r="A374" t="s">
        <v>867</v>
      </c>
      <c r="B374" t="s">
        <v>355</v>
      </c>
      <c r="C374">
        <v>129</v>
      </c>
      <c r="D374">
        <v>126</v>
      </c>
      <c r="E374">
        <v>124</v>
      </c>
      <c r="F374">
        <v>131</v>
      </c>
      <c r="G374">
        <v>123</v>
      </c>
      <c r="H374">
        <v>136</v>
      </c>
      <c r="I374">
        <v>145</v>
      </c>
      <c r="J374">
        <v>116</v>
      </c>
      <c r="K374">
        <v>129</v>
      </c>
      <c r="L374">
        <v>130</v>
      </c>
      <c r="M374">
        <v>117</v>
      </c>
      <c r="N374">
        <v>117</v>
      </c>
      <c r="O374">
        <v>113</v>
      </c>
      <c r="P374">
        <v>111</v>
      </c>
      <c r="Q374">
        <v>114</v>
      </c>
      <c r="R374">
        <v>122</v>
      </c>
      <c r="S374">
        <v>122</v>
      </c>
      <c r="T374">
        <v>125</v>
      </c>
      <c r="U374">
        <v>161</v>
      </c>
      <c r="V374">
        <v>198</v>
      </c>
      <c r="W374">
        <v>220</v>
      </c>
      <c r="X374">
        <v>233</v>
      </c>
      <c r="Y374">
        <v>265</v>
      </c>
      <c r="Z374">
        <v>272</v>
      </c>
      <c r="AA374">
        <v>292</v>
      </c>
      <c r="AB374">
        <v>313</v>
      </c>
      <c r="AC374">
        <v>326</v>
      </c>
      <c r="AD374">
        <v>325</v>
      </c>
      <c r="AE374">
        <v>363</v>
      </c>
      <c r="AF374">
        <v>314</v>
      </c>
      <c r="AG374">
        <v>306</v>
      </c>
      <c r="AH374">
        <v>276</v>
      </c>
    </row>
    <row r="375" spans="1:34" x14ac:dyDescent="0.25">
      <c r="A375" t="s">
        <v>868</v>
      </c>
      <c r="B375" t="s">
        <v>356</v>
      </c>
      <c r="C375">
        <v>18</v>
      </c>
      <c r="D375">
        <v>18</v>
      </c>
      <c r="E375">
        <v>19</v>
      </c>
      <c r="F375">
        <v>21</v>
      </c>
      <c r="G375">
        <v>22</v>
      </c>
      <c r="H375">
        <v>22</v>
      </c>
      <c r="I375">
        <v>22</v>
      </c>
      <c r="J375">
        <v>21</v>
      </c>
      <c r="K375">
        <v>22</v>
      </c>
      <c r="L375">
        <v>22</v>
      </c>
      <c r="M375">
        <v>20</v>
      </c>
      <c r="N375">
        <v>14</v>
      </c>
      <c r="O375">
        <v>20</v>
      </c>
      <c r="P375">
        <v>24</v>
      </c>
      <c r="Q375">
        <v>32</v>
      </c>
      <c r="R375">
        <v>31</v>
      </c>
      <c r="S375">
        <v>30</v>
      </c>
      <c r="T375">
        <v>39</v>
      </c>
      <c r="U375">
        <v>49</v>
      </c>
      <c r="V375">
        <v>44</v>
      </c>
      <c r="W375">
        <v>41</v>
      </c>
      <c r="X375">
        <v>44</v>
      </c>
      <c r="Y375">
        <v>44</v>
      </c>
      <c r="Z375">
        <v>47</v>
      </c>
      <c r="AA375">
        <v>61</v>
      </c>
      <c r="AB375">
        <v>62</v>
      </c>
      <c r="AC375">
        <v>66</v>
      </c>
      <c r="AD375">
        <v>86</v>
      </c>
      <c r="AE375">
        <v>84</v>
      </c>
      <c r="AF375">
        <v>99</v>
      </c>
      <c r="AG375">
        <v>97</v>
      </c>
      <c r="AH375">
        <v>115</v>
      </c>
    </row>
    <row r="376" spans="1:34" x14ac:dyDescent="0.25">
      <c r="A376" t="s">
        <v>869</v>
      </c>
      <c r="B376" t="s">
        <v>357</v>
      </c>
      <c r="C376">
        <v>19</v>
      </c>
      <c r="D376">
        <v>19</v>
      </c>
      <c r="E376">
        <v>22</v>
      </c>
      <c r="F376">
        <v>23</v>
      </c>
      <c r="G376">
        <v>30</v>
      </c>
      <c r="H376">
        <v>34</v>
      </c>
      <c r="I376">
        <v>27</v>
      </c>
      <c r="J376">
        <v>29</v>
      </c>
      <c r="K376">
        <v>29</v>
      </c>
      <c r="L376">
        <v>26</v>
      </c>
      <c r="M376">
        <v>26</v>
      </c>
      <c r="N376">
        <v>20</v>
      </c>
      <c r="O376">
        <v>17</v>
      </c>
      <c r="P376">
        <v>19</v>
      </c>
      <c r="Q376">
        <v>21</v>
      </c>
      <c r="R376">
        <v>21</v>
      </c>
      <c r="S376">
        <v>22</v>
      </c>
      <c r="T376">
        <v>30</v>
      </c>
      <c r="U376">
        <v>32</v>
      </c>
      <c r="V376">
        <v>38</v>
      </c>
      <c r="W376">
        <v>38</v>
      </c>
      <c r="X376">
        <v>46</v>
      </c>
      <c r="Y376">
        <v>46</v>
      </c>
      <c r="Z376">
        <v>46</v>
      </c>
      <c r="AA376">
        <v>47</v>
      </c>
      <c r="AB376">
        <v>60</v>
      </c>
      <c r="AC376">
        <v>64</v>
      </c>
      <c r="AD376">
        <v>66</v>
      </c>
      <c r="AE376">
        <v>63</v>
      </c>
      <c r="AF376">
        <v>63</v>
      </c>
      <c r="AG376">
        <v>64</v>
      </c>
      <c r="AH376">
        <v>61</v>
      </c>
    </row>
    <row r="377" spans="1:34" x14ac:dyDescent="0.25">
      <c r="A377" t="s">
        <v>870</v>
      </c>
      <c r="B377" t="s">
        <v>358</v>
      </c>
      <c r="C377">
        <v>114</v>
      </c>
      <c r="D377">
        <v>113</v>
      </c>
      <c r="E377">
        <v>122</v>
      </c>
      <c r="F377">
        <v>125</v>
      </c>
      <c r="G377">
        <v>115</v>
      </c>
      <c r="H377">
        <v>119</v>
      </c>
      <c r="I377">
        <v>117</v>
      </c>
      <c r="J377">
        <v>139</v>
      </c>
      <c r="K377">
        <v>141</v>
      </c>
      <c r="L377">
        <v>132</v>
      </c>
      <c r="M377">
        <v>130</v>
      </c>
      <c r="N377">
        <v>144</v>
      </c>
      <c r="O377">
        <v>149</v>
      </c>
      <c r="P377">
        <v>158</v>
      </c>
      <c r="Q377">
        <v>152</v>
      </c>
      <c r="R377">
        <v>166</v>
      </c>
      <c r="S377">
        <v>166</v>
      </c>
      <c r="T377">
        <v>207</v>
      </c>
      <c r="U377">
        <v>229</v>
      </c>
      <c r="V377">
        <v>234</v>
      </c>
      <c r="W377">
        <v>245</v>
      </c>
      <c r="X377">
        <v>261</v>
      </c>
      <c r="Y377">
        <v>257</v>
      </c>
      <c r="Z377">
        <v>266</v>
      </c>
      <c r="AA377">
        <v>249</v>
      </c>
      <c r="AB377">
        <v>251</v>
      </c>
      <c r="AC377">
        <v>262</v>
      </c>
      <c r="AD377">
        <v>284</v>
      </c>
      <c r="AE377">
        <v>291</v>
      </c>
      <c r="AF377">
        <v>300</v>
      </c>
      <c r="AG377">
        <v>293</v>
      </c>
      <c r="AH377">
        <v>252</v>
      </c>
    </row>
    <row r="378" spans="1:34" x14ac:dyDescent="0.25">
      <c r="A378" t="s">
        <v>871</v>
      </c>
      <c r="B378" t="s">
        <v>359</v>
      </c>
      <c r="C378">
        <v>201</v>
      </c>
      <c r="D378">
        <v>191</v>
      </c>
      <c r="E378">
        <v>190</v>
      </c>
      <c r="F378">
        <v>176</v>
      </c>
      <c r="G378">
        <v>171</v>
      </c>
      <c r="H378">
        <v>160</v>
      </c>
      <c r="I378">
        <v>147</v>
      </c>
      <c r="J378">
        <v>151</v>
      </c>
      <c r="K378">
        <v>151</v>
      </c>
      <c r="L378">
        <v>162</v>
      </c>
      <c r="M378">
        <v>173</v>
      </c>
      <c r="N378">
        <v>162</v>
      </c>
      <c r="O378">
        <v>172</v>
      </c>
      <c r="P378">
        <v>170</v>
      </c>
      <c r="Q378">
        <v>155</v>
      </c>
      <c r="R378">
        <v>155</v>
      </c>
      <c r="S378">
        <v>145</v>
      </c>
      <c r="T378">
        <v>147</v>
      </c>
      <c r="U378">
        <v>160</v>
      </c>
      <c r="V378">
        <v>176</v>
      </c>
      <c r="W378">
        <v>215</v>
      </c>
      <c r="X378">
        <v>221</v>
      </c>
      <c r="Y378">
        <v>221</v>
      </c>
      <c r="Z378">
        <v>230</v>
      </c>
      <c r="AA378">
        <v>233</v>
      </c>
      <c r="AB378">
        <v>264</v>
      </c>
      <c r="AC378">
        <v>279</v>
      </c>
      <c r="AD378">
        <v>264</v>
      </c>
      <c r="AE378">
        <v>236</v>
      </c>
      <c r="AF378">
        <v>298</v>
      </c>
      <c r="AG378">
        <v>289</v>
      </c>
      <c r="AH378">
        <v>258</v>
      </c>
    </row>
    <row r="379" spans="1:34" x14ac:dyDescent="0.25">
      <c r="A379" t="s">
        <v>872</v>
      </c>
      <c r="B379" t="s">
        <v>360</v>
      </c>
      <c r="C379">
        <v>138</v>
      </c>
      <c r="D379">
        <v>141</v>
      </c>
      <c r="E379">
        <v>140</v>
      </c>
      <c r="F379">
        <v>138</v>
      </c>
      <c r="G379">
        <v>148</v>
      </c>
      <c r="H379">
        <v>156</v>
      </c>
      <c r="I379">
        <v>134</v>
      </c>
      <c r="J379">
        <v>149</v>
      </c>
      <c r="K379">
        <v>147</v>
      </c>
      <c r="L379">
        <v>148</v>
      </c>
      <c r="M379">
        <v>160</v>
      </c>
      <c r="N379">
        <v>153</v>
      </c>
      <c r="O379">
        <v>157</v>
      </c>
      <c r="P379">
        <v>168</v>
      </c>
      <c r="Q379">
        <v>195</v>
      </c>
      <c r="R379">
        <v>195</v>
      </c>
      <c r="S379">
        <v>202</v>
      </c>
      <c r="T379">
        <v>214</v>
      </c>
      <c r="U379">
        <v>216</v>
      </c>
      <c r="V379">
        <v>209</v>
      </c>
      <c r="W379">
        <v>235</v>
      </c>
      <c r="X379">
        <v>253</v>
      </c>
      <c r="Y379">
        <v>271</v>
      </c>
      <c r="Z379">
        <v>276</v>
      </c>
      <c r="AA379">
        <v>283</v>
      </c>
      <c r="AB379">
        <v>312</v>
      </c>
      <c r="AC379">
        <v>358</v>
      </c>
      <c r="AD379">
        <v>378</v>
      </c>
      <c r="AE379">
        <v>372</v>
      </c>
      <c r="AF379">
        <v>388</v>
      </c>
      <c r="AG379">
        <v>411</v>
      </c>
      <c r="AH379">
        <v>420</v>
      </c>
    </row>
    <row r="380" spans="1:34" x14ac:dyDescent="0.25">
      <c r="A380" t="s">
        <v>873</v>
      </c>
      <c r="B380" t="s">
        <v>361</v>
      </c>
      <c r="C380">
        <v>101</v>
      </c>
      <c r="D380">
        <v>104</v>
      </c>
      <c r="E380">
        <v>104</v>
      </c>
      <c r="F380">
        <v>103</v>
      </c>
      <c r="G380">
        <v>119</v>
      </c>
      <c r="H380">
        <v>120</v>
      </c>
      <c r="I380">
        <v>138</v>
      </c>
      <c r="J380">
        <v>134</v>
      </c>
      <c r="K380">
        <v>126</v>
      </c>
      <c r="L380">
        <v>133</v>
      </c>
      <c r="M380">
        <v>141</v>
      </c>
      <c r="N380">
        <v>141</v>
      </c>
      <c r="O380">
        <v>142</v>
      </c>
      <c r="P380">
        <v>138</v>
      </c>
      <c r="Q380">
        <v>150</v>
      </c>
      <c r="R380">
        <v>161</v>
      </c>
      <c r="S380">
        <v>157</v>
      </c>
      <c r="T380">
        <v>181</v>
      </c>
      <c r="U380">
        <v>230</v>
      </c>
      <c r="V380">
        <v>281</v>
      </c>
      <c r="W380">
        <v>308</v>
      </c>
      <c r="X380">
        <v>333</v>
      </c>
      <c r="Y380">
        <v>355</v>
      </c>
      <c r="Z380">
        <v>376</v>
      </c>
      <c r="AA380">
        <v>402</v>
      </c>
      <c r="AB380">
        <v>438</v>
      </c>
      <c r="AC380">
        <v>445</v>
      </c>
      <c r="AD380">
        <v>523</v>
      </c>
      <c r="AE380">
        <v>522</v>
      </c>
      <c r="AF380">
        <v>501</v>
      </c>
      <c r="AG380">
        <v>490</v>
      </c>
      <c r="AH380">
        <v>446</v>
      </c>
    </row>
    <row r="381" spans="1:34" x14ac:dyDescent="0.25">
      <c r="A381" t="s">
        <v>874</v>
      </c>
      <c r="B381" t="s">
        <v>362</v>
      </c>
      <c r="C381">
        <v>122</v>
      </c>
      <c r="D381">
        <v>122</v>
      </c>
      <c r="E381">
        <v>110</v>
      </c>
      <c r="F381">
        <v>98</v>
      </c>
      <c r="G381">
        <v>88</v>
      </c>
      <c r="H381">
        <v>94</v>
      </c>
      <c r="I381">
        <v>106</v>
      </c>
      <c r="J381">
        <v>106</v>
      </c>
      <c r="K381">
        <v>106</v>
      </c>
      <c r="L381">
        <v>117</v>
      </c>
      <c r="M381">
        <v>117</v>
      </c>
      <c r="N381">
        <v>131</v>
      </c>
      <c r="O381">
        <v>131</v>
      </c>
      <c r="P381">
        <v>136</v>
      </c>
      <c r="Q381">
        <v>136</v>
      </c>
      <c r="R381">
        <v>136</v>
      </c>
      <c r="S381">
        <v>131</v>
      </c>
      <c r="T381">
        <v>151</v>
      </c>
      <c r="U381">
        <v>137</v>
      </c>
      <c r="V381">
        <v>142</v>
      </c>
      <c r="W381">
        <v>134</v>
      </c>
      <c r="X381">
        <v>134</v>
      </c>
      <c r="Y381">
        <v>134</v>
      </c>
      <c r="Z381">
        <v>144</v>
      </c>
      <c r="AA381">
        <v>129</v>
      </c>
      <c r="AB381">
        <v>151</v>
      </c>
      <c r="AC381">
        <v>165</v>
      </c>
      <c r="AD381">
        <v>177</v>
      </c>
      <c r="AE381">
        <v>177</v>
      </c>
      <c r="AF381">
        <v>177</v>
      </c>
      <c r="AG381">
        <v>182</v>
      </c>
      <c r="AH381">
        <v>180</v>
      </c>
    </row>
    <row r="382" spans="1:34" x14ac:dyDescent="0.25">
      <c r="A382" t="s">
        <v>875</v>
      </c>
      <c r="B382" t="s">
        <v>363</v>
      </c>
      <c r="C382">
        <v>130</v>
      </c>
      <c r="D382">
        <v>132</v>
      </c>
      <c r="E382">
        <v>128</v>
      </c>
      <c r="F382">
        <v>124</v>
      </c>
      <c r="G382">
        <v>112</v>
      </c>
      <c r="H382">
        <v>104</v>
      </c>
      <c r="I382">
        <v>94</v>
      </c>
      <c r="J382">
        <v>103</v>
      </c>
      <c r="K382">
        <v>101</v>
      </c>
      <c r="L382">
        <v>100</v>
      </c>
      <c r="M382">
        <v>88</v>
      </c>
      <c r="N382">
        <v>81</v>
      </c>
      <c r="O382">
        <v>67</v>
      </c>
      <c r="P382">
        <v>67</v>
      </c>
      <c r="Q382">
        <v>62</v>
      </c>
      <c r="R382">
        <v>63</v>
      </c>
      <c r="S382">
        <v>63</v>
      </c>
      <c r="T382">
        <v>67</v>
      </c>
      <c r="U382">
        <v>76</v>
      </c>
      <c r="V382">
        <v>75</v>
      </c>
      <c r="W382">
        <v>74</v>
      </c>
      <c r="X382">
        <v>68</v>
      </c>
      <c r="Y382">
        <v>72</v>
      </c>
      <c r="Z382">
        <v>73</v>
      </c>
      <c r="AA382">
        <v>74</v>
      </c>
      <c r="AB382">
        <v>98</v>
      </c>
      <c r="AC382">
        <v>109</v>
      </c>
      <c r="AD382">
        <v>131</v>
      </c>
      <c r="AE382">
        <v>134</v>
      </c>
      <c r="AF382">
        <v>136</v>
      </c>
      <c r="AG382">
        <v>135</v>
      </c>
      <c r="AH382">
        <v>149</v>
      </c>
    </row>
    <row r="383" spans="1:34" x14ac:dyDescent="0.25">
      <c r="A383" t="s">
        <v>876</v>
      </c>
      <c r="B383" t="s">
        <v>364</v>
      </c>
      <c r="C383">
        <v>74</v>
      </c>
      <c r="D383">
        <v>75</v>
      </c>
      <c r="E383">
        <v>72</v>
      </c>
      <c r="F383">
        <v>73</v>
      </c>
      <c r="G383">
        <v>79</v>
      </c>
      <c r="H383">
        <v>81</v>
      </c>
      <c r="I383">
        <v>78</v>
      </c>
      <c r="J383">
        <v>88</v>
      </c>
      <c r="K383">
        <v>89</v>
      </c>
      <c r="L383">
        <v>96</v>
      </c>
      <c r="M383">
        <v>88</v>
      </c>
      <c r="N383">
        <v>85</v>
      </c>
      <c r="O383">
        <v>96</v>
      </c>
      <c r="P383">
        <v>100</v>
      </c>
      <c r="Q383">
        <v>109</v>
      </c>
      <c r="R383">
        <v>109</v>
      </c>
      <c r="S383">
        <v>112</v>
      </c>
      <c r="T383">
        <v>133</v>
      </c>
      <c r="U383">
        <v>161</v>
      </c>
      <c r="V383">
        <v>160</v>
      </c>
      <c r="W383">
        <v>176</v>
      </c>
      <c r="X383">
        <v>183</v>
      </c>
      <c r="Y383">
        <v>180</v>
      </c>
      <c r="Z383">
        <v>184</v>
      </c>
      <c r="AA383">
        <v>197</v>
      </c>
      <c r="AB383">
        <v>206</v>
      </c>
      <c r="AC383">
        <v>220</v>
      </c>
      <c r="AD383">
        <v>230</v>
      </c>
      <c r="AE383">
        <v>232</v>
      </c>
      <c r="AF383">
        <v>242</v>
      </c>
      <c r="AG383">
        <v>248</v>
      </c>
      <c r="AH383">
        <v>225</v>
      </c>
    </row>
    <row r="384" spans="1:34" x14ac:dyDescent="0.25">
      <c r="A384" t="s">
        <v>877</v>
      </c>
      <c r="B384" t="s">
        <v>365</v>
      </c>
      <c r="C384">
        <v>43</v>
      </c>
      <c r="D384">
        <v>43</v>
      </c>
      <c r="E384">
        <v>52</v>
      </c>
      <c r="F384">
        <v>49</v>
      </c>
      <c r="G384">
        <v>44</v>
      </c>
      <c r="H384">
        <v>41</v>
      </c>
      <c r="I384">
        <v>42</v>
      </c>
      <c r="J384">
        <v>42</v>
      </c>
      <c r="K384">
        <v>42</v>
      </c>
      <c r="L384">
        <v>43</v>
      </c>
      <c r="M384">
        <v>41</v>
      </c>
      <c r="N384">
        <v>46</v>
      </c>
      <c r="O384">
        <v>46</v>
      </c>
      <c r="P384">
        <v>52</v>
      </c>
      <c r="Q384">
        <v>52</v>
      </c>
      <c r="R384">
        <v>52</v>
      </c>
      <c r="S384">
        <v>50</v>
      </c>
      <c r="T384">
        <v>49</v>
      </c>
      <c r="U384">
        <v>61</v>
      </c>
      <c r="V384">
        <v>71</v>
      </c>
      <c r="W384">
        <v>72</v>
      </c>
      <c r="X384">
        <v>72</v>
      </c>
      <c r="Y384">
        <v>72</v>
      </c>
      <c r="Z384">
        <v>82</v>
      </c>
      <c r="AA384">
        <v>91</v>
      </c>
      <c r="AB384">
        <v>104</v>
      </c>
      <c r="AC384">
        <v>116</v>
      </c>
      <c r="AD384">
        <v>119</v>
      </c>
      <c r="AE384">
        <v>119</v>
      </c>
      <c r="AF384">
        <v>119</v>
      </c>
      <c r="AG384">
        <v>125</v>
      </c>
      <c r="AH384">
        <v>136</v>
      </c>
    </row>
    <row r="385" spans="1:34" x14ac:dyDescent="0.25">
      <c r="A385" t="s">
        <v>878</v>
      </c>
      <c r="B385" t="s">
        <v>366</v>
      </c>
      <c r="C385">
        <v>90</v>
      </c>
      <c r="D385">
        <v>87</v>
      </c>
      <c r="E385">
        <v>82</v>
      </c>
      <c r="F385">
        <v>82</v>
      </c>
      <c r="G385">
        <v>93</v>
      </c>
      <c r="H385">
        <v>98</v>
      </c>
      <c r="I385">
        <v>92</v>
      </c>
      <c r="J385">
        <v>96</v>
      </c>
      <c r="K385">
        <v>99</v>
      </c>
      <c r="L385">
        <v>100</v>
      </c>
      <c r="M385">
        <v>91</v>
      </c>
      <c r="N385">
        <v>97</v>
      </c>
      <c r="O385">
        <v>95</v>
      </c>
      <c r="P385">
        <v>93</v>
      </c>
      <c r="Q385">
        <v>94</v>
      </c>
      <c r="R385">
        <v>96</v>
      </c>
      <c r="S385">
        <v>97</v>
      </c>
      <c r="T385">
        <v>113</v>
      </c>
      <c r="U385">
        <v>118</v>
      </c>
      <c r="V385">
        <v>130</v>
      </c>
      <c r="W385">
        <v>153</v>
      </c>
      <c r="X385">
        <v>168</v>
      </c>
      <c r="Y385">
        <v>177</v>
      </c>
      <c r="Z385">
        <v>182</v>
      </c>
      <c r="AA385">
        <v>235</v>
      </c>
      <c r="AB385">
        <v>263</v>
      </c>
      <c r="AC385">
        <v>289</v>
      </c>
      <c r="AD385">
        <v>300</v>
      </c>
      <c r="AE385">
        <v>340</v>
      </c>
      <c r="AF385">
        <v>355</v>
      </c>
      <c r="AG385">
        <v>358</v>
      </c>
      <c r="AH385">
        <v>398</v>
      </c>
    </row>
    <row r="386" spans="1:34" x14ac:dyDescent="0.25">
      <c r="A386" t="s">
        <v>879</v>
      </c>
      <c r="B386" t="s">
        <v>367</v>
      </c>
      <c r="C386">
        <v>185</v>
      </c>
      <c r="D386">
        <v>180</v>
      </c>
      <c r="E386">
        <v>185</v>
      </c>
      <c r="F386">
        <v>181</v>
      </c>
      <c r="G386">
        <v>152</v>
      </c>
      <c r="H386">
        <v>141</v>
      </c>
      <c r="I386">
        <v>137</v>
      </c>
      <c r="J386">
        <v>142</v>
      </c>
      <c r="K386">
        <v>141</v>
      </c>
      <c r="L386">
        <v>136</v>
      </c>
      <c r="M386">
        <v>123</v>
      </c>
      <c r="N386">
        <v>137</v>
      </c>
      <c r="O386">
        <v>135</v>
      </c>
      <c r="P386">
        <v>139</v>
      </c>
      <c r="Q386">
        <v>139</v>
      </c>
      <c r="R386">
        <v>138</v>
      </c>
      <c r="S386">
        <v>138</v>
      </c>
      <c r="T386">
        <v>145</v>
      </c>
      <c r="U386">
        <v>135</v>
      </c>
      <c r="V386">
        <v>118</v>
      </c>
      <c r="W386">
        <v>128</v>
      </c>
      <c r="X386">
        <v>126</v>
      </c>
      <c r="Y386">
        <v>125</v>
      </c>
      <c r="Z386">
        <v>123</v>
      </c>
      <c r="AA386">
        <v>126</v>
      </c>
      <c r="AB386">
        <v>141</v>
      </c>
      <c r="AC386">
        <v>174</v>
      </c>
      <c r="AD386">
        <v>184</v>
      </c>
      <c r="AE386">
        <v>205</v>
      </c>
      <c r="AF386">
        <v>209</v>
      </c>
      <c r="AG386">
        <v>229</v>
      </c>
      <c r="AH386">
        <v>229</v>
      </c>
    </row>
    <row r="387" spans="1:34" x14ac:dyDescent="0.25">
      <c r="A387" t="s">
        <v>880</v>
      </c>
      <c r="B387" t="s">
        <v>368</v>
      </c>
      <c r="C387">
        <v>176</v>
      </c>
      <c r="D387">
        <v>169</v>
      </c>
      <c r="E387">
        <v>162</v>
      </c>
      <c r="F387">
        <v>163</v>
      </c>
      <c r="G387">
        <v>147</v>
      </c>
      <c r="H387">
        <v>140</v>
      </c>
      <c r="I387">
        <v>134</v>
      </c>
      <c r="J387">
        <v>127</v>
      </c>
      <c r="K387">
        <v>130</v>
      </c>
      <c r="L387">
        <v>141</v>
      </c>
      <c r="M387">
        <v>143</v>
      </c>
      <c r="N387">
        <v>159</v>
      </c>
      <c r="O387">
        <v>155</v>
      </c>
      <c r="P387">
        <v>144</v>
      </c>
      <c r="Q387">
        <v>139</v>
      </c>
      <c r="R387">
        <v>144</v>
      </c>
      <c r="S387">
        <v>145</v>
      </c>
      <c r="T387">
        <v>138</v>
      </c>
      <c r="U387">
        <v>136</v>
      </c>
      <c r="V387">
        <v>144</v>
      </c>
      <c r="W387">
        <v>162</v>
      </c>
      <c r="X387">
        <v>175</v>
      </c>
      <c r="Y387">
        <v>175</v>
      </c>
      <c r="Z387">
        <v>177</v>
      </c>
      <c r="AA387">
        <v>217</v>
      </c>
      <c r="AB387">
        <v>231</v>
      </c>
      <c r="AC387">
        <v>271</v>
      </c>
      <c r="AD387">
        <v>308</v>
      </c>
      <c r="AE387">
        <v>329</v>
      </c>
      <c r="AF387">
        <v>338</v>
      </c>
      <c r="AG387">
        <v>350</v>
      </c>
      <c r="AH387">
        <v>302</v>
      </c>
    </row>
    <row r="388" spans="1:34" x14ac:dyDescent="0.25">
      <c r="A388" t="s">
        <v>881</v>
      </c>
      <c r="B388" t="s">
        <v>369</v>
      </c>
      <c r="C388">
        <v>27</v>
      </c>
      <c r="D388">
        <v>27</v>
      </c>
      <c r="E388">
        <v>27</v>
      </c>
      <c r="F388">
        <v>32</v>
      </c>
      <c r="G388">
        <v>35</v>
      </c>
      <c r="H388">
        <v>43</v>
      </c>
      <c r="I388">
        <v>43</v>
      </c>
      <c r="J388">
        <v>44</v>
      </c>
      <c r="K388">
        <v>43</v>
      </c>
      <c r="L388">
        <v>43</v>
      </c>
      <c r="M388">
        <v>47</v>
      </c>
      <c r="N388">
        <v>44</v>
      </c>
      <c r="O388">
        <v>41</v>
      </c>
      <c r="P388">
        <v>36</v>
      </c>
      <c r="Q388">
        <v>34</v>
      </c>
      <c r="R388">
        <v>35</v>
      </c>
      <c r="S388">
        <v>37</v>
      </c>
      <c r="T388">
        <v>29</v>
      </c>
      <c r="U388">
        <v>43</v>
      </c>
      <c r="V388">
        <v>45</v>
      </c>
      <c r="W388">
        <v>44</v>
      </c>
      <c r="X388">
        <v>44</v>
      </c>
      <c r="Y388">
        <v>45</v>
      </c>
      <c r="Z388">
        <v>44</v>
      </c>
      <c r="AA388">
        <v>46</v>
      </c>
      <c r="AB388">
        <v>42</v>
      </c>
      <c r="AC388">
        <v>39</v>
      </c>
      <c r="AD388">
        <v>48</v>
      </c>
      <c r="AE388">
        <v>50</v>
      </c>
      <c r="AF388">
        <v>59</v>
      </c>
      <c r="AG388">
        <v>62</v>
      </c>
      <c r="AH388">
        <v>56</v>
      </c>
    </row>
    <row r="389" spans="1:34" x14ac:dyDescent="0.25">
      <c r="A389" t="s">
        <v>882</v>
      </c>
      <c r="B389" t="s">
        <v>370</v>
      </c>
      <c r="C389">
        <v>51</v>
      </c>
      <c r="D389">
        <v>51</v>
      </c>
      <c r="E389">
        <v>54</v>
      </c>
      <c r="F389">
        <v>53</v>
      </c>
      <c r="G389">
        <v>55</v>
      </c>
      <c r="H389">
        <v>48</v>
      </c>
      <c r="I389">
        <v>43</v>
      </c>
      <c r="J389">
        <v>44</v>
      </c>
      <c r="K389">
        <v>44</v>
      </c>
      <c r="L389">
        <v>53</v>
      </c>
      <c r="M389">
        <v>52</v>
      </c>
      <c r="N389">
        <v>40</v>
      </c>
      <c r="O389">
        <v>59</v>
      </c>
      <c r="P389">
        <v>59</v>
      </c>
      <c r="Q389">
        <v>66</v>
      </c>
      <c r="R389">
        <v>66</v>
      </c>
      <c r="S389">
        <v>60</v>
      </c>
      <c r="T389">
        <v>63</v>
      </c>
      <c r="U389">
        <v>77</v>
      </c>
      <c r="V389">
        <v>53</v>
      </c>
      <c r="W389">
        <v>67</v>
      </c>
      <c r="X389">
        <v>70</v>
      </c>
      <c r="Y389">
        <v>70</v>
      </c>
      <c r="Z389">
        <v>73</v>
      </c>
      <c r="AA389">
        <v>71</v>
      </c>
      <c r="AB389">
        <v>94</v>
      </c>
      <c r="AC389">
        <v>116</v>
      </c>
      <c r="AD389">
        <v>112</v>
      </c>
      <c r="AE389">
        <v>117</v>
      </c>
      <c r="AF389">
        <v>117</v>
      </c>
      <c r="AG389">
        <v>150</v>
      </c>
      <c r="AH389">
        <v>157</v>
      </c>
    </row>
    <row r="390" spans="1:34" x14ac:dyDescent="0.25">
      <c r="A390" t="s">
        <v>883</v>
      </c>
      <c r="B390" t="s">
        <v>371</v>
      </c>
      <c r="C390">
        <v>82</v>
      </c>
      <c r="D390">
        <v>82</v>
      </c>
      <c r="E390">
        <v>94</v>
      </c>
      <c r="F390">
        <v>97</v>
      </c>
      <c r="G390">
        <v>94</v>
      </c>
      <c r="H390">
        <v>106</v>
      </c>
      <c r="I390">
        <v>97</v>
      </c>
      <c r="J390">
        <v>96</v>
      </c>
      <c r="K390">
        <v>96</v>
      </c>
      <c r="L390">
        <v>75</v>
      </c>
      <c r="M390">
        <v>79</v>
      </c>
      <c r="N390">
        <v>85</v>
      </c>
      <c r="O390">
        <v>83</v>
      </c>
      <c r="P390">
        <v>80</v>
      </c>
      <c r="Q390">
        <v>84</v>
      </c>
      <c r="R390">
        <v>84</v>
      </c>
      <c r="S390">
        <v>89</v>
      </c>
      <c r="T390">
        <v>93</v>
      </c>
      <c r="U390">
        <v>102</v>
      </c>
      <c r="V390">
        <v>97</v>
      </c>
      <c r="W390">
        <v>99</v>
      </c>
      <c r="X390">
        <v>110</v>
      </c>
      <c r="Y390">
        <v>110</v>
      </c>
      <c r="Z390">
        <v>125</v>
      </c>
      <c r="AA390">
        <v>129</v>
      </c>
      <c r="AB390">
        <v>146</v>
      </c>
      <c r="AC390">
        <v>149</v>
      </c>
      <c r="AD390">
        <v>160</v>
      </c>
      <c r="AE390">
        <v>167</v>
      </c>
      <c r="AF390">
        <v>167</v>
      </c>
      <c r="AG390">
        <v>145</v>
      </c>
      <c r="AH390">
        <v>126</v>
      </c>
    </row>
    <row r="391" spans="1:34" x14ac:dyDescent="0.25">
      <c r="A391" t="s">
        <v>884</v>
      </c>
      <c r="B391" t="s">
        <v>372</v>
      </c>
      <c r="C391">
        <v>136</v>
      </c>
      <c r="D391">
        <v>136</v>
      </c>
      <c r="E391">
        <v>139</v>
      </c>
      <c r="F391">
        <v>129</v>
      </c>
      <c r="G391">
        <v>126</v>
      </c>
      <c r="H391">
        <v>138</v>
      </c>
      <c r="I391">
        <v>164</v>
      </c>
      <c r="J391">
        <v>173</v>
      </c>
      <c r="K391">
        <v>173</v>
      </c>
      <c r="L391">
        <v>178</v>
      </c>
      <c r="M391">
        <v>180</v>
      </c>
      <c r="N391">
        <v>185</v>
      </c>
      <c r="O391">
        <v>184</v>
      </c>
      <c r="P391">
        <v>172</v>
      </c>
      <c r="Q391">
        <v>179</v>
      </c>
      <c r="R391">
        <v>179</v>
      </c>
      <c r="S391">
        <v>173</v>
      </c>
      <c r="T391">
        <v>179</v>
      </c>
      <c r="U391">
        <v>210</v>
      </c>
      <c r="V391">
        <v>228</v>
      </c>
      <c r="W391">
        <v>235</v>
      </c>
      <c r="X391">
        <v>240</v>
      </c>
      <c r="Y391">
        <v>240</v>
      </c>
      <c r="Z391">
        <v>274</v>
      </c>
      <c r="AA391">
        <v>298</v>
      </c>
      <c r="AB391">
        <v>319</v>
      </c>
      <c r="AC391">
        <v>327</v>
      </c>
      <c r="AD391">
        <v>339</v>
      </c>
      <c r="AE391">
        <v>342</v>
      </c>
      <c r="AF391">
        <v>342</v>
      </c>
      <c r="AG391">
        <v>296</v>
      </c>
      <c r="AH391">
        <v>271</v>
      </c>
    </row>
    <row r="392" spans="1:34" x14ac:dyDescent="0.25">
      <c r="A392" t="s">
        <v>885</v>
      </c>
      <c r="B392" t="s">
        <v>373</v>
      </c>
      <c r="C392">
        <v>82</v>
      </c>
      <c r="D392">
        <v>82</v>
      </c>
      <c r="E392">
        <v>92</v>
      </c>
      <c r="F392">
        <v>112</v>
      </c>
      <c r="G392">
        <v>143</v>
      </c>
      <c r="H392">
        <v>157</v>
      </c>
      <c r="I392">
        <v>173</v>
      </c>
      <c r="J392">
        <v>170</v>
      </c>
      <c r="K392">
        <v>174</v>
      </c>
      <c r="L392">
        <v>176</v>
      </c>
      <c r="M392">
        <v>205</v>
      </c>
      <c r="N392">
        <v>214</v>
      </c>
      <c r="O392">
        <v>225</v>
      </c>
      <c r="P392">
        <v>234</v>
      </c>
      <c r="Q392">
        <v>243</v>
      </c>
      <c r="R392">
        <v>262</v>
      </c>
      <c r="S392">
        <v>269</v>
      </c>
      <c r="T392">
        <v>282</v>
      </c>
      <c r="U392">
        <v>299</v>
      </c>
      <c r="V392">
        <v>303</v>
      </c>
      <c r="W392">
        <v>325</v>
      </c>
      <c r="X392">
        <v>340</v>
      </c>
      <c r="Y392">
        <v>328</v>
      </c>
      <c r="Z392">
        <v>359</v>
      </c>
      <c r="AA392">
        <v>383</v>
      </c>
      <c r="AB392">
        <v>408</v>
      </c>
      <c r="AC392">
        <v>467</v>
      </c>
      <c r="AD392">
        <v>452</v>
      </c>
      <c r="AE392">
        <v>469</v>
      </c>
      <c r="AF392">
        <v>467</v>
      </c>
      <c r="AG392">
        <v>443</v>
      </c>
      <c r="AH392">
        <v>508</v>
      </c>
    </row>
    <row r="393" spans="1:34" x14ac:dyDescent="0.25">
      <c r="A393" t="s">
        <v>886</v>
      </c>
      <c r="B393" t="s">
        <v>374</v>
      </c>
      <c r="C393">
        <v>24</v>
      </c>
      <c r="D393">
        <v>25</v>
      </c>
      <c r="E393">
        <v>25</v>
      </c>
      <c r="F393">
        <v>32</v>
      </c>
      <c r="G393">
        <v>28</v>
      </c>
      <c r="H393">
        <v>32</v>
      </c>
      <c r="I393">
        <v>27</v>
      </c>
      <c r="J393">
        <v>30</v>
      </c>
      <c r="K393">
        <v>30</v>
      </c>
      <c r="L393">
        <v>31</v>
      </c>
      <c r="M393">
        <v>21</v>
      </c>
      <c r="N393">
        <v>28</v>
      </c>
      <c r="O393">
        <v>29</v>
      </c>
      <c r="P393">
        <v>29</v>
      </c>
      <c r="Q393">
        <v>26</v>
      </c>
      <c r="R393">
        <v>25</v>
      </c>
      <c r="S393">
        <v>24</v>
      </c>
      <c r="T393">
        <v>27</v>
      </c>
      <c r="U393">
        <v>29</v>
      </c>
      <c r="V393">
        <v>30</v>
      </c>
      <c r="W393">
        <v>36</v>
      </c>
      <c r="X393">
        <v>37</v>
      </c>
      <c r="Y393">
        <v>38</v>
      </c>
      <c r="Z393">
        <v>38</v>
      </c>
      <c r="AA393">
        <v>46</v>
      </c>
      <c r="AB393">
        <v>46</v>
      </c>
      <c r="AC393">
        <v>53</v>
      </c>
      <c r="AD393">
        <v>61</v>
      </c>
      <c r="AE393">
        <v>68</v>
      </c>
      <c r="AF393">
        <v>74</v>
      </c>
      <c r="AG393">
        <v>75</v>
      </c>
      <c r="AH393">
        <v>63</v>
      </c>
    </row>
    <row r="394" spans="1:34" x14ac:dyDescent="0.25">
      <c r="A394" t="s">
        <v>887</v>
      </c>
      <c r="B394" t="s">
        <v>416</v>
      </c>
      <c r="C394">
        <v>109</v>
      </c>
      <c r="D394">
        <v>109</v>
      </c>
      <c r="E394">
        <v>102</v>
      </c>
      <c r="F394">
        <v>108</v>
      </c>
      <c r="G394">
        <v>114</v>
      </c>
      <c r="H394">
        <v>135</v>
      </c>
      <c r="I394">
        <v>146</v>
      </c>
      <c r="J394">
        <v>146</v>
      </c>
      <c r="K394">
        <v>146</v>
      </c>
      <c r="L394">
        <v>157</v>
      </c>
      <c r="M394">
        <v>159</v>
      </c>
      <c r="N394">
        <v>157</v>
      </c>
      <c r="O394">
        <v>140</v>
      </c>
      <c r="P394">
        <v>127</v>
      </c>
      <c r="Q394">
        <v>127</v>
      </c>
      <c r="R394">
        <v>127</v>
      </c>
      <c r="S394">
        <v>136</v>
      </c>
      <c r="T394">
        <v>129</v>
      </c>
      <c r="U394">
        <v>155</v>
      </c>
      <c r="V394">
        <v>168</v>
      </c>
      <c r="W394">
        <v>183</v>
      </c>
      <c r="X394">
        <v>183</v>
      </c>
      <c r="Y394">
        <v>183</v>
      </c>
      <c r="Z394">
        <v>189</v>
      </c>
      <c r="AA394">
        <v>222</v>
      </c>
      <c r="AB394">
        <v>238</v>
      </c>
      <c r="AC394">
        <v>262</v>
      </c>
      <c r="AD394">
        <v>306</v>
      </c>
      <c r="AE394">
        <v>306</v>
      </c>
      <c r="AF394">
        <v>306</v>
      </c>
      <c r="AG394">
        <v>260</v>
      </c>
      <c r="AH394">
        <v>276</v>
      </c>
    </row>
    <row r="395" spans="1:34" x14ac:dyDescent="0.25">
      <c r="A395" t="s">
        <v>888</v>
      </c>
      <c r="B395" t="s">
        <v>417</v>
      </c>
      <c r="C395">
        <v>38</v>
      </c>
      <c r="D395">
        <v>38</v>
      </c>
      <c r="E395">
        <v>40</v>
      </c>
      <c r="F395">
        <v>42</v>
      </c>
      <c r="G395">
        <v>39</v>
      </c>
      <c r="H395">
        <v>39</v>
      </c>
      <c r="I395">
        <v>46</v>
      </c>
      <c r="J395">
        <v>64</v>
      </c>
      <c r="K395">
        <v>64</v>
      </c>
      <c r="L395">
        <v>57</v>
      </c>
      <c r="M395">
        <v>66</v>
      </c>
      <c r="N395">
        <v>81</v>
      </c>
      <c r="O395">
        <v>92</v>
      </c>
      <c r="P395">
        <v>103</v>
      </c>
      <c r="Q395">
        <v>98</v>
      </c>
      <c r="R395">
        <v>98</v>
      </c>
      <c r="S395">
        <v>120</v>
      </c>
      <c r="T395">
        <v>135</v>
      </c>
      <c r="U395">
        <v>138</v>
      </c>
      <c r="V395">
        <v>161</v>
      </c>
      <c r="W395">
        <v>168</v>
      </c>
      <c r="X395">
        <v>180</v>
      </c>
      <c r="Y395">
        <v>180</v>
      </c>
      <c r="Z395">
        <v>192</v>
      </c>
      <c r="AA395">
        <v>199</v>
      </c>
      <c r="AB395">
        <v>219</v>
      </c>
      <c r="AC395">
        <v>213</v>
      </c>
      <c r="AD395">
        <v>226</v>
      </c>
      <c r="AE395">
        <v>234</v>
      </c>
      <c r="AF395">
        <v>234</v>
      </c>
      <c r="AG395">
        <v>219</v>
      </c>
      <c r="AH395">
        <v>217</v>
      </c>
    </row>
    <row r="396" spans="1:34" x14ac:dyDescent="0.25">
      <c r="A396" t="s">
        <v>889</v>
      </c>
      <c r="B396" t="s">
        <v>418</v>
      </c>
      <c r="C396">
        <v>43</v>
      </c>
      <c r="D396">
        <v>43</v>
      </c>
      <c r="E396">
        <v>44</v>
      </c>
      <c r="F396">
        <v>41</v>
      </c>
      <c r="G396">
        <v>27</v>
      </c>
      <c r="H396">
        <v>27</v>
      </c>
      <c r="I396">
        <v>34</v>
      </c>
      <c r="J396">
        <v>30</v>
      </c>
      <c r="K396">
        <v>37</v>
      </c>
      <c r="L396">
        <v>38</v>
      </c>
      <c r="M396">
        <v>46</v>
      </c>
      <c r="N396">
        <v>50</v>
      </c>
      <c r="O396">
        <v>60</v>
      </c>
      <c r="P396">
        <v>65</v>
      </c>
      <c r="Q396">
        <v>80</v>
      </c>
      <c r="R396">
        <v>75</v>
      </c>
      <c r="S396">
        <v>75</v>
      </c>
      <c r="T396">
        <v>88</v>
      </c>
      <c r="U396">
        <v>112</v>
      </c>
      <c r="V396">
        <v>118</v>
      </c>
      <c r="W396">
        <v>124</v>
      </c>
      <c r="X396">
        <v>132</v>
      </c>
      <c r="Y396">
        <v>133</v>
      </c>
      <c r="Z396">
        <v>134</v>
      </c>
      <c r="AA396">
        <v>134</v>
      </c>
      <c r="AB396">
        <v>169</v>
      </c>
      <c r="AC396">
        <v>189</v>
      </c>
      <c r="AD396">
        <v>216</v>
      </c>
      <c r="AE396">
        <v>245</v>
      </c>
      <c r="AF396">
        <v>262</v>
      </c>
      <c r="AG396">
        <v>267</v>
      </c>
      <c r="AH396">
        <v>290</v>
      </c>
    </row>
    <row r="397" spans="1:34" x14ac:dyDescent="0.25">
      <c r="A397" t="s">
        <v>890</v>
      </c>
      <c r="B397" t="s">
        <v>419</v>
      </c>
      <c r="C397">
        <v>88</v>
      </c>
      <c r="D397">
        <v>84</v>
      </c>
      <c r="E397">
        <v>94</v>
      </c>
      <c r="F397">
        <v>101</v>
      </c>
      <c r="G397">
        <v>133</v>
      </c>
      <c r="H397">
        <v>145</v>
      </c>
      <c r="I397">
        <v>139</v>
      </c>
      <c r="J397">
        <v>149</v>
      </c>
      <c r="K397">
        <v>149</v>
      </c>
      <c r="L397">
        <v>156</v>
      </c>
      <c r="M397">
        <v>147</v>
      </c>
      <c r="N397">
        <v>134</v>
      </c>
      <c r="O397">
        <v>142</v>
      </c>
      <c r="P397">
        <v>148</v>
      </c>
      <c r="Q397">
        <v>156</v>
      </c>
      <c r="R397">
        <v>156</v>
      </c>
      <c r="S397">
        <v>161</v>
      </c>
      <c r="T397">
        <v>179</v>
      </c>
      <c r="U397">
        <v>181</v>
      </c>
      <c r="V397">
        <v>215</v>
      </c>
      <c r="W397">
        <v>224</v>
      </c>
      <c r="X397">
        <v>245</v>
      </c>
      <c r="Y397">
        <v>246</v>
      </c>
      <c r="Z397">
        <v>241</v>
      </c>
      <c r="AA397">
        <v>267</v>
      </c>
      <c r="AB397">
        <v>287</v>
      </c>
      <c r="AC397">
        <v>280</v>
      </c>
      <c r="AD397">
        <v>278</v>
      </c>
      <c r="AE397">
        <v>280</v>
      </c>
      <c r="AF397">
        <v>279</v>
      </c>
      <c r="AG397">
        <v>298</v>
      </c>
      <c r="AH397">
        <v>258</v>
      </c>
    </row>
    <row r="398" spans="1:34" x14ac:dyDescent="0.25">
      <c r="A398" t="s">
        <v>891</v>
      </c>
      <c r="B398" t="s">
        <v>420</v>
      </c>
      <c r="C398">
        <v>32</v>
      </c>
      <c r="D398">
        <v>33</v>
      </c>
      <c r="E398">
        <v>32</v>
      </c>
      <c r="F398">
        <v>30</v>
      </c>
      <c r="G398">
        <v>24</v>
      </c>
      <c r="H398">
        <v>24</v>
      </c>
      <c r="I398">
        <v>28</v>
      </c>
      <c r="J398">
        <v>27</v>
      </c>
      <c r="K398">
        <v>26</v>
      </c>
      <c r="L398">
        <v>26</v>
      </c>
      <c r="M398">
        <v>20</v>
      </c>
      <c r="N398">
        <v>22</v>
      </c>
      <c r="O398">
        <v>20</v>
      </c>
      <c r="P398">
        <v>14</v>
      </c>
      <c r="Q398">
        <v>15</v>
      </c>
      <c r="R398">
        <v>15</v>
      </c>
      <c r="S398">
        <v>18</v>
      </c>
      <c r="T398">
        <v>26</v>
      </c>
      <c r="U398">
        <v>39</v>
      </c>
      <c r="V398">
        <v>41</v>
      </c>
      <c r="W398">
        <v>47</v>
      </c>
      <c r="X398">
        <v>61</v>
      </c>
      <c r="Y398">
        <v>60</v>
      </c>
      <c r="Z398">
        <v>59</v>
      </c>
      <c r="AA398">
        <v>71</v>
      </c>
      <c r="AB398">
        <v>76</v>
      </c>
      <c r="AC398">
        <v>98</v>
      </c>
      <c r="AD398">
        <v>110</v>
      </c>
      <c r="AE398">
        <v>112</v>
      </c>
      <c r="AF398">
        <v>119</v>
      </c>
      <c r="AG398">
        <v>117</v>
      </c>
      <c r="AH398">
        <v>111</v>
      </c>
    </row>
    <row r="399" spans="1:34" x14ac:dyDescent="0.25">
      <c r="A399" t="s">
        <v>892</v>
      </c>
      <c r="B399" t="s">
        <v>421</v>
      </c>
      <c r="C399">
        <v>181</v>
      </c>
      <c r="D399">
        <v>179</v>
      </c>
      <c r="E399">
        <v>175</v>
      </c>
      <c r="F399">
        <v>200</v>
      </c>
      <c r="G399">
        <v>210</v>
      </c>
      <c r="H399">
        <v>191</v>
      </c>
      <c r="I399">
        <v>185</v>
      </c>
      <c r="J399">
        <v>185</v>
      </c>
      <c r="K399">
        <v>182</v>
      </c>
      <c r="L399">
        <v>188</v>
      </c>
      <c r="M399">
        <v>152</v>
      </c>
      <c r="N399">
        <v>144</v>
      </c>
      <c r="O399">
        <v>144</v>
      </c>
      <c r="P399">
        <v>134</v>
      </c>
      <c r="Q399">
        <v>127</v>
      </c>
      <c r="R399">
        <v>129</v>
      </c>
      <c r="S399">
        <v>125</v>
      </c>
      <c r="T399">
        <v>138</v>
      </c>
      <c r="U399">
        <v>135</v>
      </c>
      <c r="V399">
        <v>158</v>
      </c>
      <c r="W399">
        <v>174</v>
      </c>
      <c r="X399">
        <v>191</v>
      </c>
      <c r="Y399">
        <v>198</v>
      </c>
      <c r="Z399">
        <v>213</v>
      </c>
      <c r="AA399">
        <v>253</v>
      </c>
      <c r="AB399">
        <v>291</v>
      </c>
      <c r="AC399">
        <v>312</v>
      </c>
      <c r="AD399">
        <v>332</v>
      </c>
      <c r="AE399">
        <v>321</v>
      </c>
      <c r="AF399">
        <v>320</v>
      </c>
      <c r="AG399">
        <v>310</v>
      </c>
      <c r="AH399">
        <v>252</v>
      </c>
    </row>
    <row r="400" spans="1:34" x14ac:dyDescent="0.25">
      <c r="A400" t="s">
        <v>893</v>
      </c>
      <c r="B400" t="s">
        <v>422</v>
      </c>
      <c r="C400">
        <v>40</v>
      </c>
      <c r="D400">
        <v>38</v>
      </c>
      <c r="E400">
        <v>36</v>
      </c>
      <c r="F400">
        <v>35</v>
      </c>
      <c r="G400">
        <v>30</v>
      </c>
      <c r="H400">
        <v>24</v>
      </c>
      <c r="I400">
        <v>22</v>
      </c>
      <c r="J400">
        <v>16</v>
      </c>
      <c r="K400">
        <v>16</v>
      </c>
      <c r="L400">
        <v>16</v>
      </c>
      <c r="M400">
        <v>16</v>
      </c>
      <c r="N400">
        <v>22</v>
      </c>
      <c r="O400">
        <v>31</v>
      </c>
      <c r="P400">
        <v>36</v>
      </c>
      <c r="Q400">
        <v>38</v>
      </c>
      <c r="R400">
        <v>39</v>
      </c>
      <c r="S400">
        <v>42</v>
      </c>
      <c r="T400">
        <v>46</v>
      </c>
      <c r="U400">
        <v>50</v>
      </c>
      <c r="V400">
        <v>44</v>
      </c>
      <c r="W400">
        <v>39</v>
      </c>
      <c r="X400">
        <v>38</v>
      </c>
      <c r="Y400">
        <v>37</v>
      </c>
      <c r="Z400">
        <v>34</v>
      </c>
      <c r="AA400">
        <v>33</v>
      </c>
      <c r="AB400">
        <v>25</v>
      </c>
      <c r="AC400">
        <v>20</v>
      </c>
      <c r="AD400">
        <v>21</v>
      </c>
      <c r="AE400">
        <v>21</v>
      </c>
      <c r="AF400">
        <v>22</v>
      </c>
      <c r="AG400">
        <v>26</v>
      </c>
      <c r="AH400">
        <v>17</v>
      </c>
    </row>
    <row r="401" spans="1:34" x14ac:dyDescent="0.25">
      <c r="A401" t="s">
        <v>894</v>
      </c>
      <c r="B401" t="s">
        <v>423</v>
      </c>
      <c r="C401">
        <v>102</v>
      </c>
      <c r="D401">
        <v>94</v>
      </c>
      <c r="E401">
        <v>82</v>
      </c>
      <c r="F401">
        <v>89</v>
      </c>
      <c r="G401">
        <v>97</v>
      </c>
      <c r="H401">
        <v>88</v>
      </c>
      <c r="I401">
        <v>93</v>
      </c>
      <c r="J401">
        <v>79</v>
      </c>
      <c r="K401">
        <v>79</v>
      </c>
      <c r="L401">
        <v>104</v>
      </c>
      <c r="M401">
        <v>116</v>
      </c>
      <c r="N401">
        <v>113</v>
      </c>
      <c r="O401">
        <v>117</v>
      </c>
      <c r="P401">
        <v>114</v>
      </c>
      <c r="Q401">
        <v>114</v>
      </c>
      <c r="R401">
        <v>114</v>
      </c>
      <c r="S401">
        <v>114</v>
      </c>
      <c r="T401">
        <v>96</v>
      </c>
      <c r="U401">
        <v>109</v>
      </c>
      <c r="V401">
        <v>100</v>
      </c>
      <c r="W401">
        <v>126</v>
      </c>
      <c r="X401">
        <v>135</v>
      </c>
      <c r="Y401">
        <v>135</v>
      </c>
      <c r="Z401">
        <v>147</v>
      </c>
      <c r="AA401">
        <v>169</v>
      </c>
      <c r="AB401">
        <v>185</v>
      </c>
      <c r="AC401">
        <v>205</v>
      </c>
      <c r="AD401">
        <v>200</v>
      </c>
      <c r="AE401">
        <v>191</v>
      </c>
      <c r="AF401">
        <v>210</v>
      </c>
      <c r="AG401">
        <v>172</v>
      </c>
      <c r="AH401">
        <v>169</v>
      </c>
    </row>
    <row r="402" spans="1:34" x14ac:dyDescent="0.25">
      <c r="A402" t="s">
        <v>895</v>
      </c>
      <c r="B402" t="s">
        <v>424</v>
      </c>
      <c r="C402">
        <v>161</v>
      </c>
      <c r="D402">
        <v>162</v>
      </c>
      <c r="E402">
        <v>193</v>
      </c>
      <c r="F402">
        <v>199</v>
      </c>
      <c r="G402">
        <v>210</v>
      </c>
      <c r="H402">
        <v>222</v>
      </c>
      <c r="I402">
        <v>228</v>
      </c>
      <c r="J402">
        <v>234</v>
      </c>
      <c r="K402">
        <v>233</v>
      </c>
      <c r="L402">
        <v>207</v>
      </c>
      <c r="M402">
        <v>184</v>
      </c>
      <c r="N402">
        <v>160</v>
      </c>
      <c r="O402">
        <v>150</v>
      </c>
      <c r="P402">
        <v>155</v>
      </c>
      <c r="Q402">
        <v>145</v>
      </c>
      <c r="R402">
        <v>149</v>
      </c>
      <c r="S402">
        <v>148</v>
      </c>
      <c r="T402">
        <v>179</v>
      </c>
      <c r="U402">
        <v>215</v>
      </c>
      <c r="V402">
        <v>225</v>
      </c>
      <c r="W402">
        <v>247</v>
      </c>
      <c r="X402">
        <v>300</v>
      </c>
      <c r="Y402">
        <v>305</v>
      </c>
      <c r="Z402">
        <v>335</v>
      </c>
      <c r="AA402">
        <v>385</v>
      </c>
      <c r="AB402">
        <v>422</v>
      </c>
      <c r="AC402">
        <v>468</v>
      </c>
      <c r="AD402">
        <v>494</v>
      </c>
      <c r="AE402">
        <v>503</v>
      </c>
      <c r="AF402">
        <v>509</v>
      </c>
      <c r="AG402">
        <v>490</v>
      </c>
      <c r="AH402">
        <v>455</v>
      </c>
    </row>
    <row r="403" spans="1:34" x14ac:dyDescent="0.25">
      <c r="A403" t="s">
        <v>896</v>
      </c>
      <c r="B403" t="s">
        <v>425</v>
      </c>
      <c r="C403">
        <v>199</v>
      </c>
      <c r="D403">
        <v>184</v>
      </c>
      <c r="E403">
        <v>195</v>
      </c>
      <c r="F403">
        <v>189</v>
      </c>
      <c r="G403">
        <v>192</v>
      </c>
      <c r="H403">
        <v>198</v>
      </c>
      <c r="I403">
        <v>199</v>
      </c>
      <c r="J403">
        <v>188</v>
      </c>
      <c r="K403">
        <v>196</v>
      </c>
      <c r="L403">
        <v>190</v>
      </c>
      <c r="M403">
        <v>175</v>
      </c>
      <c r="N403">
        <v>157</v>
      </c>
      <c r="O403">
        <v>139</v>
      </c>
      <c r="P403">
        <v>141</v>
      </c>
      <c r="Q403">
        <v>147</v>
      </c>
      <c r="R403">
        <v>139</v>
      </c>
      <c r="S403">
        <v>136</v>
      </c>
      <c r="T403">
        <v>151</v>
      </c>
      <c r="U403">
        <v>149</v>
      </c>
      <c r="V403">
        <v>149</v>
      </c>
      <c r="W403">
        <v>135</v>
      </c>
      <c r="X403">
        <v>146</v>
      </c>
      <c r="Y403">
        <v>148</v>
      </c>
      <c r="Z403">
        <v>153</v>
      </c>
      <c r="AA403">
        <v>175</v>
      </c>
      <c r="AB403">
        <v>231</v>
      </c>
      <c r="AC403">
        <v>264</v>
      </c>
      <c r="AD403">
        <v>343</v>
      </c>
      <c r="AE403">
        <v>323</v>
      </c>
      <c r="AF403">
        <v>340</v>
      </c>
      <c r="AG403">
        <v>346</v>
      </c>
      <c r="AH403">
        <v>352</v>
      </c>
    </row>
    <row r="404" spans="1:34" x14ac:dyDescent="0.25">
      <c r="A404" t="s">
        <v>897</v>
      </c>
      <c r="B404" t="s">
        <v>426</v>
      </c>
      <c r="C404">
        <v>25</v>
      </c>
      <c r="D404">
        <v>22</v>
      </c>
      <c r="E404">
        <v>21</v>
      </c>
      <c r="F404">
        <v>23</v>
      </c>
      <c r="G404">
        <v>26</v>
      </c>
      <c r="H404">
        <v>23</v>
      </c>
      <c r="I404">
        <v>29</v>
      </c>
      <c r="J404">
        <v>30</v>
      </c>
      <c r="K404">
        <v>30</v>
      </c>
      <c r="L404">
        <v>31</v>
      </c>
      <c r="M404">
        <v>28</v>
      </c>
      <c r="N404">
        <v>29</v>
      </c>
      <c r="O404">
        <v>31</v>
      </c>
      <c r="P404">
        <v>23</v>
      </c>
      <c r="Q404">
        <v>24</v>
      </c>
      <c r="R404">
        <v>26</v>
      </c>
      <c r="S404">
        <v>30</v>
      </c>
      <c r="T404">
        <v>30</v>
      </c>
      <c r="U404">
        <v>26</v>
      </c>
      <c r="V404">
        <v>33</v>
      </c>
      <c r="W404">
        <v>41</v>
      </c>
      <c r="X404">
        <v>45</v>
      </c>
      <c r="Y404">
        <v>46</v>
      </c>
      <c r="Z404">
        <v>47</v>
      </c>
      <c r="AA404">
        <v>61</v>
      </c>
      <c r="AB404">
        <v>74</v>
      </c>
      <c r="AC404">
        <v>71</v>
      </c>
      <c r="AD404">
        <v>68</v>
      </c>
      <c r="AE404">
        <v>63</v>
      </c>
      <c r="AF404">
        <v>60</v>
      </c>
      <c r="AG404">
        <v>57</v>
      </c>
      <c r="AH404">
        <v>41</v>
      </c>
    </row>
    <row r="405" spans="1:34" x14ac:dyDescent="0.25">
      <c r="A405" t="s">
        <v>898</v>
      </c>
      <c r="B405" t="s">
        <v>427</v>
      </c>
      <c r="C405">
        <v>46</v>
      </c>
      <c r="D405">
        <v>46</v>
      </c>
      <c r="E405">
        <v>52</v>
      </c>
      <c r="F405">
        <v>47</v>
      </c>
      <c r="G405">
        <v>47</v>
      </c>
      <c r="H405">
        <v>48</v>
      </c>
      <c r="I405">
        <v>51</v>
      </c>
      <c r="J405">
        <v>46</v>
      </c>
      <c r="K405">
        <v>47</v>
      </c>
      <c r="L405">
        <v>45</v>
      </c>
      <c r="M405">
        <v>61</v>
      </c>
      <c r="N405">
        <v>62</v>
      </c>
      <c r="O405">
        <v>72</v>
      </c>
      <c r="P405">
        <v>70</v>
      </c>
      <c r="Q405">
        <v>74</v>
      </c>
      <c r="R405">
        <v>74</v>
      </c>
      <c r="S405">
        <v>74</v>
      </c>
      <c r="T405">
        <v>63</v>
      </c>
      <c r="U405">
        <v>71</v>
      </c>
      <c r="V405">
        <v>65</v>
      </c>
      <c r="W405">
        <v>68</v>
      </c>
      <c r="X405">
        <v>69</v>
      </c>
      <c r="Y405">
        <v>69</v>
      </c>
      <c r="Z405">
        <v>73</v>
      </c>
      <c r="AA405">
        <v>95</v>
      </c>
      <c r="AB405">
        <v>110</v>
      </c>
      <c r="AC405">
        <v>115</v>
      </c>
      <c r="AD405">
        <v>127</v>
      </c>
      <c r="AE405">
        <v>156</v>
      </c>
      <c r="AF405">
        <v>156</v>
      </c>
      <c r="AG405">
        <v>157</v>
      </c>
      <c r="AH405">
        <v>138</v>
      </c>
    </row>
    <row r="406" spans="1:34" x14ac:dyDescent="0.25">
      <c r="A406" t="s">
        <v>899</v>
      </c>
      <c r="B406" t="s">
        <v>428</v>
      </c>
      <c r="C406">
        <v>11</v>
      </c>
      <c r="D406">
        <v>11</v>
      </c>
      <c r="E406">
        <v>7</v>
      </c>
      <c r="F406">
        <v>9</v>
      </c>
      <c r="G406">
        <v>5</v>
      </c>
      <c r="H406">
        <v>10</v>
      </c>
      <c r="I406">
        <v>19</v>
      </c>
      <c r="J406">
        <v>27</v>
      </c>
      <c r="K406">
        <v>27</v>
      </c>
      <c r="L406">
        <v>28</v>
      </c>
      <c r="M406">
        <v>34</v>
      </c>
      <c r="N406">
        <v>39</v>
      </c>
      <c r="O406">
        <v>55</v>
      </c>
      <c r="P406">
        <v>48</v>
      </c>
      <c r="Q406">
        <v>40</v>
      </c>
      <c r="R406">
        <v>40</v>
      </c>
      <c r="S406">
        <v>50</v>
      </c>
      <c r="T406">
        <v>45</v>
      </c>
      <c r="U406">
        <v>49</v>
      </c>
      <c r="V406">
        <v>32</v>
      </c>
      <c r="W406">
        <v>33</v>
      </c>
      <c r="X406">
        <v>33</v>
      </c>
      <c r="Y406">
        <v>33</v>
      </c>
      <c r="Z406">
        <v>24</v>
      </c>
      <c r="AA406">
        <v>29</v>
      </c>
      <c r="AB406">
        <v>29</v>
      </c>
      <c r="AC406">
        <v>28</v>
      </c>
      <c r="AD406">
        <v>30</v>
      </c>
      <c r="AE406">
        <v>30</v>
      </c>
      <c r="AF406">
        <v>30</v>
      </c>
      <c r="AG406">
        <v>31</v>
      </c>
      <c r="AH406">
        <v>36</v>
      </c>
    </row>
    <row r="407" spans="1:34" x14ac:dyDescent="0.25">
      <c r="A407" t="s">
        <v>900</v>
      </c>
      <c r="B407" t="s">
        <v>429</v>
      </c>
      <c r="C407">
        <v>27</v>
      </c>
      <c r="D407">
        <v>33</v>
      </c>
      <c r="E407">
        <v>30</v>
      </c>
      <c r="F407">
        <v>26</v>
      </c>
      <c r="G407">
        <v>21</v>
      </c>
      <c r="H407">
        <v>19</v>
      </c>
      <c r="I407">
        <v>21</v>
      </c>
      <c r="J407">
        <v>21</v>
      </c>
      <c r="K407">
        <v>15</v>
      </c>
      <c r="L407">
        <v>24</v>
      </c>
      <c r="M407">
        <v>32</v>
      </c>
      <c r="N407">
        <v>31</v>
      </c>
      <c r="O407">
        <v>31</v>
      </c>
      <c r="P407">
        <v>35</v>
      </c>
      <c r="Q407">
        <v>35</v>
      </c>
      <c r="R407">
        <v>45</v>
      </c>
      <c r="S407">
        <v>37</v>
      </c>
      <c r="T407">
        <v>34</v>
      </c>
      <c r="U407">
        <v>30</v>
      </c>
      <c r="V407">
        <v>32</v>
      </c>
      <c r="W407">
        <v>31</v>
      </c>
      <c r="X407">
        <v>31</v>
      </c>
      <c r="Y407">
        <v>29</v>
      </c>
      <c r="Z407">
        <v>35</v>
      </c>
      <c r="AA407">
        <v>36</v>
      </c>
      <c r="AB407">
        <v>46</v>
      </c>
      <c r="AC407">
        <v>51</v>
      </c>
      <c r="AD407">
        <v>51</v>
      </c>
      <c r="AE407">
        <v>72</v>
      </c>
      <c r="AF407">
        <v>68</v>
      </c>
      <c r="AG407">
        <v>67</v>
      </c>
      <c r="AH407">
        <v>77</v>
      </c>
    </row>
    <row r="408" spans="1:34" x14ac:dyDescent="0.25">
      <c r="A408" t="s">
        <v>901</v>
      </c>
      <c r="B408" t="s">
        <v>430</v>
      </c>
      <c r="C408">
        <v>36</v>
      </c>
      <c r="D408">
        <v>39</v>
      </c>
      <c r="E408">
        <v>48</v>
      </c>
      <c r="F408">
        <v>65</v>
      </c>
      <c r="G408">
        <v>77</v>
      </c>
      <c r="H408">
        <v>81</v>
      </c>
      <c r="I408">
        <v>94</v>
      </c>
      <c r="J408">
        <v>99</v>
      </c>
      <c r="K408">
        <v>96</v>
      </c>
      <c r="L408">
        <v>94</v>
      </c>
      <c r="M408">
        <v>87</v>
      </c>
      <c r="N408">
        <v>105</v>
      </c>
      <c r="O408">
        <v>103</v>
      </c>
      <c r="P408">
        <v>96</v>
      </c>
      <c r="Q408">
        <v>92</v>
      </c>
      <c r="R408">
        <v>95</v>
      </c>
      <c r="S408">
        <v>94</v>
      </c>
      <c r="T408">
        <v>115</v>
      </c>
      <c r="U408">
        <v>100</v>
      </c>
      <c r="V408">
        <v>102</v>
      </c>
      <c r="W408">
        <v>106</v>
      </c>
      <c r="X408">
        <v>111</v>
      </c>
      <c r="Y408">
        <v>108</v>
      </c>
      <c r="Z408">
        <v>102</v>
      </c>
      <c r="AA408">
        <v>85</v>
      </c>
      <c r="AB408">
        <v>89</v>
      </c>
      <c r="AC408">
        <v>92</v>
      </c>
      <c r="AD408">
        <v>94</v>
      </c>
      <c r="AE408">
        <v>90</v>
      </c>
      <c r="AF408">
        <v>90</v>
      </c>
      <c r="AG408">
        <v>124</v>
      </c>
      <c r="AH408">
        <v>128</v>
      </c>
    </row>
    <row r="409" spans="1:34" x14ac:dyDescent="0.25">
      <c r="A409" t="s">
        <v>902</v>
      </c>
      <c r="B409" t="s">
        <v>431</v>
      </c>
      <c r="C409">
        <v>96</v>
      </c>
      <c r="D409">
        <v>96</v>
      </c>
      <c r="E409">
        <v>62</v>
      </c>
      <c r="F409">
        <v>65</v>
      </c>
      <c r="G409">
        <v>59</v>
      </c>
      <c r="H409">
        <v>69</v>
      </c>
      <c r="I409">
        <v>78</v>
      </c>
      <c r="J409">
        <v>70</v>
      </c>
      <c r="K409">
        <v>70</v>
      </c>
      <c r="L409">
        <v>66</v>
      </c>
      <c r="M409">
        <v>79</v>
      </c>
      <c r="N409">
        <v>70</v>
      </c>
      <c r="O409">
        <v>65</v>
      </c>
      <c r="P409">
        <v>62</v>
      </c>
      <c r="Q409">
        <v>56</v>
      </c>
      <c r="R409">
        <v>56</v>
      </c>
      <c r="S409">
        <v>78</v>
      </c>
      <c r="T409">
        <v>70</v>
      </c>
      <c r="U409">
        <v>84</v>
      </c>
      <c r="V409">
        <v>90</v>
      </c>
      <c r="W409">
        <v>91</v>
      </c>
      <c r="X409">
        <v>98</v>
      </c>
      <c r="Y409">
        <v>98</v>
      </c>
      <c r="Z409">
        <v>97</v>
      </c>
      <c r="AA409">
        <v>118</v>
      </c>
      <c r="AB409">
        <v>128</v>
      </c>
      <c r="AC409">
        <v>132</v>
      </c>
      <c r="AD409">
        <v>137</v>
      </c>
      <c r="AE409">
        <v>140</v>
      </c>
      <c r="AF409">
        <v>140</v>
      </c>
      <c r="AG409">
        <v>116</v>
      </c>
      <c r="AH409">
        <v>104</v>
      </c>
    </row>
    <row r="410" spans="1:34" x14ac:dyDescent="0.25">
      <c r="A410" t="s">
        <v>903</v>
      </c>
      <c r="B410" t="s">
        <v>432</v>
      </c>
      <c r="C410">
        <v>35</v>
      </c>
      <c r="D410">
        <v>33</v>
      </c>
      <c r="E410">
        <v>27</v>
      </c>
      <c r="F410">
        <v>29</v>
      </c>
      <c r="G410">
        <v>27</v>
      </c>
      <c r="H410">
        <v>26</v>
      </c>
      <c r="I410">
        <v>22</v>
      </c>
      <c r="J410">
        <v>26</v>
      </c>
      <c r="K410">
        <v>26</v>
      </c>
      <c r="L410">
        <v>27</v>
      </c>
      <c r="M410">
        <v>27</v>
      </c>
      <c r="N410">
        <v>29</v>
      </c>
      <c r="O410">
        <v>28</v>
      </c>
      <c r="P410">
        <v>27</v>
      </c>
      <c r="Q410">
        <v>30</v>
      </c>
      <c r="R410">
        <v>31</v>
      </c>
      <c r="S410">
        <v>30</v>
      </c>
      <c r="T410">
        <v>33</v>
      </c>
      <c r="U410">
        <v>35</v>
      </c>
      <c r="V410">
        <v>44</v>
      </c>
      <c r="W410">
        <v>44</v>
      </c>
      <c r="X410">
        <v>43</v>
      </c>
      <c r="Y410">
        <v>48</v>
      </c>
      <c r="Z410">
        <v>51</v>
      </c>
      <c r="AA410">
        <v>55</v>
      </c>
      <c r="AB410">
        <v>79</v>
      </c>
      <c r="AC410">
        <v>80</v>
      </c>
      <c r="AD410">
        <v>85</v>
      </c>
      <c r="AE410">
        <v>99</v>
      </c>
      <c r="AF410">
        <v>127</v>
      </c>
      <c r="AG410">
        <v>139</v>
      </c>
      <c r="AH410">
        <v>136</v>
      </c>
    </row>
    <row r="411" spans="1:34" x14ac:dyDescent="0.25">
      <c r="A411" t="s">
        <v>904</v>
      </c>
      <c r="B411" t="s">
        <v>433</v>
      </c>
      <c r="C411">
        <v>197</v>
      </c>
      <c r="D411">
        <v>187</v>
      </c>
      <c r="E411">
        <v>183</v>
      </c>
      <c r="F411">
        <v>177</v>
      </c>
      <c r="G411">
        <v>156</v>
      </c>
      <c r="H411">
        <v>161</v>
      </c>
      <c r="I411">
        <v>158</v>
      </c>
      <c r="J411">
        <v>156</v>
      </c>
      <c r="K411">
        <v>157</v>
      </c>
      <c r="L411">
        <v>167</v>
      </c>
      <c r="M411">
        <v>148</v>
      </c>
      <c r="N411">
        <v>154</v>
      </c>
      <c r="O411">
        <v>144</v>
      </c>
      <c r="P411">
        <v>132</v>
      </c>
      <c r="Q411">
        <v>151</v>
      </c>
      <c r="R411">
        <v>142</v>
      </c>
      <c r="S411">
        <v>156</v>
      </c>
      <c r="T411">
        <v>170</v>
      </c>
      <c r="U411">
        <v>180</v>
      </c>
      <c r="V411">
        <v>203</v>
      </c>
      <c r="W411">
        <v>248</v>
      </c>
      <c r="X411">
        <v>258</v>
      </c>
      <c r="Y411">
        <v>258</v>
      </c>
      <c r="Z411">
        <v>279</v>
      </c>
      <c r="AA411">
        <v>308</v>
      </c>
      <c r="AB411">
        <v>358</v>
      </c>
      <c r="AC411">
        <v>365</v>
      </c>
      <c r="AD411">
        <v>367</v>
      </c>
      <c r="AE411">
        <v>391</v>
      </c>
      <c r="AF411">
        <v>391</v>
      </c>
      <c r="AG411">
        <v>406</v>
      </c>
      <c r="AH411">
        <v>370</v>
      </c>
    </row>
    <row r="412" spans="1:34" x14ac:dyDescent="0.25">
      <c r="A412" t="s">
        <v>905</v>
      </c>
      <c r="B412" t="s">
        <v>434</v>
      </c>
      <c r="C412">
        <v>76</v>
      </c>
      <c r="D412">
        <v>67</v>
      </c>
      <c r="E412">
        <v>71</v>
      </c>
      <c r="F412">
        <v>74</v>
      </c>
      <c r="G412">
        <v>77</v>
      </c>
      <c r="H412">
        <v>91</v>
      </c>
      <c r="I412">
        <v>92</v>
      </c>
      <c r="J412">
        <v>89</v>
      </c>
      <c r="K412">
        <v>85</v>
      </c>
      <c r="L412">
        <v>83</v>
      </c>
      <c r="M412">
        <v>79</v>
      </c>
      <c r="N412">
        <v>89</v>
      </c>
      <c r="O412">
        <v>85</v>
      </c>
      <c r="P412">
        <v>88</v>
      </c>
      <c r="Q412">
        <v>90</v>
      </c>
      <c r="R412">
        <v>93</v>
      </c>
      <c r="S412">
        <v>98</v>
      </c>
      <c r="T412">
        <v>110</v>
      </c>
      <c r="U412">
        <v>116</v>
      </c>
      <c r="V412">
        <v>119</v>
      </c>
      <c r="W412">
        <v>132</v>
      </c>
      <c r="X412">
        <v>132</v>
      </c>
      <c r="Y412">
        <v>148</v>
      </c>
      <c r="Z412">
        <v>163</v>
      </c>
      <c r="AA412">
        <v>187</v>
      </c>
      <c r="AB412">
        <v>199</v>
      </c>
      <c r="AC412">
        <v>237</v>
      </c>
      <c r="AD412">
        <v>233</v>
      </c>
      <c r="AE412">
        <v>262</v>
      </c>
      <c r="AF412">
        <v>276</v>
      </c>
      <c r="AG412">
        <v>259</v>
      </c>
      <c r="AH412">
        <v>228</v>
      </c>
    </row>
    <row r="413" spans="1:34" x14ac:dyDescent="0.25">
      <c r="A413" t="s">
        <v>906</v>
      </c>
      <c r="B413" t="s">
        <v>435</v>
      </c>
      <c r="C413">
        <v>77</v>
      </c>
      <c r="D413">
        <v>75</v>
      </c>
      <c r="E413">
        <v>79</v>
      </c>
      <c r="F413">
        <v>87</v>
      </c>
      <c r="G413">
        <v>82</v>
      </c>
      <c r="H413">
        <v>80</v>
      </c>
      <c r="I413">
        <v>81</v>
      </c>
      <c r="J413">
        <v>84</v>
      </c>
      <c r="K413">
        <v>83</v>
      </c>
      <c r="L413">
        <v>86</v>
      </c>
      <c r="M413">
        <v>76</v>
      </c>
      <c r="N413">
        <v>92</v>
      </c>
      <c r="O413">
        <v>95</v>
      </c>
      <c r="P413">
        <v>93</v>
      </c>
      <c r="Q413">
        <v>101</v>
      </c>
      <c r="R413">
        <v>96</v>
      </c>
      <c r="S413">
        <v>100</v>
      </c>
      <c r="T413">
        <v>104</v>
      </c>
      <c r="U413">
        <v>94</v>
      </c>
      <c r="V413">
        <v>112</v>
      </c>
      <c r="W413">
        <v>133</v>
      </c>
      <c r="X413">
        <v>139</v>
      </c>
      <c r="Y413">
        <v>148</v>
      </c>
      <c r="Z413">
        <v>150</v>
      </c>
      <c r="AA413">
        <v>176</v>
      </c>
      <c r="AB413">
        <v>214</v>
      </c>
      <c r="AC413">
        <v>225</v>
      </c>
      <c r="AD413">
        <v>222</v>
      </c>
      <c r="AE413">
        <v>246</v>
      </c>
      <c r="AF413">
        <v>266</v>
      </c>
      <c r="AG413">
        <v>269</v>
      </c>
      <c r="AH413">
        <v>263</v>
      </c>
    </row>
    <row r="414" spans="1:34" x14ac:dyDescent="0.25">
      <c r="A414" t="s">
        <v>907</v>
      </c>
      <c r="B414" t="s">
        <v>436</v>
      </c>
      <c r="C414">
        <v>164</v>
      </c>
      <c r="D414">
        <v>160</v>
      </c>
      <c r="E414">
        <v>152</v>
      </c>
      <c r="F414">
        <v>135</v>
      </c>
      <c r="G414">
        <v>145</v>
      </c>
      <c r="H414">
        <v>142</v>
      </c>
      <c r="I414">
        <v>144</v>
      </c>
      <c r="J414">
        <v>137</v>
      </c>
      <c r="K414">
        <v>147</v>
      </c>
      <c r="L414">
        <v>153</v>
      </c>
      <c r="M414">
        <v>170</v>
      </c>
      <c r="N414">
        <v>165</v>
      </c>
      <c r="O414">
        <v>177</v>
      </c>
      <c r="P414">
        <v>173</v>
      </c>
      <c r="Q414">
        <v>209</v>
      </c>
      <c r="R414">
        <v>193</v>
      </c>
      <c r="S414">
        <v>202</v>
      </c>
      <c r="T414">
        <v>204</v>
      </c>
      <c r="U414">
        <v>206</v>
      </c>
      <c r="V414">
        <v>199</v>
      </c>
      <c r="W414">
        <v>206</v>
      </c>
      <c r="X414">
        <v>196</v>
      </c>
      <c r="Y414">
        <v>217</v>
      </c>
      <c r="Z414">
        <v>220</v>
      </c>
      <c r="AA414">
        <v>230</v>
      </c>
      <c r="AB414">
        <v>261</v>
      </c>
      <c r="AC414">
        <v>292</v>
      </c>
      <c r="AD414">
        <v>315</v>
      </c>
      <c r="AE414">
        <v>348</v>
      </c>
      <c r="AF414">
        <v>346</v>
      </c>
      <c r="AG414">
        <v>332</v>
      </c>
      <c r="AH414">
        <v>277</v>
      </c>
    </row>
    <row r="415" spans="1:34" x14ac:dyDescent="0.25">
      <c r="A415" t="s">
        <v>908</v>
      </c>
      <c r="B415" t="s">
        <v>437</v>
      </c>
      <c r="C415">
        <v>6</v>
      </c>
      <c r="D415">
        <v>6</v>
      </c>
      <c r="E415">
        <v>7</v>
      </c>
      <c r="F415">
        <v>6</v>
      </c>
      <c r="G415">
        <v>4</v>
      </c>
      <c r="H415">
        <v>6</v>
      </c>
      <c r="I415">
        <v>6</v>
      </c>
      <c r="J415">
        <v>7</v>
      </c>
      <c r="K415">
        <v>7</v>
      </c>
      <c r="L415">
        <v>6</v>
      </c>
      <c r="M415">
        <v>6</v>
      </c>
      <c r="N415">
        <v>7</v>
      </c>
      <c r="O415">
        <v>8</v>
      </c>
      <c r="P415">
        <v>9</v>
      </c>
      <c r="Q415">
        <v>11</v>
      </c>
      <c r="R415">
        <v>11</v>
      </c>
      <c r="S415">
        <v>12</v>
      </c>
      <c r="T415">
        <v>12</v>
      </c>
      <c r="U415">
        <v>14</v>
      </c>
      <c r="V415">
        <v>13</v>
      </c>
      <c r="W415">
        <v>12</v>
      </c>
      <c r="X415">
        <v>12</v>
      </c>
      <c r="Y415">
        <v>12</v>
      </c>
      <c r="Z415">
        <v>15</v>
      </c>
      <c r="AA415">
        <v>23</v>
      </c>
      <c r="AB415">
        <v>28</v>
      </c>
      <c r="AC415">
        <v>31</v>
      </c>
      <c r="AD415">
        <v>39</v>
      </c>
      <c r="AE415">
        <v>35</v>
      </c>
      <c r="AF415">
        <v>35</v>
      </c>
      <c r="AG415">
        <v>31</v>
      </c>
      <c r="AH415">
        <v>38</v>
      </c>
    </row>
    <row r="416" spans="1:34" x14ac:dyDescent="0.25">
      <c r="A416" t="s">
        <v>909</v>
      </c>
      <c r="B416" t="s">
        <v>438</v>
      </c>
      <c r="C416">
        <v>130</v>
      </c>
      <c r="D416">
        <v>128</v>
      </c>
      <c r="E416">
        <v>124</v>
      </c>
      <c r="F416">
        <v>128</v>
      </c>
      <c r="G416">
        <v>133</v>
      </c>
      <c r="H416">
        <v>151</v>
      </c>
      <c r="I416">
        <v>160</v>
      </c>
      <c r="J416">
        <v>188</v>
      </c>
      <c r="K416">
        <v>193</v>
      </c>
      <c r="L416">
        <v>237</v>
      </c>
      <c r="M416">
        <v>263</v>
      </c>
      <c r="N416">
        <v>331</v>
      </c>
      <c r="O416">
        <v>391</v>
      </c>
      <c r="P416">
        <v>426</v>
      </c>
      <c r="Q416">
        <v>465</v>
      </c>
      <c r="R416">
        <v>465</v>
      </c>
      <c r="S416">
        <v>489</v>
      </c>
      <c r="T416">
        <v>587</v>
      </c>
      <c r="U416">
        <v>598</v>
      </c>
      <c r="V416">
        <v>632</v>
      </c>
      <c r="W416">
        <v>696</v>
      </c>
      <c r="X416">
        <v>716</v>
      </c>
      <c r="Y416">
        <v>718</v>
      </c>
      <c r="Z416">
        <v>729</v>
      </c>
      <c r="AA416">
        <v>824</v>
      </c>
      <c r="AB416">
        <v>898</v>
      </c>
      <c r="AC416">
        <v>941</v>
      </c>
      <c r="AD416">
        <v>979</v>
      </c>
      <c r="AE416">
        <v>1044</v>
      </c>
      <c r="AF416">
        <v>1056</v>
      </c>
      <c r="AG416">
        <v>1013</v>
      </c>
      <c r="AH416">
        <v>925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A3" sqref="AA3"/>
    </sheetView>
  </sheetViews>
  <sheetFormatPr baseColWidth="10" defaultRowHeight="12.5" x14ac:dyDescent="0.25"/>
  <cols>
    <col min="1" max="1" width="5.81640625" bestFit="1" customWidth="1"/>
    <col min="2" max="2" width="20.72656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44472</v>
      </c>
      <c r="D4" s="7">
        <f>$BA$6-30</f>
        <v>44473</v>
      </c>
      <c r="E4" s="7">
        <f>$BA$6-29</f>
        <v>44474</v>
      </c>
      <c r="F4" s="7">
        <f>$BA$6-28</f>
        <v>44475</v>
      </c>
      <c r="G4" s="7">
        <f>$BA$6-27</f>
        <v>44476</v>
      </c>
      <c r="H4" s="7">
        <f>$BA$6-26</f>
        <v>44477</v>
      </c>
      <c r="I4" s="7">
        <f>$BA$6-25</f>
        <v>44478</v>
      </c>
      <c r="J4" s="7">
        <f>$BA$6-24</f>
        <v>44479</v>
      </c>
      <c r="K4" s="7">
        <f>$BA$6-23</f>
        <v>44480</v>
      </c>
      <c r="L4" s="7">
        <f>$BA$6-22</f>
        <v>44481</v>
      </c>
      <c r="M4" s="7">
        <f>$BA$6-21</f>
        <v>44482</v>
      </c>
      <c r="N4" s="7">
        <f>$BA$6-20</f>
        <v>44483</v>
      </c>
      <c r="O4" s="7">
        <f>$BA$6-19</f>
        <v>44484</v>
      </c>
      <c r="P4" s="7">
        <f>$BA$6-18</f>
        <v>44485</v>
      </c>
      <c r="Q4" s="7">
        <f>$BA$6-17</f>
        <v>44486</v>
      </c>
      <c r="R4" s="7">
        <f>$BA$6-16</f>
        <v>44487</v>
      </c>
      <c r="S4" s="7">
        <f>$BA$6-15</f>
        <v>44488</v>
      </c>
      <c r="T4" s="7">
        <f>$BA$6-14</f>
        <v>44489</v>
      </c>
      <c r="U4" s="7">
        <f>$BA$6-13</f>
        <v>44490</v>
      </c>
      <c r="V4" s="7">
        <f>$BA$6-12</f>
        <v>44491</v>
      </c>
      <c r="W4" s="7">
        <f>$BA$6-11</f>
        <v>44492</v>
      </c>
      <c r="X4" s="7">
        <f>$BA$6-10</f>
        <v>44493</v>
      </c>
      <c r="Y4" s="7">
        <f>$BA$6-9</f>
        <v>44494</v>
      </c>
      <c r="Z4" s="7">
        <f>$BA$6-8</f>
        <v>44495</v>
      </c>
      <c r="AA4" s="7">
        <f>$BA$6-7</f>
        <v>44496</v>
      </c>
      <c r="AB4" s="7">
        <f>$BA$6-6</f>
        <v>44497</v>
      </c>
      <c r="AC4" s="7">
        <f>$BA$6-5</f>
        <v>44498</v>
      </c>
      <c r="AD4" s="7">
        <f>$BA$6-4</f>
        <v>44499</v>
      </c>
      <c r="AE4" s="7">
        <f>$BA$6-3</f>
        <v>44500</v>
      </c>
      <c r="AF4" s="7">
        <f>$BA$6-2</f>
        <v>44501</v>
      </c>
      <c r="AG4" s="7">
        <f>$BA$6-1</f>
        <v>44502</v>
      </c>
      <c r="AH4" s="7">
        <f>$BA$6</f>
        <v>44503</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45.092709532900003</v>
      </c>
      <c r="D6" s="4">
        <v>43.475839469999997</v>
      </c>
      <c r="E6" s="4">
        <v>40.960708260899999</v>
      </c>
      <c r="F6" s="4">
        <v>41.320012719399998</v>
      </c>
      <c r="G6" s="4">
        <v>37.188011447400001</v>
      </c>
      <c r="H6" s="4">
        <v>38.445577051900003</v>
      </c>
      <c r="I6" s="4">
        <v>38.804881510400001</v>
      </c>
      <c r="J6" s="4">
        <v>39.343838198</v>
      </c>
      <c r="K6" s="4">
        <v>40.062447114900003</v>
      </c>
      <c r="L6" s="4">
        <v>37.726968135100002</v>
      </c>
      <c r="M6" s="4">
        <v>39.164185968799998</v>
      </c>
      <c r="N6" s="4">
        <v>37.367663676699998</v>
      </c>
      <c r="O6" s="4">
        <v>34.8525324676</v>
      </c>
      <c r="P6" s="4">
        <v>35.032184696900003</v>
      </c>
      <c r="Q6" s="4">
        <v>36.110098072200003</v>
      </c>
      <c r="R6" s="4">
        <v>37.367663676699998</v>
      </c>
      <c r="S6" s="4">
        <v>40.601403802500002</v>
      </c>
      <c r="T6" s="4">
        <v>45.811318449700003</v>
      </c>
      <c r="U6" s="4">
        <v>52.278798701500001</v>
      </c>
      <c r="V6" s="4">
        <v>61.980019079100003</v>
      </c>
      <c r="W6" s="4">
        <v>68.806803789200004</v>
      </c>
      <c r="X6" s="4">
        <v>70.962630539800003</v>
      </c>
      <c r="Y6" s="4">
        <v>70.064369393700005</v>
      </c>
      <c r="Z6" s="4">
        <v>77.789415250000005</v>
      </c>
      <c r="AA6" s="4">
        <v>91.263332441100005</v>
      </c>
      <c r="AB6" s="4">
        <v>101.68316173549999</v>
      </c>
      <c r="AC6" s="4">
        <v>111.2047298839</v>
      </c>
      <c r="AD6" s="4">
        <v>113.89951332210001</v>
      </c>
      <c r="AE6" s="4">
        <v>120.0076891154</v>
      </c>
      <c r="AF6" s="4">
        <v>121.6245591783</v>
      </c>
      <c r="AG6" s="4">
        <v>108.8692509041</v>
      </c>
      <c r="AH6" s="4">
        <v>83.897591043299997</v>
      </c>
      <c r="BA6" s="2">
        <v>44503</v>
      </c>
    </row>
    <row r="7" spans="1:53" x14ac:dyDescent="0.25">
      <c r="A7" t="s">
        <v>504</v>
      </c>
      <c r="B7" s="4" t="s">
        <v>375</v>
      </c>
      <c r="C7" s="4">
        <v>25.291426206499999</v>
      </c>
      <c r="D7" s="4">
        <v>24.525019351800001</v>
      </c>
      <c r="E7" s="4">
        <v>26.824239916</v>
      </c>
      <c r="F7" s="4">
        <v>29.889867335000002</v>
      </c>
      <c r="G7" s="4">
        <v>36.0211221729</v>
      </c>
      <c r="H7" s="4">
        <v>42.152377010899997</v>
      </c>
      <c r="I7" s="4">
        <v>45.9844112846</v>
      </c>
      <c r="J7" s="4">
        <v>49.0500387035</v>
      </c>
      <c r="K7" s="4">
        <v>51.349259267800001</v>
      </c>
      <c r="L7" s="4">
        <v>54.414886686700001</v>
      </c>
      <c r="M7" s="4">
        <v>56.714107251000001</v>
      </c>
      <c r="N7" s="4">
        <v>53.648479832</v>
      </c>
      <c r="O7" s="4">
        <v>59.779734669900002</v>
      </c>
      <c r="P7" s="4">
        <v>56.714107251000001</v>
      </c>
      <c r="Q7" s="4">
        <v>56.714107251000001</v>
      </c>
      <c r="R7" s="4">
        <v>52.882072977299998</v>
      </c>
      <c r="S7" s="4">
        <v>50.582852412999998</v>
      </c>
      <c r="T7" s="4">
        <v>44.451597575100003</v>
      </c>
      <c r="U7" s="4">
        <v>61.312548379399999</v>
      </c>
      <c r="V7" s="4">
        <v>72.808651200599996</v>
      </c>
      <c r="W7" s="4">
        <v>76.6406854743</v>
      </c>
      <c r="X7" s="4">
        <v>90.436008859699996</v>
      </c>
      <c r="Y7" s="4">
        <v>93.501636278600003</v>
      </c>
      <c r="Z7" s="4">
        <v>98.866484261799997</v>
      </c>
      <c r="AA7" s="4">
        <v>105.76414595449999</v>
      </c>
      <c r="AB7" s="4">
        <v>108.0633665188</v>
      </c>
      <c r="AC7" s="4">
        <v>98.866484261799997</v>
      </c>
      <c r="AD7" s="4">
        <v>106.5305528093</v>
      </c>
      <c r="AE7" s="4">
        <v>101.1657048261</v>
      </c>
      <c r="AF7" s="4">
        <v>101.93211168080001</v>
      </c>
      <c r="AG7" s="4">
        <v>98.866484261799997</v>
      </c>
      <c r="AH7" s="4">
        <v>91.968822569099999</v>
      </c>
    </row>
    <row r="8" spans="1:53" x14ac:dyDescent="0.25">
      <c r="A8" t="s">
        <v>505</v>
      </c>
      <c r="B8" s="4" t="s">
        <v>376</v>
      </c>
      <c r="C8" s="4">
        <v>88.873089228599994</v>
      </c>
      <c r="D8" s="4">
        <v>97.019789074499997</v>
      </c>
      <c r="E8" s="4">
        <v>100.7228344591</v>
      </c>
      <c r="F8" s="4">
        <v>99.982225382199999</v>
      </c>
      <c r="G8" s="4">
        <v>94.797961843799996</v>
      </c>
      <c r="H8" s="4">
        <v>88.873089228599994</v>
      </c>
      <c r="I8" s="4">
        <v>85.170043844099993</v>
      </c>
      <c r="J8" s="4">
        <v>96.279179997599996</v>
      </c>
      <c r="K8" s="4">
        <v>87.391871074799994</v>
      </c>
      <c r="L8" s="4">
        <v>82.207607536400005</v>
      </c>
      <c r="M8" s="4">
        <v>90.354307382399995</v>
      </c>
      <c r="N8" s="4">
        <v>92.576134613099995</v>
      </c>
      <c r="O8" s="4">
        <v>95.538570920699996</v>
      </c>
      <c r="P8" s="4">
        <v>97.019789074499997</v>
      </c>
      <c r="Q8" s="4">
        <v>102.2040526129</v>
      </c>
      <c r="R8" s="4">
        <v>105.9070979974</v>
      </c>
      <c r="S8" s="4">
        <v>105.1664889205</v>
      </c>
      <c r="T8" s="4">
        <v>114.0537978433</v>
      </c>
      <c r="U8" s="4">
        <v>119.23806138170001</v>
      </c>
      <c r="V8" s="4">
        <v>126.64415215069999</v>
      </c>
      <c r="W8" s="4">
        <v>137.75328830430001</v>
      </c>
      <c r="X8" s="4">
        <v>145.8999881503</v>
      </c>
      <c r="Y8" s="4">
        <v>147.3812063041</v>
      </c>
      <c r="Z8" s="4">
        <v>164.4152150729</v>
      </c>
      <c r="AA8" s="4">
        <v>174.7837421495</v>
      </c>
      <c r="AB8" s="4">
        <v>196.26140537980001</v>
      </c>
      <c r="AC8" s="4">
        <v>223.66394122529999</v>
      </c>
      <c r="AD8" s="4">
        <v>227.36698660979999</v>
      </c>
      <c r="AE8" s="4">
        <v>218.4796776869</v>
      </c>
      <c r="AF8" s="4">
        <v>229.58881384049999</v>
      </c>
      <c r="AG8" s="4">
        <v>225.14515937909999</v>
      </c>
      <c r="AH8" s="4">
        <v>192.55835999530001</v>
      </c>
    </row>
    <row r="9" spans="1:53" x14ac:dyDescent="0.25">
      <c r="A9" t="s">
        <v>506</v>
      </c>
      <c r="B9" s="4" t="s">
        <v>377</v>
      </c>
      <c r="C9" s="4">
        <v>49.948537870099997</v>
      </c>
      <c r="D9" s="4">
        <v>50.453068555599998</v>
      </c>
      <c r="E9" s="4">
        <v>60.543682266799998</v>
      </c>
      <c r="F9" s="4">
        <v>58.525559524499997</v>
      </c>
      <c r="G9" s="4">
        <v>60.543682266799998</v>
      </c>
      <c r="H9" s="4">
        <v>67.102581178999998</v>
      </c>
      <c r="I9" s="4">
        <v>70.634295977899995</v>
      </c>
      <c r="J9" s="4">
        <v>78.706786946799994</v>
      </c>
      <c r="K9" s="4">
        <v>78.202256261200006</v>
      </c>
      <c r="L9" s="4">
        <v>68.111642550100001</v>
      </c>
      <c r="M9" s="4">
        <v>75.679602833399997</v>
      </c>
      <c r="N9" s="4">
        <v>77.697725575700005</v>
      </c>
      <c r="O9" s="4">
        <v>81.229440374600003</v>
      </c>
      <c r="P9" s="4">
        <v>91.824584771199994</v>
      </c>
      <c r="Q9" s="4">
        <v>93.842707513500002</v>
      </c>
      <c r="R9" s="4">
        <v>96.869891626799998</v>
      </c>
      <c r="S9" s="4">
        <v>96.869891626799998</v>
      </c>
      <c r="T9" s="4">
        <v>116.0420576779</v>
      </c>
      <c r="U9" s="4">
        <v>138.74593852800001</v>
      </c>
      <c r="V9" s="4">
        <v>144.29577606909999</v>
      </c>
      <c r="W9" s="4">
        <v>150.85467498130001</v>
      </c>
      <c r="X9" s="4">
        <v>160.44075800690001</v>
      </c>
      <c r="Y9" s="4">
        <v>163.46794212020001</v>
      </c>
      <c r="Z9" s="4">
        <v>172.04496377469999</v>
      </c>
      <c r="AA9" s="4">
        <v>180.62198542920001</v>
      </c>
      <c r="AB9" s="4">
        <v>195.25337531029999</v>
      </c>
      <c r="AC9" s="4">
        <v>210.89382656250001</v>
      </c>
      <c r="AD9" s="4">
        <v>224.51615507259999</v>
      </c>
      <c r="AE9" s="4">
        <v>233.09317672700001</v>
      </c>
      <c r="AF9" s="4">
        <v>236.12036084030001</v>
      </c>
      <c r="AG9" s="4">
        <v>237.12942221150001</v>
      </c>
      <c r="AH9" s="4">
        <v>198.78509010920001</v>
      </c>
    </row>
    <row r="10" spans="1:53" x14ac:dyDescent="0.25">
      <c r="A10" t="s">
        <v>507</v>
      </c>
      <c r="B10" s="4" t="s">
        <v>378</v>
      </c>
      <c r="C10" s="4">
        <v>74.697813391300002</v>
      </c>
      <c r="D10" s="4">
        <v>79.224953596800006</v>
      </c>
      <c r="E10" s="4">
        <v>91.674589162000004</v>
      </c>
      <c r="F10" s="4">
        <v>95.069944316199994</v>
      </c>
      <c r="G10" s="4">
        <v>89.411019059300003</v>
      </c>
      <c r="H10" s="4">
        <v>106.38779483</v>
      </c>
      <c r="I10" s="4">
        <v>118.8374303952</v>
      </c>
      <c r="J10" s="4">
        <v>124.49635565209999</v>
      </c>
      <c r="K10" s="4">
        <v>118.8374303952</v>
      </c>
      <c r="L10" s="4">
        <v>131.28706596040001</v>
      </c>
      <c r="M10" s="4">
        <v>146.00027162839999</v>
      </c>
      <c r="N10" s="4">
        <v>155.05455203950001</v>
      </c>
      <c r="O10" s="4">
        <v>167.50418760470001</v>
      </c>
      <c r="P10" s="4">
        <v>178.82203811849999</v>
      </c>
      <c r="Q10" s="4">
        <v>176.5584680158</v>
      </c>
      <c r="R10" s="4">
        <v>184.48096337539999</v>
      </c>
      <c r="S10" s="4">
        <v>199.1941690434</v>
      </c>
      <c r="T10" s="4">
        <v>220.69808501969999</v>
      </c>
      <c r="U10" s="4">
        <v>237.6748607904</v>
      </c>
      <c r="V10" s="4">
        <v>258.04699171530001</v>
      </c>
      <c r="W10" s="4">
        <v>244.4655710987</v>
      </c>
      <c r="X10" s="4">
        <v>256.91520666399998</v>
      </c>
      <c r="Y10" s="4">
        <v>261.4423468695</v>
      </c>
      <c r="Z10" s="4">
        <v>292.00054325679997</v>
      </c>
      <c r="AA10" s="4">
        <v>315.7680293359</v>
      </c>
      <c r="AB10" s="4">
        <v>363.303001494</v>
      </c>
      <c r="AC10" s="4">
        <v>368.96192675089998</v>
      </c>
      <c r="AD10" s="4">
        <v>371.22549685360002</v>
      </c>
      <c r="AE10" s="4">
        <v>465.16365611840001</v>
      </c>
      <c r="AF10" s="4">
        <v>453.8458056046</v>
      </c>
      <c r="AG10" s="4">
        <v>414.23332880620001</v>
      </c>
      <c r="AH10" s="4">
        <v>436.86902983390002</v>
      </c>
    </row>
    <row r="11" spans="1:53" x14ac:dyDescent="0.25">
      <c r="A11" t="s">
        <v>508</v>
      </c>
      <c r="B11" s="4" t="s">
        <v>379</v>
      </c>
      <c r="C11" s="4">
        <v>34.8602105557</v>
      </c>
      <c r="D11" s="4">
        <v>35.6348819014</v>
      </c>
      <c r="E11" s="4">
        <v>34.8602105557</v>
      </c>
      <c r="F11" s="4">
        <v>32.536196518600001</v>
      </c>
      <c r="G11" s="4">
        <v>21.690797679100001</v>
      </c>
      <c r="H11" s="4">
        <v>25.564154407499998</v>
      </c>
      <c r="I11" s="4">
        <v>33.3108678643</v>
      </c>
      <c r="J11" s="4">
        <v>30.986853827299999</v>
      </c>
      <c r="K11" s="4">
        <v>28.6628397902</v>
      </c>
      <c r="L11" s="4">
        <v>29.437511135899999</v>
      </c>
      <c r="M11" s="4">
        <v>33.3108678643</v>
      </c>
      <c r="N11" s="4">
        <v>33.3108678643</v>
      </c>
      <c r="O11" s="4">
        <v>30.212182481599999</v>
      </c>
      <c r="P11" s="4">
        <v>22.465469024800001</v>
      </c>
      <c r="Q11" s="4">
        <v>27.8881684445</v>
      </c>
      <c r="R11" s="4">
        <v>37.958895938399998</v>
      </c>
      <c r="S11" s="4">
        <v>41.832252666800002</v>
      </c>
      <c r="T11" s="4">
        <v>46.4802807409</v>
      </c>
      <c r="U11" s="4">
        <v>46.4802807409</v>
      </c>
      <c r="V11" s="4">
        <v>54.226994197700002</v>
      </c>
      <c r="W11" s="4">
        <v>60.424364963199999</v>
      </c>
      <c r="X11" s="4">
        <v>62.748379000200003</v>
      </c>
      <c r="Y11" s="4">
        <v>61.973707654499997</v>
      </c>
      <c r="Z11" s="4">
        <v>58.875022271799999</v>
      </c>
      <c r="AA11" s="4">
        <v>70.495092456999998</v>
      </c>
      <c r="AB11" s="4">
        <v>98.383260901599996</v>
      </c>
      <c r="AC11" s="4">
        <v>102.25661762999999</v>
      </c>
      <c r="AD11" s="4">
        <v>112.3273451238</v>
      </c>
      <c r="AE11" s="4">
        <v>114.6513591609</v>
      </c>
      <c r="AF11" s="4">
        <v>107.6793170497</v>
      </c>
      <c r="AG11" s="4">
        <v>106.90464570410001</v>
      </c>
      <c r="AH11" s="4">
        <v>82.115162642200005</v>
      </c>
    </row>
    <row r="12" spans="1:53" x14ac:dyDescent="0.25">
      <c r="A12" t="s">
        <v>509</v>
      </c>
      <c r="B12" s="4" t="s">
        <v>380</v>
      </c>
      <c r="C12" s="4">
        <v>30.2344987725</v>
      </c>
      <c r="D12" s="4">
        <v>31.443878723400001</v>
      </c>
      <c r="E12" s="4">
        <v>30.2344987725</v>
      </c>
      <c r="F12" s="4">
        <v>30.2344987725</v>
      </c>
      <c r="G12" s="4">
        <v>31.443878723400001</v>
      </c>
      <c r="H12" s="4">
        <v>29.0251188216</v>
      </c>
      <c r="I12" s="4">
        <v>39.909538379700003</v>
      </c>
      <c r="J12" s="4">
        <v>43.537678232399998</v>
      </c>
      <c r="K12" s="4">
        <v>45.956438134199999</v>
      </c>
      <c r="L12" s="4">
        <v>47.1658180851</v>
      </c>
      <c r="M12" s="4">
        <v>54.422097790499997</v>
      </c>
      <c r="N12" s="4">
        <v>71.3534171031</v>
      </c>
      <c r="O12" s="4">
        <v>87.075356464699993</v>
      </c>
      <c r="P12" s="4">
        <v>87.075356464699993</v>
      </c>
      <c r="Q12" s="4">
        <v>110.05357553180001</v>
      </c>
      <c r="R12" s="4">
        <v>107.63481563000001</v>
      </c>
      <c r="S12" s="4">
        <v>107.63481563000001</v>
      </c>
      <c r="T12" s="4">
        <v>133.03179459890001</v>
      </c>
      <c r="U12" s="4">
        <v>149.96311391149999</v>
      </c>
      <c r="V12" s="4">
        <v>160.84753346959999</v>
      </c>
      <c r="W12" s="4">
        <v>224.94467086719999</v>
      </c>
      <c r="X12" s="4">
        <v>241.8759901798</v>
      </c>
      <c r="Y12" s="4">
        <v>255.17916963970001</v>
      </c>
      <c r="Z12" s="4">
        <v>258.80730949240001</v>
      </c>
      <c r="AA12" s="4">
        <v>273.31986890320002</v>
      </c>
      <c r="AB12" s="4">
        <v>321.69506693919999</v>
      </c>
      <c r="AC12" s="4">
        <v>348.30142585900001</v>
      </c>
      <c r="AD12" s="4">
        <v>341.0451461536</v>
      </c>
      <c r="AE12" s="4">
        <v>367.65150507329997</v>
      </c>
      <c r="AF12" s="4">
        <v>372.48902487689998</v>
      </c>
      <c r="AG12" s="4">
        <v>383.37344443500001</v>
      </c>
      <c r="AH12" s="4">
        <v>418.4454630111</v>
      </c>
    </row>
    <row r="13" spans="1:53" x14ac:dyDescent="0.25">
      <c r="A13" t="s">
        <v>510</v>
      </c>
      <c r="B13" s="4" t="s">
        <v>381</v>
      </c>
      <c r="C13" s="4">
        <v>89.562398122800005</v>
      </c>
      <c r="D13" s="4">
        <v>94.040518028899996</v>
      </c>
      <c r="E13" s="4">
        <v>92.249270066500003</v>
      </c>
      <c r="F13" s="4">
        <v>97.623013953799997</v>
      </c>
      <c r="G13" s="4">
        <v>99.414261916300006</v>
      </c>
      <c r="H13" s="4">
        <v>105.68362978490001</v>
      </c>
      <c r="I13" s="4">
        <v>103.8923818224</v>
      </c>
      <c r="J13" s="4">
        <v>107.4748777473</v>
      </c>
      <c r="K13" s="4">
        <v>100.3098858975</v>
      </c>
      <c r="L13" s="4">
        <v>94.040518028899996</v>
      </c>
      <c r="M13" s="4">
        <v>91.353646085199998</v>
      </c>
      <c r="N13" s="4">
        <v>100.3098858975</v>
      </c>
      <c r="O13" s="4">
        <v>104.7880058036</v>
      </c>
      <c r="P13" s="4">
        <v>116.4311175596</v>
      </c>
      <c r="Q13" s="4">
        <v>128.07422931560001</v>
      </c>
      <c r="R13" s="4">
        <v>153.15170078989999</v>
      </c>
      <c r="S13" s="4">
        <v>153.15170078989999</v>
      </c>
      <c r="T13" s="4">
        <v>204.20226771989999</v>
      </c>
      <c r="U13" s="4">
        <v>223.9059953069</v>
      </c>
      <c r="V13" s="4">
        <v>254.35721066869999</v>
      </c>
      <c r="W13" s="4">
        <v>284.80842603040003</v>
      </c>
      <c r="X13" s="4">
        <v>300.03403371130003</v>
      </c>
      <c r="Y13" s="4">
        <v>300.92965769249997</v>
      </c>
      <c r="Z13" s="4">
        <v>308.99027352360002</v>
      </c>
      <c r="AA13" s="4">
        <v>309.88589750480003</v>
      </c>
      <c r="AB13" s="4">
        <v>306.30340157990003</v>
      </c>
      <c r="AC13" s="4">
        <v>309.88589750480003</v>
      </c>
      <c r="AD13" s="4">
        <v>281.22593010550003</v>
      </c>
      <c r="AE13" s="4">
        <v>300.92965769249997</v>
      </c>
      <c r="AF13" s="4">
        <v>350.18897665999998</v>
      </c>
      <c r="AG13" s="4">
        <v>346.60648073509998</v>
      </c>
      <c r="AH13" s="4">
        <v>323.32025722319997</v>
      </c>
    </row>
    <row r="14" spans="1:53" x14ac:dyDescent="0.25">
      <c r="A14" t="s">
        <v>511</v>
      </c>
      <c r="B14" s="4" t="s">
        <v>382</v>
      </c>
      <c r="C14" s="4">
        <v>107.868263015</v>
      </c>
      <c r="D14" s="4">
        <v>107.868263015</v>
      </c>
      <c r="E14" s="4">
        <v>74.207244769200003</v>
      </c>
      <c r="F14" s="4">
        <v>78.797383620900007</v>
      </c>
      <c r="G14" s="4">
        <v>84.917568756500003</v>
      </c>
      <c r="H14" s="4">
        <v>82.622499330599993</v>
      </c>
      <c r="I14" s="4">
        <v>88.742684466200004</v>
      </c>
      <c r="J14" s="4">
        <v>80.327429904799999</v>
      </c>
      <c r="K14" s="4">
        <v>81.092453046700001</v>
      </c>
      <c r="L14" s="4">
        <v>84.917568756500003</v>
      </c>
      <c r="M14" s="4">
        <v>72.677198485299996</v>
      </c>
      <c r="N14" s="4">
        <v>65.026967065799994</v>
      </c>
      <c r="O14" s="4">
        <v>64.261943923800004</v>
      </c>
      <c r="P14" s="4">
        <v>58.906781930199998</v>
      </c>
      <c r="Q14" s="4">
        <v>55.081666220400002</v>
      </c>
      <c r="R14" s="4">
        <v>54.3166430785</v>
      </c>
      <c r="S14" s="4">
        <v>78.797383620900007</v>
      </c>
      <c r="T14" s="4">
        <v>82.622499330599993</v>
      </c>
      <c r="U14" s="4">
        <v>94.097846459899998</v>
      </c>
      <c r="V14" s="4">
        <v>84.917568756500003</v>
      </c>
      <c r="W14" s="4">
        <v>92.567800176000006</v>
      </c>
      <c r="X14" s="4">
        <v>97.157939027699996</v>
      </c>
      <c r="Y14" s="4">
        <v>97.157939027699996</v>
      </c>
      <c r="Z14" s="4">
        <v>87.977661324300001</v>
      </c>
      <c r="AA14" s="4">
        <v>93.332823317899994</v>
      </c>
      <c r="AB14" s="4">
        <v>91.0377538921</v>
      </c>
      <c r="AC14" s="4">
        <v>102.5131010213</v>
      </c>
      <c r="AD14" s="4">
        <v>110.92835558279999</v>
      </c>
      <c r="AE14" s="4">
        <v>120.87365642810001</v>
      </c>
      <c r="AF14" s="4">
        <v>120.87365642810001</v>
      </c>
      <c r="AG14" s="4">
        <v>99.453008453500004</v>
      </c>
      <c r="AH14" s="4">
        <v>112.4584018667</v>
      </c>
    </row>
    <row r="15" spans="1:53" x14ac:dyDescent="0.25">
      <c r="A15" t="s">
        <v>512</v>
      </c>
      <c r="B15" s="4" t="s">
        <v>383</v>
      </c>
      <c r="C15" s="4">
        <v>145.0584990012</v>
      </c>
      <c r="D15" s="4">
        <v>147.43650718160001</v>
      </c>
      <c r="E15" s="4">
        <v>149.81451536189999</v>
      </c>
      <c r="F15" s="4">
        <v>121.2784171978</v>
      </c>
      <c r="G15" s="4">
        <v>135.5464662798</v>
      </c>
      <c r="H15" s="4">
        <v>164.08256444400001</v>
      </c>
      <c r="I15" s="4">
        <v>192.6186626082</v>
      </c>
      <c r="J15" s="4">
        <v>187.86264624750001</v>
      </c>
      <c r="K15" s="4">
        <v>185.4846380672</v>
      </c>
      <c r="L15" s="4">
        <v>185.4846380672</v>
      </c>
      <c r="M15" s="4">
        <v>187.86264624750001</v>
      </c>
      <c r="N15" s="4">
        <v>173.59459716539999</v>
      </c>
      <c r="O15" s="4">
        <v>149.81451536189999</v>
      </c>
      <c r="P15" s="4">
        <v>130.79044991910001</v>
      </c>
      <c r="Q15" s="4">
        <v>154.57053172260001</v>
      </c>
      <c r="R15" s="4">
        <v>154.57053172260001</v>
      </c>
      <c r="S15" s="4">
        <v>149.81451536189999</v>
      </c>
      <c r="T15" s="4">
        <v>145.0584990012</v>
      </c>
      <c r="U15" s="4">
        <v>175.97260534579999</v>
      </c>
      <c r="V15" s="4">
        <v>178.35061352610001</v>
      </c>
      <c r="W15" s="4">
        <v>192.6186626082</v>
      </c>
      <c r="X15" s="4">
        <v>180.72862170650001</v>
      </c>
      <c r="Y15" s="4">
        <v>180.72862170650001</v>
      </c>
      <c r="Z15" s="4">
        <v>192.6186626082</v>
      </c>
      <c r="AA15" s="4">
        <v>218.77675259200001</v>
      </c>
      <c r="AB15" s="4">
        <v>192.6186626082</v>
      </c>
      <c r="AC15" s="4">
        <v>187.86264624750001</v>
      </c>
      <c r="AD15" s="4">
        <v>168.8385808047</v>
      </c>
      <c r="AE15" s="4">
        <v>159.3265480833</v>
      </c>
      <c r="AF15" s="4">
        <v>175.97260534579999</v>
      </c>
      <c r="AG15" s="4">
        <v>164.08256444400001</v>
      </c>
      <c r="AH15" s="4">
        <v>97.4983353943</v>
      </c>
    </row>
    <row r="16" spans="1:53" x14ac:dyDescent="0.25">
      <c r="A16" t="s">
        <v>513</v>
      </c>
      <c r="B16" s="4" t="s">
        <v>384</v>
      </c>
      <c r="C16" s="4">
        <v>28.155886522100001</v>
      </c>
      <c r="D16" s="4">
        <v>28.155886522100001</v>
      </c>
      <c r="E16" s="4">
        <v>28.155886522100001</v>
      </c>
      <c r="F16" s="4">
        <v>31.068564438100001</v>
      </c>
      <c r="G16" s="4">
        <v>42.719276102400002</v>
      </c>
      <c r="H16" s="4">
        <v>42.719276102400002</v>
      </c>
      <c r="I16" s="4">
        <v>45.631954018499997</v>
      </c>
      <c r="J16" s="4">
        <v>51.4573098507</v>
      </c>
      <c r="K16" s="4">
        <v>53.399095128100001</v>
      </c>
      <c r="L16" s="4">
        <v>55.3408804054</v>
      </c>
      <c r="M16" s="4">
        <v>68.933377347100006</v>
      </c>
      <c r="N16" s="4">
        <v>72.816947901899994</v>
      </c>
      <c r="O16" s="4">
        <v>80.584089011399996</v>
      </c>
      <c r="P16" s="4">
        <v>101.94372706270001</v>
      </c>
      <c r="Q16" s="4">
        <v>106.7981902561</v>
      </c>
      <c r="R16" s="4">
        <v>105.82729761740001</v>
      </c>
      <c r="S16" s="4">
        <v>104.8564049787</v>
      </c>
      <c r="T16" s="4">
        <v>119.4197945591</v>
      </c>
      <c r="U16" s="4">
        <v>159.22639274549999</v>
      </c>
      <c r="V16" s="4">
        <v>179.61513815800001</v>
      </c>
      <c r="W16" s="4">
        <v>187.38227926760001</v>
      </c>
      <c r="X16" s="4">
        <v>198.06209829319999</v>
      </c>
      <c r="Y16" s="4">
        <v>201.94566884790001</v>
      </c>
      <c r="Z16" s="4">
        <v>215.53816578959999</v>
      </c>
      <c r="AA16" s="4">
        <v>234.95601856350001</v>
      </c>
      <c r="AB16" s="4">
        <v>212.62548787360001</v>
      </c>
      <c r="AC16" s="4">
        <v>220.3926289831</v>
      </c>
      <c r="AD16" s="4">
        <v>210.68370259619999</v>
      </c>
      <c r="AE16" s="4">
        <v>207.7710246801</v>
      </c>
      <c r="AF16" s="4">
        <v>220.3926289831</v>
      </c>
      <c r="AG16" s="4">
        <v>206.80013204139999</v>
      </c>
      <c r="AH16" s="4">
        <v>149.51746635859999</v>
      </c>
    </row>
    <row r="17" spans="1:34" x14ac:dyDescent="0.25">
      <c r="A17" t="s">
        <v>514</v>
      </c>
      <c r="B17" s="4" t="s">
        <v>385</v>
      </c>
      <c r="C17" s="4">
        <v>32.632140270400001</v>
      </c>
      <c r="D17" s="4">
        <v>33.428046130699997</v>
      </c>
      <c r="E17" s="4">
        <v>33.428046130699997</v>
      </c>
      <c r="F17" s="4">
        <v>30.244422689699999</v>
      </c>
      <c r="G17" s="4">
        <v>38.999387152499999</v>
      </c>
      <c r="H17" s="4">
        <v>36.611669571699998</v>
      </c>
      <c r="I17" s="4">
        <v>33.428046130699997</v>
      </c>
      <c r="J17" s="4">
        <v>39.7952930127</v>
      </c>
      <c r="K17" s="4">
        <v>41.387104733299999</v>
      </c>
      <c r="L17" s="4">
        <v>41.387104733299999</v>
      </c>
      <c r="M17" s="4">
        <v>42.183010593500001</v>
      </c>
      <c r="N17" s="4">
        <v>44.570728174300001</v>
      </c>
      <c r="O17" s="4">
        <v>50.142069196100003</v>
      </c>
      <c r="P17" s="4">
        <v>49.3461633358</v>
      </c>
      <c r="Q17" s="4">
        <v>40.591198873000003</v>
      </c>
      <c r="R17" s="4">
        <v>37.407575432000002</v>
      </c>
      <c r="S17" s="4">
        <v>37.407575432000002</v>
      </c>
      <c r="T17" s="4">
        <v>39.7952930127</v>
      </c>
      <c r="U17" s="4">
        <v>34.223951991</v>
      </c>
      <c r="V17" s="4">
        <v>28.652610969200001</v>
      </c>
      <c r="W17" s="4">
        <v>27.856705108900002</v>
      </c>
      <c r="X17" s="4">
        <v>38.999387152499999</v>
      </c>
      <c r="Y17" s="4">
        <v>43.774822313999998</v>
      </c>
      <c r="Z17" s="4">
        <v>44.570728174300001</v>
      </c>
      <c r="AA17" s="4">
        <v>40.591198873000003</v>
      </c>
      <c r="AB17" s="4">
        <v>45.366634034500002</v>
      </c>
      <c r="AC17" s="4">
        <v>46.162539894799998</v>
      </c>
      <c r="AD17" s="4">
        <v>51.7338809166</v>
      </c>
      <c r="AE17" s="4">
        <v>42.183010593500001</v>
      </c>
      <c r="AF17" s="4">
        <v>39.7952930127</v>
      </c>
      <c r="AG17" s="4">
        <v>38.999387152499999</v>
      </c>
      <c r="AH17" s="4">
        <v>42.978916453799997</v>
      </c>
    </row>
    <row r="18" spans="1:34" x14ac:dyDescent="0.25">
      <c r="A18" t="s">
        <v>515</v>
      </c>
      <c r="B18" s="4" t="s">
        <v>386</v>
      </c>
      <c r="C18" s="4">
        <v>34.347430621400001</v>
      </c>
      <c r="D18" s="4">
        <v>33.711367091299998</v>
      </c>
      <c r="E18" s="4">
        <v>36.255621211399998</v>
      </c>
      <c r="F18" s="4">
        <v>40.708065921600003</v>
      </c>
      <c r="G18" s="4">
        <v>42.616256511700001</v>
      </c>
      <c r="H18" s="4">
        <v>51.521145932099998</v>
      </c>
      <c r="I18" s="4">
        <v>57.8817812323</v>
      </c>
      <c r="J18" s="4">
        <v>61.062098882400001</v>
      </c>
      <c r="K18" s="4">
        <v>60.4260353524</v>
      </c>
      <c r="L18" s="4">
        <v>57.8817812323</v>
      </c>
      <c r="M18" s="4">
        <v>75.055496543000004</v>
      </c>
      <c r="N18" s="4">
        <v>81.416131843200006</v>
      </c>
      <c r="O18" s="4">
        <v>78.871877723099999</v>
      </c>
      <c r="P18" s="4">
        <v>85.232513023400003</v>
      </c>
      <c r="Q18" s="4">
        <v>83.324322433299997</v>
      </c>
      <c r="R18" s="4">
        <v>85.232513023400003</v>
      </c>
      <c r="S18" s="4">
        <v>83.9603859634</v>
      </c>
      <c r="T18" s="4">
        <v>87.140703613499994</v>
      </c>
      <c r="U18" s="4">
        <v>96.045593033800003</v>
      </c>
      <c r="V18" s="4">
        <v>97.317720093899993</v>
      </c>
      <c r="W18" s="4">
        <v>108.13080010429999</v>
      </c>
      <c r="X18" s="4">
        <v>112.58324481450001</v>
      </c>
      <c r="Y18" s="4">
        <v>113.21930834450001</v>
      </c>
      <c r="Z18" s="4">
        <v>131.02908718520001</v>
      </c>
      <c r="AA18" s="4">
        <v>118.94388011469999</v>
      </c>
      <c r="AB18" s="4">
        <v>118.30781658470001</v>
      </c>
      <c r="AC18" s="4">
        <v>141.8421671957</v>
      </c>
      <c r="AD18" s="4">
        <v>124.03238835489999</v>
      </c>
      <c r="AE18" s="4">
        <v>156.4716283862</v>
      </c>
      <c r="AF18" s="4">
        <v>156.4716283862</v>
      </c>
      <c r="AG18" s="4">
        <v>152.6552472061</v>
      </c>
      <c r="AH18" s="4">
        <v>143.1142942557</v>
      </c>
    </row>
    <row r="19" spans="1:34" x14ac:dyDescent="0.25">
      <c r="A19" t="s">
        <v>516</v>
      </c>
      <c r="B19" s="4" t="s">
        <v>387</v>
      </c>
      <c r="C19" s="4">
        <v>43.185144310399998</v>
      </c>
      <c r="D19" s="4">
        <v>38.386794942500003</v>
      </c>
      <c r="E19" s="4">
        <v>45.584318994299998</v>
      </c>
      <c r="F19" s="4">
        <v>50.382668362099999</v>
      </c>
      <c r="G19" s="4">
        <v>59.979367097699999</v>
      </c>
      <c r="H19" s="4">
        <v>67.176891149400006</v>
      </c>
      <c r="I19" s="4">
        <v>67.176891149400006</v>
      </c>
      <c r="J19" s="4">
        <v>86.370288620699995</v>
      </c>
      <c r="K19" s="4">
        <v>103.1645114081</v>
      </c>
      <c r="L19" s="4">
        <v>100.7653367242</v>
      </c>
      <c r="M19" s="4">
        <v>98.366162040299997</v>
      </c>
      <c r="N19" s="4">
        <v>98.366162040299997</v>
      </c>
      <c r="O19" s="4">
        <v>91.168637988499995</v>
      </c>
      <c r="P19" s="4">
        <v>100.7653367242</v>
      </c>
      <c r="Q19" s="4">
        <v>88.769463304599995</v>
      </c>
      <c r="R19" s="4">
        <v>76.773589885099994</v>
      </c>
      <c r="S19" s="4">
        <v>71.975240517299994</v>
      </c>
      <c r="T19" s="4">
        <v>71.975240517299994</v>
      </c>
      <c r="U19" s="4">
        <v>76.773589885099994</v>
      </c>
      <c r="V19" s="4">
        <v>81.571939252899995</v>
      </c>
      <c r="W19" s="4">
        <v>81.571939252899995</v>
      </c>
      <c r="X19" s="4">
        <v>81.571939252899995</v>
      </c>
      <c r="Y19" s="4">
        <v>103.1645114081</v>
      </c>
      <c r="Z19" s="4">
        <v>115.1603848276</v>
      </c>
      <c r="AA19" s="4">
        <v>115.1603848276</v>
      </c>
      <c r="AB19" s="4">
        <v>172.74057724139999</v>
      </c>
      <c r="AC19" s="4">
        <v>172.74057724139999</v>
      </c>
      <c r="AD19" s="4">
        <v>191.93397471270001</v>
      </c>
      <c r="AE19" s="4">
        <v>191.93397471270001</v>
      </c>
      <c r="AF19" s="4">
        <v>187.13562534490001</v>
      </c>
      <c r="AG19" s="4">
        <v>191.93397471270001</v>
      </c>
      <c r="AH19" s="4">
        <v>179.93810129319999</v>
      </c>
    </row>
    <row r="20" spans="1:34" x14ac:dyDescent="0.25">
      <c r="A20" t="s">
        <v>517</v>
      </c>
      <c r="B20" s="4" t="s">
        <v>388</v>
      </c>
      <c r="C20" s="4">
        <v>90.116341816100004</v>
      </c>
      <c r="D20" s="4">
        <v>90.655960629399999</v>
      </c>
      <c r="E20" s="4">
        <v>99.829480454999995</v>
      </c>
      <c r="F20" s="4">
        <v>103.06719333460001</v>
      </c>
      <c r="G20" s="4">
        <v>98.210624015199997</v>
      </c>
      <c r="H20" s="4">
        <v>106.8445250275</v>
      </c>
      <c r="I20" s="4">
        <v>100.3690992683</v>
      </c>
      <c r="J20" s="4">
        <v>120.3349953593</v>
      </c>
      <c r="K20" s="4">
        <v>126.8104211185</v>
      </c>
      <c r="L20" s="4">
        <v>119.795376546</v>
      </c>
      <c r="M20" s="4">
        <v>125.1915646787</v>
      </c>
      <c r="N20" s="4">
        <v>131.666990438</v>
      </c>
      <c r="O20" s="4">
        <v>123.57270823890001</v>
      </c>
      <c r="P20" s="4">
        <v>153.791361782</v>
      </c>
      <c r="Q20" s="4">
        <v>137.06317857069999</v>
      </c>
      <c r="R20" s="4">
        <v>126.8104211185</v>
      </c>
      <c r="S20" s="4">
        <v>133.2858468778</v>
      </c>
      <c r="T20" s="4">
        <v>135.4443221308</v>
      </c>
      <c r="U20" s="4">
        <v>154.33098059529999</v>
      </c>
      <c r="V20" s="4">
        <v>160.8064063546</v>
      </c>
      <c r="W20" s="4">
        <v>147.8555548361</v>
      </c>
      <c r="X20" s="4">
        <v>144.07822314320001</v>
      </c>
      <c r="Y20" s="4">
        <v>168.3610697403</v>
      </c>
      <c r="Z20" s="4">
        <v>171.05916380670001</v>
      </c>
      <c r="AA20" s="4">
        <v>168.3610697403</v>
      </c>
      <c r="AB20" s="4">
        <v>182.39115888539999</v>
      </c>
      <c r="AC20" s="4">
        <v>178.6138271925</v>
      </c>
      <c r="AD20" s="4">
        <v>191.0250598977</v>
      </c>
      <c r="AE20" s="4">
        <v>200.19857972330001</v>
      </c>
      <c r="AF20" s="4">
        <v>202.89667378959999</v>
      </c>
      <c r="AG20" s="4">
        <v>198.57972328349999</v>
      </c>
      <c r="AH20" s="4">
        <v>176.9949707527</v>
      </c>
    </row>
    <row r="21" spans="1:34" x14ac:dyDescent="0.25">
      <c r="A21" t="s">
        <v>518</v>
      </c>
      <c r="B21" s="4" t="s">
        <v>389</v>
      </c>
      <c r="C21" s="4">
        <v>103.0229473031</v>
      </c>
      <c r="D21" s="4">
        <v>98.789127550900005</v>
      </c>
      <c r="E21" s="4">
        <v>98.789127550900005</v>
      </c>
      <c r="F21" s="4">
        <v>101.6116740523</v>
      </c>
      <c r="G21" s="4">
        <v>88.910214795800002</v>
      </c>
      <c r="H21" s="4">
        <v>83.265121792900004</v>
      </c>
      <c r="I21" s="4">
        <v>91.7327612972</v>
      </c>
      <c r="J21" s="4">
        <v>81.853848542199998</v>
      </c>
      <c r="K21" s="4">
        <v>84.676395043599996</v>
      </c>
      <c r="L21" s="4">
        <v>84.676395043599996</v>
      </c>
      <c r="M21" s="4">
        <v>81.853848542199998</v>
      </c>
      <c r="N21" s="4">
        <v>70.563662536300001</v>
      </c>
      <c r="O21" s="4">
        <v>76.208755539199998</v>
      </c>
      <c r="P21" s="4">
        <v>67.741116034900003</v>
      </c>
      <c r="Q21" s="4">
        <v>67.741116034900003</v>
      </c>
      <c r="R21" s="4">
        <v>60.684749781299999</v>
      </c>
      <c r="S21" s="4">
        <v>64.918569533400003</v>
      </c>
      <c r="T21" s="4">
        <v>57.862203279799999</v>
      </c>
      <c r="U21" s="4">
        <v>55.039656778299999</v>
      </c>
      <c r="V21" s="4">
        <v>55.039656778299999</v>
      </c>
      <c r="W21" s="4">
        <v>53.6283835276</v>
      </c>
      <c r="X21" s="4">
        <v>56.4509300291</v>
      </c>
      <c r="Y21" s="4">
        <v>55.039656778299999</v>
      </c>
      <c r="Z21" s="4">
        <v>53.6283835276</v>
      </c>
      <c r="AA21" s="4">
        <v>77.620028790000006</v>
      </c>
      <c r="AB21" s="4">
        <v>88.910214795800002</v>
      </c>
      <c r="AC21" s="4">
        <v>87.498941545099996</v>
      </c>
      <c r="AD21" s="4">
        <v>111.49058680740001</v>
      </c>
      <c r="AE21" s="4">
        <v>125.6033193147</v>
      </c>
      <c r="AF21" s="4">
        <v>148.18369132629999</v>
      </c>
      <c r="AG21" s="4">
        <v>153.8287843292</v>
      </c>
      <c r="AH21" s="4">
        <v>148.18369132629999</v>
      </c>
    </row>
    <row r="22" spans="1:34" x14ac:dyDescent="0.25">
      <c r="A22" t="s">
        <v>519</v>
      </c>
      <c r="B22" s="4" t="s">
        <v>390</v>
      </c>
      <c r="C22" s="4">
        <v>63.552771702400001</v>
      </c>
      <c r="D22" s="4">
        <v>64.697866688000005</v>
      </c>
      <c r="E22" s="4">
        <v>63.552771702400001</v>
      </c>
      <c r="F22" s="4">
        <v>60.690034238300001</v>
      </c>
      <c r="G22" s="4">
        <v>59.544939252699997</v>
      </c>
      <c r="H22" s="4">
        <v>57.827296774300002</v>
      </c>
      <c r="I22" s="4">
        <v>54.392011817399997</v>
      </c>
      <c r="J22" s="4">
        <v>54.392011817399997</v>
      </c>
      <c r="K22" s="4">
        <v>55.537106803</v>
      </c>
      <c r="L22" s="4">
        <v>55.537106803</v>
      </c>
      <c r="M22" s="4">
        <v>58.399844267100001</v>
      </c>
      <c r="N22" s="4">
        <v>56.109654295799999</v>
      </c>
      <c r="O22" s="4">
        <v>62.980224209600003</v>
      </c>
      <c r="P22" s="4">
        <v>64.697866688000005</v>
      </c>
      <c r="Q22" s="4">
        <v>70.423341616200005</v>
      </c>
      <c r="R22" s="4">
        <v>65.270414180900005</v>
      </c>
      <c r="S22" s="4">
        <v>65.842961673700003</v>
      </c>
      <c r="T22" s="4">
        <v>81.874291472500005</v>
      </c>
      <c r="U22" s="4">
        <v>85.309576429399996</v>
      </c>
      <c r="V22" s="4">
        <v>84.737028936599998</v>
      </c>
      <c r="W22" s="4">
        <v>89.3174088791</v>
      </c>
      <c r="X22" s="4">
        <v>96.760526285699996</v>
      </c>
      <c r="Y22" s="4">
        <v>97.333073778499994</v>
      </c>
      <c r="Z22" s="4">
        <v>100.7683587354</v>
      </c>
      <c r="AA22" s="4">
        <v>99.623263749700001</v>
      </c>
      <c r="AB22" s="4">
        <v>101.913453721</v>
      </c>
      <c r="AC22" s="4">
        <v>104.7761911851</v>
      </c>
      <c r="AD22" s="4">
        <v>107.0663811563</v>
      </c>
      <c r="AE22" s="4">
        <v>105.3487386779</v>
      </c>
      <c r="AF22" s="4">
        <v>113.93695107009999</v>
      </c>
      <c r="AG22" s="4">
        <v>113.93695107009999</v>
      </c>
      <c r="AH22" s="4">
        <v>103.63109619940001</v>
      </c>
    </row>
    <row r="23" spans="1:34" x14ac:dyDescent="0.25">
      <c r="A23" t="s">
        <v>520</v>
      </c>
      <c r="B23" s="4" t="s">
        <v>391</v>
      </c>
      <c r="C23" s="4">
        <v>109.5223608153</v>
      </c>
      <c r="D23" s="4">
        <v>115.2689044384</v>
      </c>
      <c r="E23" s="4">
        <v>103.0997532367</v>
      </c>
      <c r="F23" s="4">
        <v>101.07156136970001</v>
      </c>
      <c r="G23" s="4">
        <v>108.5082648819</v>
      </c>
      <c r="H23" s="4">
        <v>112.9026805936</v>
      </c>
      <c r="I23" s="4">
        <v>109.1843288375</v>
      </c>
      <c r="J23" s="4">
        <v>108.8462968597</v>
      </c>
      <c r="K23" s="4">
        <v>103.7758171923</v>
      </c>
      <c r="L23" s="4">
        <v>108.170232904</v>
      </c>
      <c r="M23" s="4">
        <v>112.22661663789999</v>
      </c>
      <c r="N23" s="4">
        <v>99.043369502800005</v>
      </c>
      <c r="O23" s="4">
        <v>103.4377852145</v>
      </c>
      <c r="P23" s="4">
        <v>111.21252070449999</v>
      </c>
      <c r="Q23" s="4">
        <v>112.5646486158</v>
      </c>
      <c r="R23" s="4">
        <v>112.5646486158</v>
      </c>
      <c r="S23" s="4">
        <v>117.973160261</v>
      </c>
      <c r="T23" s="4">
        <v>122.0295439949</v>
      </c>
      <c r="U23" s="4">
        <v>139.26917486389999</v>
      </c>
      <c r="V23" s="4">
        <v>146.7058783761</v>
      </c>
      <c r="W23" s="4">
        <v>160.22715748909999</v>
      </c>
      <c r="X23" s="4">
        <v>168.00189297910001</v>
      </c>
      <c r="Y23" s="4">
        <v>174.08646857989999</v>
      </c>
      <c r="Z23" s="4">
        <v>169.69205286819999</v>
      </c>
      <c r="AA23" s="4">
        <v>177.46678835820001</v>
      </c>
      <c r="AB23" s="4">
        <v>200.1149308725</v>
      </c>
      <c r="AC23" s="4">
        <v>212.2840820742</v>
      </c>
      <c r="AD23" s="4">
        <v>221.41094547540001</v>
      </c>
      <c r="AE23" s="4">
        <v>233.58009667709999</v>
      </c>
      <c r="AF23" s="4">
        <v>242.36892810059999</v>
      </c>
      <c r="AG23" s="4">
        <v>235.60828854409999</v>
      </c>
      <c r="AH23" s="4">
        <v>209.24179427370001</v>
      </c>
    </row>
    <row r="24" spans="1:34" x14ac:dyDescent="0.25">
      <c r="A24" t="s">
        <v>521</v>
      </c>
      <c r="B24" s="4" t="s">
        <v>392</v>
      </c>
      <c r="C24" s="4">
        <v>78.937084798699999</v>
      </c>
      <c r="D24" s="4">
        <v>82.844861273899994</v>
      </c>
      <c r="E24" s="4">
        <v>79.327862446300003</v>
      </c>
      <c r="F24" s="4">
        <v>78.155529503699995</v>
      </c>
      <c r="G24" s="4">
        <v>80.890973036299997</v>
      </c>
      <c r="H24" s="4">
        <v>79.718640093800005</v>
      </c>
      <c r="I24" s="4">
        <v>76.201641266099998</v>
      </c>
      <c r="J24" s="4">
        <v>76.5924189136</v>
      </c>
      <c r="K24" s="4">
        <v>75.810863618599996</v>
      </c>
      <c r="L24" s="4">
        <v>76.5924189136</v>
      </c>
      <c r="M24" s="4">
        <v>71.512309495899999</v>
      </c>
      <c r="N24" s="4">
        <v>68.386088315699993</v>
      </c>
      <c r="O24" s="4">
        <v>75.420085971099994</v>
      </c>
      <c r="P24" s="4">
        <v>75.810863618599996</v>
      </c>
      <c r="Q24" s="4">
        <v>84.017194216500002</v>
      </c>
      <c r="R24" s="4">
        <v>89.097303634200003</v>
      </c>
      <c r="S24" s="4">
        <v>84.798749511500006</v>
      </c>
      <c r="T24" s="4">
        <v>110.98085189530001</v>
      </c>
      <c r="U24" s="4">
        <v>131.69206721379999</v>
      </c>
      <c r="V24" s="4">
        <v>142.24306369679999</v>
      </c>
      <c r="W24" s="4">
        <v>157.09261430250001</v>
      </c>
      <c r="X24" s="4">
        <v>170.3790543181</v>
      </c>
      <c r="Y24" s="4">
        <v>187.57327080889999</v>
      </c>
      <c r="Z24" s="4">
        <v>194.60726846419999</v>
      </c>
      <c r="AA24" s="4">
        <v>201.6412661196</v>
      </c>
      <c r="AB24" s="4">
        <v>226.26025791320001</v>
      </c>
      <c r="AC24" s="4">
        <v>244.6268073466</v>
      </c>
      <c r="AD24" s="4">
        <v>268.46424384530002</v>
      </c>
      <c r="AE24" s="4">
        <v>272.3720203204</v>
      </c>
      <c r="AF24" s="4">
        <v>295.81867917160002</v>
      </c>
      <c r="AG24" s="4">
        <v>293.86479093399998</v>
      </c>
      <c r="AH24" s="4">
        <v>261.82102383739999</v>
      </c>
    </row>
    <row r="25" spans="1:34" x14ac:dyDescent="0.25">
      <c r="A25" t="s">
        <v>522</v>
      </c>
      <c r="B25" s="4" t="s">
        <v>393</v>
      </c>
      <c r="C25" s="4">
        <v>29.971921042400002</v>
      </c>
      <c r="D25" s="4">
        <v>29.971921042400002</v>
      </c>
      <c r="E25" s="4">
        <v>28.3944515138</v>
      </c>
      <c r="F25" s="4">
        <v>23.662042928200002</v>
      </c>
      <c r="G25" s="4">
        <v>22.084573399700002</v>
      </c>
      <c r="H25" s="4">
        <v>21.558750223499999</v>
      </c>
      <c r="I25" s="4">
        <v>22.084573399700002</v>
      </c>
      <c r="J25" s="4">
        <v>22.610396575799999</v>
      </c>
      <c r="K25" s="4">
        <v>22.610396575799999</v>
      </c>
      <c r="L25" s="4">
        <v>21.558750223499999</v>
      </c>
      <c r="M25" s="4">
        <v>20.5071038711</v>
      </c>
      <c r="N25" s="4">
        <v>22.084573399700002</v>
      </c>
      <c r="O25" s="4">
        <v>21.032927047299999</v>
      </c>
      <c r="P25" s="4">
        <v>17.877987990200001</v>
      </c>
      <c r="Q25" s="4">
        <v>17.877987990200001</v>
      </c>
      <c r="R25" s="4">
        <v>18.403811166400001</v>
      </c>
      <c r="S25" s="4">
        <v>19.455457518700001</v>
      </c>
      <c r="T25" s="4">
        <v>18.9296343426</v>
      </c>
      <c r="U25" s="4">
        <v>21.558750223499999</v>
      </c>
      <c r="V25" s="4">
        <v>26.291158809100001</v>
      </c>
      <c r="W25" s="4">
        <v>28.920274689999999</v>
      </c>
      <c r="X25" s="4">
        <v>29.971921042400002</v>
      </c>
      <c r="Y25" s="4">
        <v>29.446097866199999</v>
      </c>
      <c r="Z25" s="4">
        <v>35.755975980400002</v>
      </c>
      <c r="AA25" s="4">
        <v>34.178506451899999</v>
      </c>
      <c r="AB25" s="4">
        <v>32.075213747100001</v>
      </c>
      <c r="AC25" s="4">
        <v>31.023567394800001</v>
      </c>
      <c r="AD25" s="4">
        <v>33.652683275699999</v>
      </c>
      <c r="AE25" s="4">
        <v>33.1268600995</v>
      </c>
      <c r="AF25" s="4">
        <v>33.652683275699999</v>
      </c>
      <c r="AG25" s="4">
        <v>33.652683275699999</v>
      </c>
      <c r="AH25" s="4">
        <v>33.1268600995</v>
      </c>
    </row>
    <row r="26" spans="1:34" x14ac:dyDescent="0.25">
      <c r="A26" t="s">
        <v>523</v>
      </c>
      <c r="B26" s="4" t="s">
        <v>394</v>
      </c>
      <c r="C26" s="4">
        <v>45.863282307299997</v>
      </c>
      <c r="D26" s="4">
        <v>45.863282307299997</v>
      </c>
      <c r="E26" s="4">
        <v>42.855853959299999</v>
      </c>
      <c r="F26" s="4">
        <v>46.615139394300002</v>
      </c>
      <c r="G26" s="4">
        <v>41.352139785299997</v>
      </c>
      <c r="H26" s="4">
        <v>47.366996481299999</v>
      </c>
      <c r="I26" s="4">
        <v>43.607711046299997</v>
      </c>
      <c r="J26" s="4">
        <v>47.366996481299999</v>
      </c>
      <c r="K26" s="4">
        <v>47.366996481299999</v>
      </c>
      <c r="L26" s="4">
        <v>45.111425220299999</v>
      </c>
      <c r="M26" s="4">
        <v>44.359568133300002</v>
      </c>
      <c r="N26" s="4">
        <v>40.600282698299999</v>
      </c>
      <c r="O26" s="4">
        <v>33.0817118282</v>
      </c>
      <c r="P26" s="4">
        <v>32.329854741200002</v>
      </c>
      <c r="Q26" s="4">
        <v>27.818712219199998</v>
      </c>
      <c r="R26" s="4">
        <v>28.570569306199999</v>
      </c>
      <c r="S26" s="4">
        <v>32.329854741200002</v>
      </c>
      <c r="T26" s="4">
        <v>36.089140176199997</v>
      </c>
      <c r="U26" s="4">
        <v>46.615139394300002</v>
      </c>
      <c r="V26" s="4">
        <v>55.637424438399997</v>
      </c>
      <c r="W26" s="4">
        <v>57.892995699399997</v>
      </c>
      <c r="X26" s="4">
        <v>62.404138221399997</v>
      </c>
      <c r="Y26" s="4">
        <v>61.652281134399999</v>
      </c>
      <c r="Z26" s="4">
        <v>60.148566960399997</v>
      </c>
      <c r="AA26" s="4">
        <v>62.404138221399997</v>
      </c>
      <c r="AB26" s="4">
        <v>61.652281134399999</v>
      </c>
      <c r="AC26" s="4">
        <v>63.155995308400001</v>
      </c>
      <c r="AD26" s="4">
        <v>69.922709091499996</v>
      </c>
      <c r="AE26" s="4">
        <v>81.200565396499996</v>
      </c>
      <c r="AF26" s="4">
        <v>81.200565396499996</v>
      </c>
      <c r="AG26" s="4">
        <v>78.944994135499996</v>
      </c>
      <c r="AH26" s="4">
        <v>80.448708309500006</v>
      </c>
    </row>
    <row r="27" spans="1:34" x14ac:dyDescent="0.25">
      <c r="A27" t="s">
        <v>524</v>
      </c>
      <c r="B27" s="4" t="s">
        <v>395</v>
      </c>
      <c r="C27" s="4">
        <v>56.218437709</v>
      </c>
      <c r="D27" s="4">
        <v>56.218437709</v>
      </c>
      <c r="E27" s="4">
        <v>56.218437709</v>
      </c>
      <c r="F27" s="4">
        <v>54.279870891400002</v>
      </c>
      <c r="G27" s="4">
        <v>48.464170438799997</v>
      </c>
      <c r="H27" s="4">
        <v>48.464170438799997</v>
      </c>
      <c r="I27" s="4">
        <v>55.249154300199997</v>
      </c>
      <c r="J27" s="4">
        <v>50.4027372563</v>
      </c>
      <c r="K27" s="4">
        <v>62.0341381617</v>
      </c>
      <c r="L27" s="4">
        <v>70.757688840599997</v>
      </c>
      <c r="M27" s="4">
        <v>89.174073607400004</v>
      </c>
      <c r="N27" s="4">
        <v>86.266223381100005</v>
      </c>
      <c r="O27" s="4">
        <v>84.3276565635</v>
      </c>
      <c r="P27" s="4">
        <v>87.235506789799999</v>
      </c>
      <c r="Q27" s="4">
        <v>82.389089745999996</v>
      </c>
      <c r="R27" s="4">
        <v>70.757688840599997</v>
      </c>
      <c r="S27" s="4">
        <v>69.788405431900003</v>
      </c>
      <c r="T27" s="4">
        <v>56.218437709</v>
      </c>
      <c r="U27" s="4">
        <v>67.849838614299998</v>
      </c>
      <c r="V27" s="4">
        <v>84.3276565635</v>
      </c>
      <c r="W27" s="4">
        <v>89.174073607400004</v>
      </c>
      <c r="X27" s="4">
        <v>94.989774060000002</v>
      </c>
      <c r="Y27" s="4">
        <v>98.866907695099997</v>
      </c>
      <c r="Z27" s="4">
        <v>94.020490651299994</v>
      </c>
      <c r="AA27" s="4">
        <v>115.3447256443</v>
      </c>
      <c r="AB27" s="4">
        <v>141.51537768130001</v>
      </c>
      <c r="AC27" s="4">
        <v>156.05462881290001</v>
      </c>
      <c r="AD27" s="4">
        <v>171.56316335330001</v>
      </c>
      <c r="AE27" s="4">
        <v>198.70309879909999</v>
      </c>
      <c r="AF27" s="4">
        <v>217.11948356580001</v>
      </c>
      <c r="AG27" s="4">
        <v>216.150200157</v>
      </c>
      <c r="AH27" s="4">
        <v>195.79524857269999</v>
      </c>
    </row>
    <row r="28" spans="1:34" x14ac:dyDescent="0.25">
      <c r="A28" t="s">
        <v>525</v>
      </c>
      <c r="B28" s="4" t="s">
        <v>396</v>
      </c>
      <c r="C28" s="4">
        <v>57.954216169200002</v>
      </c>
      <c r="D28" s="4">
        <v>59.844027566000001</v>
      </c>
      <c r="E28" s="4">
        <v>59.844027566000001</v>
      </c>
      <c r="F28" s="4">
        <v>50.394970581899997</v>
      </c>
      <c r="G28" s="4">
        <v>55.434467640100003</v>
      </c>
      <c r="H28" s="4">
        <v>57.324279036999997</v>
      </c>
      <c r="I28" s="4">
        <v>52.914719110999997</v>
      </c>
      <c r="J28" s="4">
        <v>51.654844846499998</v>
      </c>
      <c r="K28" s="4">
        <v>47.2452849206</v>
      </c>
      <c r="L28" s="4">
        <v>47.875222052799998</v>
      </c>
      <c r="M28" s="4">
        <v>41.575850730100001</v>
      </c>
      <c r="N28" s="4">
        <v>36.536353671900002</v>
      </c>
      <c r="O28" s="4">
        <v>32.126793745999997</v>
      </c>
      <c r="P28" s="4">
        <v>30.8669194814</v>
      </c>
      <c r="Q28" s="4">
        <v>27.717233820099999</v>
      </c>
      <c r="R28" s="4">
        <v>27.087296687799999</v>
      </c>
      <c r="S28" s="4">
        <v>32.126793745999997</v>
      </c>
      <c r="T28" s="4">
        <v>34.646542275100003</v>
      </c>
      <c r="U28" s="4">
        <v>39.056102201000002</v>
      </c>
      <c r="V28" s="4">
        <v>40.3159764655</v>
      </c>
      <c r="W28" s="4">
        <v>45.985410655999999</v>
      </c>
      <c r="X28" s="4">
        <v>52.914719110999997</v>
      </c>
      <c r="Y28" s="4">
        <v>52.914719110999997</v>
      </c>
      <c r="Z28" s="4">
        <v>54.174593375599997</v>
      </c>
      <c r="AA28" s="4">
        <v>76.222393005200004</v>
      </c>
      <c r="AB28" s="4">
        <v>81.261890063400003</v>
      </c>
      <c r="AC28" s="4">
        <v>80.631952931100003</v>
      </c>
      <c r="AD28" s="4">
        <v>80.002015798800002</v>
      </c>
      <c r="AE28" s="4">
        <v>81.891827195600001</v>
      </c>
      <c r="AF28" s="4">
        <v>81.891827195600001</v>
      </c>
      <c r="AG28" s="4">
        <v>86.301387121600001</v>
      </c>
      <c r="AH28" s="4">
        <v>71.182895947000006</v>
      </c>
    </row>
    <row r="29" spans="1:34" x14ac:dyDescent="0.25">
      <c r="A29" t="s">
        <v>526</v>
      </c>
      <c r="B29" s="4" t="s">
        <v>397</v>
      </c>
      <c r="C29" s="4">
        <v>145.0722241288</v>
      </c>
      <c r="D29" s="4">
        <v>141.9523913518</v>
      </c>
      <c r="E29" s="4">
        <v>125.5732692728</v>
      </c>
      <c r="F29" s="4">
        <v>123.23339469</v>
      </c>
      <c r="G29" s="4">
        <v>134.9327676037</v>
      </c>
      <c r="H29" s="4">
        <v>152.87180607120001</v>
      </c>
      <c r="I29" s="4">
        <v>157.5515552366</v>
      </c>
      <c r="J29" s="4">
        <v>162.23130440209999</v>
      </c>
      <c r="K29" s="4">
        <v>175.49059370419999</v>
      </c>
      <c r="L29" s="4">
        <v>205.90896327959999</v>
      </c>
      <c r="M29" s="4">
        <v>233.20750007800001</v>
      </c>
      <c r="N29" s="4">
        <v>251.9264967398</v>
      </c>
      <c r="O29" s="4">
        <v>299.50394658850001</v>
      </c>
      <c r="P29" s="4">
        <v>327.5824415811</v>
      </c>
      <c r="Q29" s="4">
        <v>340.8417308832</v>
      </c>
      <c r="R29" s="4">
        <v>327.5824415811</v>
      </c>
      <c r="S29" s="4">
        <v>340.06177268900001</v>
      </c>
      <c r="T29" s="4">
        <v>360.34068573920001</v>
      </c>
      <c r="U29" s="4">
        <v>377.4997660125</v>
      </c>
      <c r="V29" s="4">
        <v>384.51938976069999</v>
      </c>
      <c r="W29" s="4">
        <v>422.73734127850003</v>
      </c>
      <c r="X29" s="4">
        <v>421.17742489</v>
      </c>
      <c r="Y29" s="4">
        <v>426.63713224970002</v>
      </c>
      <c r="Z29" s="4">
        <v>446.91604530000001</v>
      </c>
      <c r="AA29" s="4">
        <v>467.97491654449999</v>
      </c>
      <c r="AB29" s="4">
        <v>501.51311889679999</v>
      </c>
      <c r="AC29" s="4">
        <v>469.53483293300002</v>
      </c>
      <c r="AD29" s="4">
        <v>404.01834461670001</v>
      </c>
      <c r="AE29" s="4">
        <v>389.19913892620002</v>
      </c>
      <c r="AF29" s="4">
        <v>379.05968240099998</v>
      </c>
      <c r="AG29" s="4">
        <v>303.40373755970001</v>
      </c>
      <c r="AH29" s="4">
        <v>199.66929772559999</v>
      </c>
    </row>
    <row r="30" spans="1:34" x14ac:dyDescent="0.25">
      <c r="A30" t="s">
        <v>527</v>
      </c>
      <c r="B30" s="4" t="s">
        <v>398</v>
      </c>
      <c r="C30" s="4">
        <v>90.172951721399997</v>
      </c>
      <c r="D30" s="4">
        <v>90.172951721399997</v>
      </c>
      <c r="E30" s="4">
        <v>82.959115583699997</v>
      </c>
      <c r="F30" s="4">
        <v>84.762574618100004</v>
      </c>
      <c r="G30" s="4">
        <v>93.779869790299998</v>
      </c>
      <c r="H30" s="4">
        <v>102.7971649624</v>
      </c>
      <c r="I30" s="4">
        <v>95.583328824700004</v>
      </c>
      <c r="J30" s="4">
        <v>90.172951721399997</v>
      </c>
      <c r="K30" s="4">
        <v>90.172951721399997</v>
      </c>
      <c r="L30" s="4">
        <v>90.172951721399997</v>
      </c>
      <c r="M30" s="4">
        <v>88.369492687000005</v>
      </c>
      <c r="N30" s="4">
        <v>97.386787859099996</v>
      </c>
      <c r="O30" s="4">
        <v>108.2075420657</v>
      </c>
      <c r="P30" s="4">
        <v>117.2248372378</v>
      </c>
      <c r="Q30" s="4">
        <v>120.8317553067</v>
      </c>
      <c r="R30" s="4">
        <v>120.8317553067</v>
      </c>
      <c r="S30" s="4">
        <v>138.86634565099999</v>
      </c>
      <c r="T30" s="4">
        <v>167.72169020179999</v>
      </c>
      <c r="U30" s="4">
        <v>176.73898537389999</v>
      </c>
      <c r="V30" s="4">
        <v>183.95282151169999</v>
      </c>
      <c r="W30" s="4">
        <v>194.77357571819999</v>
      </c>
      <c r="X30" s="4">
        <v>203.79087089039999</v>
      </c>
      <c r="Y30" s="4">
        <v>203.79087089039999</v>
      </c>
      <c r="Z30" s="4">
        <v>207.3977889592</v>
      </c>
      <c r="AA30" s="4">
        <v>225.4323793035</v>
      </c>
      <c r="AB30" s="4">
        <v>241.66351061340001</v>
      </c>
      <c r="AC30" s="4">
        <v>243.4669696478</v>
      </c>
      <c r="AD30" s="4">
        <v>248.87734675109999</v>
      </c>
      <c r="AE30" s="4">
        <v>266.9119370953</v>
      </c>
      <c r="AF30" s="4">
        <v>266.9119370953</v>
      </c>
      <c r="AG30" s="4">
        <v>245.27042868219999</v>
      </c>
      <c r="AH30" s="4">
        <v>212.80816606249999</v>
      </c>
    </row>
    <row r="31" spans="1:34" x14ac:dyDescent="0.25">
      <c r="A31" t="s">
        <v>528</v>
      </c>
      <c r="B31" s="4" t="s">
        <v>399</v>
      </c>
      <c r="C31" s="4">
        <v>41.735138378099997</v>
      </c>
      <c r="D31" s="4">
        <v>41.735138378099997</v>
      </c>
      <c r="E31" s="4">
        <v>41.735138378099997</v>
      </c>
      <c r="F31" s="4">
        <v>37.822469155100002</v>
      </c>
      <c r="G31" s="4">
        <v>33.909799932200002</v>
      </c>
      <c r="H31" s="4">
        <v>29.9971307092</v>
      </c>
      <c r="I31" s="4">
        <v>28.692907634899999</v>
      </c>
      <c r="J31" s="4">
        <v>32.605576857899997</v>
      </c>
      <c r="K31" s="4">
        <v>29.9971307092</v>
      </c>
      <c r="L31" s="4">
        <v>33.909799932200002</v>
      </c>
      <c r="M31" s="4">
        <v>37.822469155100002</v>
      </c>
      <c r="N31" s="4">
        <v>41.735138378099997</v>
      </c>
      <c r="O31" s="4">
        <v>52.168922972600001</v>
      </c>
      <c r="P31" s="4">
        <v>57.385815269799998</v>
      </c>
      <c r="Q31" s="4">
        <v>57.385815269799998</v>
      </c>
      <c r="R31" s="4">
        <v>67.819599864400004</v>
      </c>
      <c r="S31" s="4">
        <v>63.906930641400002</v>
      </c>
      <c r="T31" s="4">
        <v>74.340715235900007</v>
      </c>
      <c r="U31" s="4">
        <v>80.861830607499996</v>
      </c>
      <c r="V31" s="4">
        <v>79.557607533199999</v>
      </c>
      <c r="W31" s="4">
        <v>79.557607533199999</v>
      </c>
      <c r="X31" s="4">
        <v>83.470276756100006</v>
      </c>
      <c r="Y31" s="4">
        <v>86.078722904800003</v>
      </c>
      <c r="Z31" s="4">
        <v>92.599838276300005</v>
      </c>
      <c r="AA31" s="4">
        <v>123.9011920599</v>
      </c>
      <c r="AB31" s="4">
        <v>129.1180843571</v>
      </c>
      <c r="AC31" s="4">
        <v>157.81099199210001</v>
      </c>
      <c r="AD31" s="4">
        <v>161.72366121499999</v>
      </c>
      <c r="AE31" s="4">
        <v>168.24477658660001</v>
      </c>
      <c r="AF31" s="4">
        <v>161.72366121499999</v>
      </c>
      <c r="AG31" s="4">
        <v>156.5067689178</v>
      </c>
      <c r="AH31" s="4">
        <v>118.68429976260001</v>
      </c>
    </row>
    <row r="32" spans="1:34" x14ac:dyDescent="0.25">
      <c r="A32" t="s">
        <v>529</v>
      </c>
      <c r="B32" s="4" t="s">
        <v>400</v>
      </c>
      <c r="C32" s="4">
        <v>57.628290744899999</v>
      </c>
      <c r="D32" s="4">
        <v>54.238391289299997</v>
      </c>
      <c r="E32" s="4">
        <v>55.5943510715</v>
      </c>
      <c r="F32" s="4">
        <v>48.814552160399998</v>
      </c>
      <c r="G32" s="4">
        <v>42.712733140300003</v>
      </c>
      <c r="H32" s="4">
        <v>35.932934229200001</v>
      </c>
      <c r="I32" s="4">
        <v>34.576974446900003</v>
      </c>
      <c r="J32" s="4">
        <v>29.831115209099998</v>
      </c>
      <c r="K32" s="4">
        <v>31.187074991399999</v>
      </c>
      <c r="L32" s="4">
        <v>30.5090951002</v>
      </c>
      <c r="M32" s="4">
        <v>39.322833684800003</v>
      </c>
      <c r="N32" s="4">
        <v>34.576974446900003</v>
      </c>
      <c r="O32" s="4">
        <v>37.288894011399996</v>
      </c>
      <c r="P32" s="4">
        <v>38.644853793599999</v>
      </c>
      <c r="Q32" s="4">
        <v>39.322833684800003</v>
      </c>
      <c r="R32" s="4">
        <v>38.644853793599999</v>
      </c>
      <c r="S32" s="4">
        <v>38.644853793599999</v>
      </c>
      <c r="T32" s="4">
        <v>37.288894011399996</v>
      </c>
      <c r="U32" s="4">
        <v>48.136572269299997</v>
      </c>
      <c r="V32" s="4">
        <v>58.306270636000001</v>
      </c>
      <c r="W32" s="4">
        <v>71.8658684583</v>
      </c>
      <c r="X32" s="4">
        <v>87.459405954000005</v>
      </c>
      <c r="Y32" s="4">
        <v>94.917184756300003</v>
      </c>
      <c r="Z32" s="4">
        <v>94.239204865199994</v>
      </c>
      <c r="AA32" s="4">
        <v>129.49415920320001</v>
      </c>
      <c r="AB32" s="4">
        <v>159.32527441240001</v>
      </c>
      <c r="AC32" s="4">
        <v>168.81699288799999</v>
      </c>
      <c r="AD32" s="4">
        <v>172.2068923436</v>
      </c>
      <c r="AE32" s="4">
        <v>176.95275158140001</v>
      </c>
      <c r="AF32" s="4">
        <v>179.6646711459</v>
      </c>
      <c r="AG32" s="4">
        <v>192.5462890771</v>
      </c>
      <c r="AH32" s="4">
        <v>147.7996162634</v>
      </c>
    </row>
    <row r="33" spans="1:34" x14ac:dyDescent="0.25">
      <c r="A33" t="s">
        <v>530</v>
      </c>
      <c r="B33" s="4" t="s">
        <v>401</v>
      </c>
      <c r="C33" s="4">
        <v>38.432180545800001</v>
      </c>
      <c r="D33" s="4">
        <v>41.101081972599999</v>
      </c>
      <c r="E33" s="4">
        <v>40.033521401900003</v>
      </c>
      <c r="F33" s="4">
        <v>44.303763684800003</v>
      </c>
      <c r="G33" s="4">
        <v>45.905104540899998</v>
      </c>
      <c r="H33" s="4">
        <v>45.905104540899998</v>
      </c>
      <c r="I33" s="4">
        <v>46.438884826200002</v>
      </c>
      <c r="J33" s="4">
        <v>45.371324255499999</v>
      </c>
      <c r="K33" s="4">
        <v>41.634862257999998</v>
      </c>
      <c r="L33" s="4">
        <v>45.371324255499999</v>
      </c>
      <c r="M33" s="4">
        <v>41.101081972599999</v>
      </c>
      <c r="N33" s="4">
        <v>38.9659608312</v>
      </c>
      <c r="O33" s="4">
        <v>40.033521401900003</v>
      </c>
      <c r="P33" s="4">
        <v>42.168642543399997</v>
      </c>
      <c r="Q33" s="4">
        <v>49.107786253</v>
      </c>
      <c r="R33" s="4">
        <v>50.175346823700004</v>
      </c>
      <c r="S33" s="4">
        <v>50.175346823700004</v>
      </c>
      <c r="T33" s="4">
        <v>66.722535669899997</v>
      </c>
      <c r="U33" s="4">
        <v>77.398141377000002</v>
      </c>
      <c r="V33" s="4">
        <v>88.607527369600007</v>
      </c>
      <c r="W33" s="4">
        <v>95.012890793899999</v>
      </c>
      <c r="X33" s="4">
        <v>99.283133076799999</v>
      </c>
      <c r="Y33" s="4">
        <v>101.4182542182</v>
      </c>
      <c r="Z33" s="4">
        <v>106.7560570718</v>
      </c>
      <c r="AA33" s="4">
        <v>101.4182542182</v>
      </c>
      <c r="AB33" s="4">
        <v>111.56007964</v>
      </c>
      <c r="AC33" s="4">
        <v>113.16142049610001</v>
      </c>
      <c r="AD33" s="4">
        <v>121.16812477649999</v>
      </c>
      <c r="AE33" s="4">
        <v>129.17482905689999</v>
      </c>
      <c r="AF33" s="4">
        <v>133.97885162509999</v>
      </c>
      <c r="AG33" s="4">
        <v>128.64104877150001</v>
      </c>
      <c r="AH33" s="4">
        <v>133.97885162509999</v>
      </c>
    </row>
    <row r="34" spans="1:34" x14ac:dyDescent="0.25">
      <c r="A34" t="s">
        <v>531</v>
      </c>
      <c r="B34" s="4" t="s">
        <v>402</v>
      </c>
      <c r="C34" s="4">
        <v>109.72786148119999</v>
      </c>
      <c r="D34" s="4">
        <v>109.72786148119999</v>
      </c>
      <c r="E34" s="4">
        <v>119.45907855439999</v>
      </c>
      <c r="F34" s="4">
        <v>128.85473641819999</v>
      </c>
      <c r="G34" s="4">
        <v>127.1769403711</v>
      </c>
      <c r="H34" s="4">
        <v>120.1301969733</v>
      </c>
      <c r="I34" s="4">
        <v>132.21032851250001</v>
      </c>
      <c r="J34" s="4">
        <v>122.14355222979999</v>
      </c>
      <c r="K34" s="4">
        <v>122.4791114392</v>
      </c>
      <c r="L34" s="4">
        <v>144.29046005169999</v>
      </c>
      <c r="M34" s="4">
        <v>132.21032851250001</v>
      </c>
      <c r="N34" s="4">
        <v>140.93486795749999</v>
      </c>
      <c r="O34" s="4">
        <v>143.95490084229999</v>
      </c>
      <c r="P34" s="4">
        <v>154.6927955438</v>
      </c>
      <c r="Q34" s="4">
        <v>161.73953894159999</v>
      </c>
      <c r="R34" s="4">
        <v>161.40397973220001</v>
      </c>
      <c r="S34" s="4">
        <v>162.74621656990001</v>
      </c>
      <c r="T34" s="4">
        <v>203.34888090999999</v>
      </c>
      <c r="U34" s="4">
        <v>213.08009798329999</v>
      </c>
      <c r="V34" s="4">
        <v>249.3204926009</v>
      </c>
      <c r="W34" s="4">
        <v>268.78292674739998</v>
      </c>
      <c r="X34" s="4">
        <v>280.52749907719999</v>
      </c>
      <c r="Y34" s="4">
        <v>288.58092010339999</v>
      </c>
      <c r="Z34" s="4">
        <v>311.73450555350001</v>
      </c>
      <c r="AA34" s="4">
        <v>336.90144626019998</v>
      </c>
      <c r="AB34" s="4">
        <v>346.63266333339999</v>
      </c>
      <c r="AC34" s="4">
        <v>349.31713700879999</v>
      </c>
      <c r="AD34" s="4">
        <v>347.63934096169999</v>
      </c>
      <c r="AE34" s="4">
        <v>353.34384752189999</v>
      </c>
      <c r="AF34" s="4">
        <v>348.64601858999998</v>
      </c>
      <c r="AG34" s="4">
        <v>307.03667662160001</v>
      </c>
      <c r="AH34" s="4">
        <v>305.35888057450001</v>
      </c>
    </row>
    <row r="35" spans="1:34" x14ac:dyDescent="0.25">
      <c r="A35" t="s">
        <v>532</v>
      </c>
      <c r="B35" s="4" t="s">
        <v>403</v>
      </c>
      <c r="C35" s="4">
        <v>86.430423509099995</v>
      </c>
      <c r="D35" s="4">
        <v>87.780898876400002</v>
      </c>
      <c r="E35" s="4">
        <v>87.780898876400002</v>
      </c>
      <c r="F35" s="4">
        <v>81.028522039799995</v>
      </c>
      <c r="G35" s="4">
        <v>81.028522039799995</v>
      </c>
      <c r="H35" s="4">
        <v>87.780898876400002</v>
      </c>
      <c r="I35" s="4">
        <v>75.626620570399993</v>
      </c>
      <c r="J35" s="4">
        <v>68.8742437338</v>
      </c>
      <c r="K35" s="4">
        <v>68.8742437338</v>
      </c>
      <c r="L35" s="4">
        <v>68.8742437338</v>
      </c>
      <c r="M35" s="4">
        <v>52.668539325799998</v>
      </c>
      <c r="N35" s="4">
        <v>52.668539325799998</v>
      </c>
      <c r="O35" s="4">
        <v>44.565687121899998</v>
      </c>
      <c r="P35" s="4">
        <v>48.617113223899999</v>
      </c>
      <c r="Q35" s="4">
        <v>41.864736387199997</v>
      </c>
      <c r="R35" s="4">
        <v>40.514261019899998</v>
      </c>
      <c r="S35" s="4">
        <v>49.967588591199998</v>
      </c>
      <c r="T35" s="4">
        <v>51.318063958499998</v>
      </c>
      <c r="U35" s="4">
        <v>51.318063958499998</v>
      </c>
      <c r="V35" s="4">
        <v>55.369490060499999</v>
      </c>
      <c r="W35" s="4">
        <v>52.668539325799998</v>
      </c>
      <c r="X35" s="4">
        <v>54.019014693199999</v>
      </c>
      <c r="Y35" s="4">
        <v>54.019014693199999</v>
      </c>
      <c r="Z35" s="4">
        <v>41.864736387199997</v>
      </c>
      <c r="AA35" s="4">
        <v>52.668539325799998</v>
      </c>
      <c r="AB35" s="4">
        <v>52.668539325799998</v>
      </c>
      <c r="AC35" s="4">
        <v>56.719965427799998</v>
      </c>
      <c r="AD35" s="4">
        <v>55.369490060499999</v>
      </c>
      <c r="AE35" s="4">
        <v>56.719965427799998</v>
      </c>
      <c r="AF35" s="4">
        <v>58.0704407952</v>
      </c>
      <c r="AG35" s="4">
        <v>56.719965427799998</v>
      </c>
      <c r="AH35" s="4">
        <v>44.565687121899998</v>
      </c>
    </row>
    <row r="36" spans="1:34" x14ac:dyDescent="0.25">
      <c r="A36" t="s">
        <v>533</v>
      </c>
      <c r="B36" s="4" t="s">
        <v>404</v>
      </c>
      <c r="C36" s="4">
        <v>50.154804733799999</v>
      </c>
      <c r="D36" s="4">
        <v>50.154804733799999</v>
      </c>
      <c r="E36" s="4">
        <v>54.977382112100003</v>
      </c>
      <c r="F36" s="4">
        <v>65.587052344300005</v>
      </c>
      <c r="G36" s="4">
        <v>62.693505917300001</v>
      </c>
      <c r="H36" s="4">
        <v>72.338660673800007</v>
      </c>
      <c r="I36" s="4">
        <v>70.4096297225</v>
      </c>
      <c r="J36" s="4">
        <v>77.161238052100003</v>
      </c>
      <c r="K36" s="4">
        <v>78.125753527699999</v>
      </c>
      <c r="L36" s="4">
        <v>70.4096297225</v>
      </c>
      <c r="M36" s="4">
        <v>70.4096297225</v>
      </c>
      <c r="N36" s="4">
        <v>75.232207100799997</v>
      </c>
      <c r="O36" s="4">
        <v>66.551567819900001</v>
      </c>
      <c r="P36" s="4">
        <v>77.161238052100003</v>
      </c>
      <c r="Q36" s="4">
        <v>66.551567819900001</v>
      </c>
      <c r="R36" s="4">
        <v>65.587052344300005</v>
      </c>
      <c r="S36" s="4">
        <v>70.4096297225</v>
      </c>
      <c r="T36" s="4">
        <v>77.161238052100003</v>
      </c>
      <c r="U36" s="4">
        <v>75.232207100799997</v>
      </c>
      <c r="V36" s="4">
        <v>81.019299954700003</v>
      </c>
      <c r="W36" s="4">
        <v>76.196722576400006</v>
      </c>
      <c r="X36" s="4">
        <v>85.841877332899998</v>
      </c>
      <c r="Y36" s="4">
        <v>85.841877332899998</v>
      </c>
      <c r="Z36" s="4">
        <v>86.806392808599995</v>
      </c>
      <c r="AA36" s="4">
        <v>94.522516613799993</v>
      </c>
      <c r="AB36" s="4">
        <v>103.2031558946</v>
      </c>
      <c r="AC36" s="4">
        <v>108.99024874849999</v>
      </c>
      <c r="AD36" s="4">
        <v>101.2741249433</v>
      </c>
      <c r="AE36" s="4">
        <v>108.0257332729</v>
      </c>
      <c r="AF36" s="4">
        <v>112.84831065109999</v>
      </c>
      <c r="AG36" s="4">
        <v>109.95476422420001</v>
      </c>
      <c r="AH36" s="4">
        <v>81.983815430299998</v>
      </c>
    </row>
    <row r="37" spans="1:34" x14ac:dyDescent="0.25">
      <c r="A37" t="s">
        <v>534</v>
      </c>
      <c r="B37" s="4" t="s">
        <v>405</v>
      </c>
      <c r="C37" s="4">
        <v>246.4096607635</v>
      </c>
      <c r="D37" s="4">
        <v>238.88570165620001</v>
      </c>
      <c r="E37" s="4">
        <v>240.76669143300001</v>
      </c>
      <c r="F37" s="4">
        <v>247.3501556519</v>
      </c>
      <c r="G37" s="4">
        <v>237.00471187939999</v>
      </c>
      <c r="H37" s="4">
        <v>251.11213520550001</v>
      </c>
      <c r="I37" s="4">
        <v>267.10054830849998</v>
      </c>
      <c r="J37" s="4">
        <v>259.57658920120002</v>
      </c>
      <c r="K37" s="4">
        <v>258.63609431280003</v>
      </c>
      <c r="L37" s="4">
        <v>272.743517639</v>
      </c>
      <c r="M37" s="4">
        <v>285.9104460767</v>
      </c>
      <c r="N37" s="4">
        <v>304.72034384490001</v>
      </c>
      <c r="O37" s="4">
        <v>323.53024161309997</v>
      </c>
      <c r="P37" s="4">
        <v>332.93519049719998</v>
      </c>
      <c r="Q37" s="4">
        <v>344.22112915819997</v>
      </c>
      <c r="R37" s="4">
        <v>361.15003714950001</v>
      </c>
      <c r="S37" s="4">
        <v>363.03102692639999</v>
      </c>
      <c r="T37" s="4">
        <v>395.0078531323</v>
      </c>
      <c r="U37" s="4">
        <v>431.68715378029998</v>
      </c>
      <c r="V37" s="4">
        <v>458.02101065580001</v>
      </c>
      <c r="W37" s="4">
        <v>475.89041353559998</v>
      </c>
      <c r="X37" s="4">
        <v>502.22427041110001</v>
      </c>
      <c r="Y37" s="4">
        <v>492.819321527</v>
      </c>
      <c r="Z37" s="4">
        <v>482.47387775449999</v>
      </c>
      <c r="AA37" s="4">
        <v>505.0457550763</v>
      </c>
      <c r="AB37" s="4">
        <v>501.28377552270001</v>
      </c>
      <c r="AC37" s="4">
        <v>492.819321527</v>
      </c>
      <c r="AD37" s="4">
        <v>510.68872440680002</v>
      </c>
      <c r="AE37" s="4">
        <v>505.98624996469999</v>
      </c>
      <c r="AF37" s="4">
        <v>553.95148927369996</v>
      </c>
      <c r="AG37" s="4">
        <v>548.30851994320005</v>
      </c>
      <c r="AH37" s="4">
        <v>416.63923556579999</v>
      </c>
    </row>
    <row r="38" spans="1:34" x14ac:dyDescent="0.25">
      <c r="A38" t="s">
        <v>535</v>
      </c>
      <c r="B38" s="4" t="s">
        <v>406</v>
      </c>
      <c r="C38" s="4">
        <v>59.406305924000002</v>
      </c>
      <c r="D38" s="4">
        <v>59.037322657399997</v>
      </c>
      <c r="E38" s="4">
        <v>59.037322657399997</v>
      </c>
      <c r="F38" s="4">
        <v>54.240540191500003</v>
      </c>
      <c r="G38" s="4">
        <v>54.6095234581</v>
      </c>
      <c r="H38" s="4">
        <v>54.240540191500003</v>
      </c>
      <c r="I38" s="4">
        <v>51.288674058600002</v>
      </c>
      <c r="J38" s="4">
        <v>47.598841392499999</v>
      </c>
      <c r="K38" s="4">
        <v>46.122908326100003</v>
      </c>
      <c r="L38" s="4">
        <v>46.4918915927</v>
      </c>
      <c r="M38" s="4">
        <v>42.064092393400003</v>
      </c>
      <c r="N38" s="4">
        <v>40.219176060400002</v>
      </c>
      <c r="O38" s="4">
        <v>37.636293194099999</v>
      </c>
      <c r="P38" s="4">
        <v>42.802058926599997</v>
      </c>
      <c r="Q38" s="4">
        <v>49.074774458999997</v>
      </c>
      <c r="R38" s="4">
        <v>48.7057911924</v>
      </c>
      <c r="S38" s="4">
        <v>49.074774458999997</v>
      </c>
      <c r="T38" s="4">
        <v>55.716473257899999</v>
      </c>
      <c r="U38" s="4">
        <v>54.240540191500003</v>
      </c>
      <c r="V38" s="4">
        <v>59.775289190599999</v>
      </c>
      <c r="W38" s="4">
        <v>63.465121856700002</v>
      </c>
      <c r="X38" s="4">
        <v>65.310038189799997</v>
      </c>
      <c r="Y38" s="4">
        <v>71.213770455499997</v>
      </c>
      <c r="Z38" s="4">
        <v>73.427670055199997</v>
      </c>
      <c r="AA38" s="4">
        <v>83.759201520199994</v>
      </c>
      <c r="AB38" s="4">
        <v>109.95701344939999</v>
      </c>
      <c r="AC38" s="4">
        <v>117.3366787816</v>
      </c>
      <c r="AD38" s="4">
        <v>126.56126044680001</v>
      </c>
      <c r="AE38" s="4">
        <v>126.56126044680001</v>
      </c>
      <c r="AF38" s="4">
        <v>127.2992269801</v>
      </c>
      <c r="AG38" s="4">
        <v>124.71634411380001</v>
      </c>
      <c r="AH38" s="4">
        <v>128.0371935133</v>
      </c>
    </row>
    <row r="39" spans="1:34" x14ac:dyDescent="0.25">
      <c r="A39" t="s">
        <v>910</v>
      </c>
      <c r="B39" s="4" t="s">
        <v>911</v>
      </c>
      <c r="C39" s="4">
        <v>65.143901613699995</v>
      </c>
      <c r="D39" s="4">
        <v>65.143901613699995</v>
      </c>
      <c r="E39" s="4">
        <v>68.938691999</v>
      </c>
      <c r="F39" s="4">
        <v>70.203622127399996</v>
      </c>
      <c r="G39" s="4">
        <v>76.212040237400004</v>
      </c>
      <c r="H39" s="4">
        <v>72.733482384300004</v>
      </c>
      <c r="I39" s="4">
        <v>73.049714916400006</v>
      </c>
      <c r="J39" s="4">
        <v>76.528272769500006</v>
      </c>
      <c r="K39" s="4">
        <v>76.528272769500006</v>
      </c>
      <c r="L39" s="4">
        <v>71.468552255800006</v>
      </c>
      <c r="M39" s="4">
        <v>74.314645044800002</v>
      </c>
      <c r="N39" s="4">
        <v>70.203622127399996</v>
      </c>
      <c r="O39" s="4">
        <v>73.682179980599997</v>
      </c>
      <c r="P39" s="4">
        <v>72.733482384300004</v>
      </c>
      <c r="Q39" s="4">
        <v>78.741900494299998</v>
      </c>
      <c r="R39" s="4">
        <v>78.741900494299998</v>
      </c>
      <c r="S39" s="4">
        <v>81.904225815299995</v>
      </c>
      <c r="T39" s="4">
        <v>81.587993283200007</v>
      </c>
      <c r="U39" s="4">
        <v>97.399619888499998</v>
      </c>
      <c r="V39" s="4">
        <v>104.3567355948</v>
      </c>
      <c r="W39" s="4">
        <v>114.1599440901</v>
      </c>
      <c r="X39" s="4">
        <v>116.3735718148</v>
      </c>
      <c r="Y39" s="4">
        <v>116.3735718148</v>
      </c>
      <c r="Z39" s="4">
        <v>124.5956176496</v>
      </c>
      <c r="AA39" s="4">
        <v>136.29622133749999</v>
      </c>
      <c r="AB39" s="4">
        <v>132.5014309522</v>
      </c>
      <c r="AC39" s="4">
        <v>138.5098490622</v>
      </c>
      <c r="AD39" s="4">
        <v>135.0312912091</v>
      </c>
      <c r="AE39" s="4">
        <v>141.03970931910001</v>
      </c>
      <c r="AF39" s="4">
        <v>141.03970931910001</v>
      </c>
      <c r="AG39" s="4">
        <v>142.30463944749999</v>
      </c>
      <c r="AH39" s="4">
        <v>145.15073223639999</v>
      </c>
    </row>
    <row r="40" spans="1:34" x14ac:dyDescent="0.25">
      <c r="A40" t="s">
        <v>912</v>
      </c>
      <c r="B40" s="4" t="s">
        <v>913</v>
      </c>
      <c r="C40" s="4">
        <v>109.23677518709999</v>
      </c>
      <c r="D40" s="4">
        <v>108.8786218259</v>
      </c>
      <c r="E40" s="4">
        <v>106.01339493570001</v>
      </c>
      <c r="F40" s="4">
        <v>107.0878550195</v>
      </c>
      <c r="G40" s="4">
        <v>95.626947458900005</v>
      </c>
      <c r="H40" s="4">
        <v>92.761720568699999</v>
      </c>
      <c r="I40" s="4">
        <v>101.7155546005</v>
      </c>
      <c r="J40" s="4">
        <v>111.38569535480001</v>
      </c>
      <c r="K40" s="4">
        <v>111.02754199349999</v>
      </c>
      <c r="L40" s="4">
        <v>110.6693886322</v>
      </c>
      <c r="M40" s="4">
        <v>108.5204684646</v>
      </c>
      <c r="N40" s="4">
        <v>112.4601554386</v>
      </c>
      <c r="O40" s="4">
        <v>112.81830879979999</v>
      </c>
      <c r="P40" s="4">
        <v>115.3253823287</v>
      </c>
      <c r="Q40" s="4">
        <v>123.20475627659999</v>
      </c>
      <c r="R40" s="4">
        <v>123.20475627659999</v>
      </c>
      <c r="S40" s="4">
        <v>128.21890333440001</v>
      </c>
      <c r="T40" s="4">
        <v>131.4422835858</v>
      </c>
      <c r="U40" s="4">
        <v>143.97765123030001</v>
      </c>
      <c r="V40" s="4">
        <v>143.61949786900001</v>
      </c>
      <c r="W40" s="4">
        <v>155.79671215210001</v>
      </c>
      <c r="X40" s="4">
        <v>164.03423946129999</v>
      </c>
      <c r="Y40" s="4">
        <v>164.03423946129999</v>
      </c>
      <c r="Z40" s="4">
        <v>160.8108592099</v>
      </c>
      <c r="AA40" s="4">
        <v>177.64406718960001</v>
      </c>
      <c r="AB40" s="4">
        <v>178.36037391209999</v>
      </c>
      <c r="AC40" s="4">
        <v>196.62619533680001</v>
      </c>
      <c r="AD40" s="4">
        <v>207.37079617489999</v>
      </c>
      <c r="AE40" s="4">
        <v>188.3886680276</v>
      </c>
      <c r="AF40" s="4">
        <v>188.7468213889</v>
      </c>
      <c r="AG40" s="4">
        <v>181.9419075248</v>
      </c>
      <c r="AH40" s="4">
        <v>145.4102646753</v>
      </c>
    </row>
    <row r="41" spans="1:34" x14ac:dyDescent="0.25">
      <c r="A41" t="s">
        <v>536</v>
      </c>
      <c r="B41" s="4" t="s">
        <v>407</v>
      </c>
      <c r="C41" s="4">
        <v>55.478502080399998</v>
      </c>
      <c r="D41" s="4">
        <v>55.478502080399998</v>
      </c>
      <c r="E41" s="4">
        <v>58.560641084899999</v>
      </c>
      <c r="F41" s="4">
        <v>61.985239978800003</v>
      </c>
      <c r="G41" s="4">
        <v>67.807058098300004</v>
      </c>
      <c r="H41" s="4">
        <v>68.149517987699994</v>
      </c>
      <c r="I41" s="4">
        <v>70.889197102799997</v>
      </c>
      <c r="J41" s="4">
        <v>70.889197102799997</v>
      </c>
      <c r="K41" s="4">
        <v>70.889197102799997</v>
      </c>
      <c r="L41" s="4">
        <v>80.478074005600007</v>
      </c>
      <c r="M41" s="4">
        <v>79.450694337399995</v>
      </c>
      <c r="N41" s="4">
        <v>77.053475111699996</v>
      </c>
      <c r="O41" s="4">
        <v>75.341175664800005</v>
      </c>
      <c r="P41" s="4">
        <v>79.108234448000005</v>
      </c>
      <c r="Q41" s="4">
        <v>79.108234448000005</v>
      </c>
      <c r="R41" s="4">
        <v>79.108234448000005</v>
      </c>
      <c r="S41" s="4">
        <v>79.793154226799999</v>
      </c>
      <c r="T41" s="4">
        <v>86.299892125100001</v>
      </c>
      <c r="U41" s="4">
        <v>91.779250355299993</v>
      </c>
      <c r="V41" s="4">
        <v>94.518929470399996</v>
      </c>
      <c r="W41" s="4">
        <v>96.231228917300001</v>
      </c>
      <c r="X41" s="4">
        <v>96.231228917300001</v>
      </c>
      <c r="Y41" s="4">
        <v>96.231228917300001</v>
      </c>
      <c r="Z41" s="4">
        <v>99.313367921799994</v>
      </c>
      <c r="AA41" s="4">
        <v>101.3681272581</v>
      </c>
      <c r="AB41" s="4">
        <v>111.2994640503</v>
      </c>
      <c r="AC41" s="4">
        <v>118.148661838</v>
      </c>
      <c r="AD41" s="4">
        <v>129.79229807710001</v>
      </c>
      <c r="AE41" s="4">
        <v>129.79229807710001</v>
      </c>
      <c r="AF41" s="4">
        <v>129.79229807710001</v>
      </c>
      <c r="AG41" s="4">
        <v>140.40855464800001</v>
      </c>
      <c r="AH41" s="4">
        <v>154.4494101128</v>
      </c>
    </row>
    <row r="42" spans="1:34" x14ac:dyDescent="0.25">
      <c r="A42" t="s">
        <v>537</v>
      </c>
      <c r="B42" s="4" t="s">
        <v>408</v>
      </c>
      <c r="C42" s="4">
        <v>61.296866562600002</v>
      </c>
      <c r="D42" s="4">
        <v>61.296866562600002</v>
      </c>
      <c r="E42" s="4">
        <v>64.945489572200003</v>
      </c>
      <c r="F42" s="4">
        <v>69.688699484799997</v>
      </c>
      <c r="G42" s="4">
        <v>68.958974882899994</v>
      </c>
      <c r="H42" s="4">
        <v>70.4184240867</v>
      </c>
      <c r="I42" s="4">
        <v>72.972460193499998</v>
      </c>
      <c r="J42" s="4">
        <v>72.972460193499998</v>
      </c>
      <c r="K42" s="4">
        <v>72.972460193499998</v>
      </c>
      <c r="L42" s="4">
        <v>78.080532407099994</v>
      </c>
      <c r="M42" s="4">
        <v>71.877873290599993</v>
      </c>
      <c r="N42" s="4">
        <v>71.148148688700005</v>
      </c>
      <c r="O42" s="4">
        <v>67.499525679000001</v>
      </c>
      <c r="P42" s="4">
        <v>74.796771698399994</v>
      </c>
      <c r="Q42" s="4">
        <v>74.796771698399994</v>
      </c>
      <c r="R42" s="4">
        <v>74.796771698399994</v>
      </c>
      <c r="S42" s="4">
        <v>71.513010989700007</v>
      </c>
      <c r="T42" s="4">
        <v>78.080532407099994</v>
      </c>
      <c r="U42" s="4">
        <v>88.6615391351</v>
      </c>
      <c r="V42" s="4">
        <v>92.675024445800005</v>
      </c>
      <c r="W42" s="4">
        <v>84.283191523499994</v>
      </c>
      <c r="X42" s="4">
        <v>84.283191523499994</v>
      </c>
      <c r="Y42" s="4">
        <v>84.283191523499994</v>
      </c>
      <c r="Z42" s="4">
        <v>82.4588800187</v>
      </c>
      <c r="AA42" s="4">
        <v>93.404749047699994</v>
      </c>
      <c r="AB42" s="4">
        <v>88.296676834199999</v>
      </c>
      <c r="AC42" s="4">
        <v>102.16144427090001</v>
      </c>
      <c r="AD42" s="4">
        <v>115.6613494067</v>
      </c>
      <c r="AE42" s="4">
        <v>115.6613494067</v>
      </c>
      <c r="AF42" s="4">
        <v>115.6613494067</v>
      </c>
      <c r="AG42" s="4">
        <v>130.25584144539999</v>
      </c>
      <c r="AH42" s="4">
        <v>113.8370379019</v>
      </c>
    </row>
    <row r="43" spans="1:34" x14ac:dyDescent="0.25">
      <c r="A43" t="s">
        <v>538</v>
      </c>
      <c r="B43" s="4" t="s">
        <v>409</v>
      </c>
      <c r="C43" s="4">
        <v>92.102909651100006</v>
      </c>
      <c r="D43" s="4">
        <v>92.102909651100006</v>
      </c>
      <c r="E43" s="4">
        <v>92.636839562099993</v>
      </c>
      <c r="F43" s="4">
        <v>90.501119918000001</v>
      </c>
      <c r="G43" s="4">
        <v>90.768084873500001</v>
      </c>
      <c r="H43" s="4">
        <v>105.1841924711</v>
      </c>
      <c r="I43" s="4">
        <v>110.2565266257</v>
      </c>
      <c r="J43" s="4">
        <v>109.9895616702</v>
      </c>
      <c r="K43" s="4">
        <v>109.4556317592</v>
      </c>
      <c r="L43" s="4">
        <v>118.7994052021</v>
      </c>
      <c r="M43" s="4">
        <v>125.2065641343</v>
      </c>
      <c r="N43" s="4">
        <v>124.93959917879999</v>
      </c>
      <c r="O43" s="4">
        <v>124.93959917879999</v>
      </c>
      <c r="P43" s="4">
        <v>127.0753188229</v>
      </c>
      <c r="Q43" s="4">
        <v>126.8083538674</v>
      </c>
      <c r="R43" s="4">
        <v>127.0753188229</v>
      </c>
      <c r="S43" s="4">
        <v>134.5503375772</v>
      </c>
      <c r="T43" s="4">
        <v>139.88963668740001</v>
      </c>
      <c r="U43" s="4">
        <v>147.36465544169999</v>
      </c>
      <c r="V43" s="4">
        <v>147.09769048620001</v>
      </c>
      <c r="W43" s="4">
        <v>156.70842888449999</v>
      </c>
      <c r="X43" s="4">
        <v>158.84414852859999</v>
      </c>
      <c r="Y43" s="4">
        <v>158.84414852859999</v>
      </c>
      <c r="Z43" s="4">
        <v>160.71290321719999</v>
      </c>
      <c r="AA43" s="4">
        <v>157.24235879560001</v>
      </c>
      <c r="AB43" s="4">
        <v>178.33259028090001</v>
      </c>
      <c r="AC43" s="4">
        <v>185.5406440797</v>
      </c>
      <c r="AD43" s="4">
        <v>183.40492443560001</v>
      </c>
      <c r="AE43" s="4">
        <v>182.070099658</v>
      </c>
      <c r="AF43" s="4">
        <v>183.13795948009999</v>
      </c>
      <c r="AG43" s="4">
        <v>191.1469081454</v>
      </c>
      <c r="AH43" s="4">
        <v>202.89336618780001</v>
      </c>
    </row>
    <row r="44" spans="1:34" x14ac:dyDescent="0.25">
      <c r="A44" t="s">
        <v>539</v>
      </c>
      <c r="B44" s="4" t="s">
        <v>410</v>
      </c>
      <c r="C44" s="4">
        <v>117.1081507901</v>
      </c>
      <c r="D44" s="4">
        <v>116.7941879193</v>
      </c>
      <c r="E44" s="4">
        <v>117.73607653160001</v>
      </c>
      <c r="F44" s="4">
        <v>129.03873987860001</v>
      </c>
      <c r="G44" s="4">
        <v>118.67796514379999</v>
      </c>
      <c r="H44" s="4">
        <v>118.67796514379999</v>
      </c>
      <c r="I44" s="4">
        <v>111.7707819873</v>
      </c>
      <c r="J44" s="4">
        <v>113.9685220826</v>
      </c>
      <c r="K44" s="4">
        <v>114.5964478241</v>
      </c>
      <c r="L44" s="4">
        <v>111.1428562458</v>
      </c>
      <c r="M44" s="4">
        <v>107.6892646676</v>
      </c>
      <c r="N44" s="4">
        <v>103.9217102185</v>
      </c>
      <c r="O44" s="4">
        <v>111.4568191166</v>
      </c>
      <c r="P44" s="4">
        <v>116.4802250486</v>
      </c>
      <c r="Q44" s="4">
        <v>119.6198537561</v>
      </c>
      <c r="R44" s="4">
        <v>124.6432596881</v>
      </c>
      <c r="S44" s="4">
        <v>136.25988590590001</v>
      </c>
      <c r="T44" s="4">
        <v>146.30669776990001</v>
      </c>
      <c r="U44" s="4">
        <v>162.3188041782</v>
      </c>
      <c r="V44" s="4">
        <v>167.656172981</v>
      </c>
      <c r="W44" s="4">
        <v>163.2606927905</v>
      </c>
      <c r="X44" s="4">
        <v>162.63276704899999</v>
      </c>
      <c r="Y44" s="4">
        <v>157.60936111699999</v>
      </c>
      <c r="Z44" s="4">
        <v>147.5625492529</v>
      </c>
      <c r="AA44" s="4">
        <v>169.8539130762</v>
      </c>
      <c r="AB44" s="4">
        <v>181.47053929399999</v>
      </c>
      <c r="AC44" s="4">
        <v>189.9475368043</v>
      </c>
      <c r="AD44" s="4">
        <v>192.14527689959999</v>
      </c>
      <c r="AE44" s="4">
        <v>194.65697986559999</v>
      </c>
      <c r="AF44" s="4">
        <v>201.8781258928</v>
      </c>
      <c r="AG44" s="4">
        <v>213.80871498139999</v>
      </c>
      <c r="AH44" s="4">
        <v>187.74979670900001</v>
      </c>
    </row>
    <row r="45" spans="1:34" x14ac:dyDescent="0.25">
      <c r="A45" t="s">
        <v>540</v>
      </c>
      <c r="B45" s="4" t="s">
        <v>411</v>
      </c>
      <c r="C45" s="4">
        <v>71.996377914199996</v>
      </c>
      <c r="D45" s="4">
        <v>71.996377914199996</v>
      </c>
      <c r="E45" s="4">
        <v>66.553352779799994</v>
      </c>
      <c r="F45" s="4">
        <v>68.532634646800005</v>
      </c>
      <c r="G45" s="4">
        <v>63.8318402126</v>
      </c>
      <c r="H45" s="4">
        <v>60.862917412000002</v>
      </c>
      <c r="I45" s="4">
        <v>57.646584378</v>
      </c>
      <c r="J45" s="4">
        <v>61.110327645399998</v>
      </c>
      <c r="K45" s="4">
        <v>61.110327645399998</v>
      </c>
      <c r="L45" s="4">
        <v>59.625866245099999</v>
      </c>
      <c r="M45" s="4">
        <v>61.110327645399998</v>
      </c>
      <c r="N45" s="4">
        <v>64.326660679300005</v>
      </c>
      <c r="O45" s="4">
        <v>64.079250446000003</v>
      </c>
      <c r="P45" s="4">
        <v>67.790403946699996</v>
      </c>
      <c r="Q45" s="4">
        <v>69.027455113599999</v>
      </c>
      <c r="R45" s="4">
        <v>69.027455113599999</v>
      </c>
      <c r="S45" s="4">
        <v>71.748967680800007</v>
      </c>
      <c r="T45" s="4">
        <v>74.470480248000001</v>
      </c>
      <c r="U45" s="4">
        <v>81.892787249500003</v>
      </c>
      <c r="V45" s="4">
        <v>86.593581683699995</v>
      </c>
      <c r="W45" s="4">
        <v>92.531427284900005</v>
      </c>
      <c r="X45" s="4">
        <v>95.005529618699995</v>
      </c>
      <c r="Y45" s="4">
        <v>95.005529618699995</v>
      </c>
      <c r="Z45" s="4">
        <v>104.901938954</v>
      </c>
      <c r="AA45" s="4">
        <v>116.2828096896</v>
      </c>
      <c r="AB45" s="4">
        <v>123.4577064577</v>
      </c>
      <c r="AC45" s="4">
        <v>131.37483392589999</v>
      </c>
      <c r="AD45" s="4">
        <v>131.86965439260001</v>
      </c>
      <c r="AE45" s="4">
        <v>147.70390932909999</v>
      </c>
      <c r="AF45" s="4">
        <v>147.70390932909999</v>
      </c>
      <c r="AG45" s="4">
        <v>155.12621633059999</v>
      </c>
      <c r="AH45" s="4">
        <v>149.43578096280001</v>
      </c>
    </row>
    <row r="46" spans="1:34" x14ac:dyDescent="0.25">
      <c r="A46" t="s">
        <v>541</v>
      </c>
      <c r="B46" s="4" t="s">
        <v>412</v>
      </c>
      <c r="C46" s="4">
        <v>106.6533189589</v>
      </c>
      <c r="D46" s="4">
        <v>107.42337902360001</v>
      </c>
      <c r="E46" s="4">
        <v>111.273679347</v>
      </c>
      <c r="F46" s="4">
        <v>112.0437394117</v>
      </c>
      <c r="G46" s="4">
        <v>112.428769444</v>
      </c>
      <c r="H46" s="4">
        <v>118.20421992919999</v>
      </c>
      <c r="I46" s="4">
        <v>125.90482057600001</v>
      </c>
      <c r="J46" s="4">
        <v>123.9796704143</v>
      </c>
      <c r="K46" s="4">
        <v>117.4341598645</v>
      </c>
      <c r="L46" s="4">
        <v>116.2790697674</v>
      </c>
      <c r="M46" s="4">
        <v>122.43955028489999</v>
      </c>
      <c r="N46" s="4">
        <v>119.35931002620001</v>
      </c>
      <c r="O46" s="4">
        <v>110.50361928229999</v>
      </c>
      <c r="P46" s="4">
        <v>113.1988295087</v>
      </c>
      <c r="Q46" s="4">
        <v>117.8191898968</v>
      </c>
      <c r="R46" s="4">
        <v>117.8191898968</v>
      </c>
      <c r="S46" s="4">
        <v>126.6748806407</v>
      </c>
      <c r="T46" s="4">
        <v>125.5197905437</v>
      </c>
      <c r="U46" s="4">
        <v>143.61620206379999</v>
      </c>
      <c r="V46" s="4">
        <v>159.78746342209999</v>
      </c>
      <c r="W46" s="4">
        <v>149.3916525489</v>
      </c>
      <c r="X46" s="4">
        <v>157.09225319570001</v>
      </c>
      <c r="Y46" s="4">
        <v>157.47728322809999</v>
      </c>
      <c r="Z46" s="4">
        <v>166.33297397199999</v>
      </c>
      <c r="AA46" s="4">
        <v>169.7982442631</v>
      </c>
      <c r="AB46" s="4">
        <v>170.9533343601</v>
      </c>
      <c r="AC46" s="4">
        <v>175.57369474820001</v>
      </c>
      <c r="AD46" s="4">
        <v>203.6808871092</v>
      </c>
      <c r="AE46" s="4">
        <v>191.7449561066</v>
      </c>
      <c r="AF46" s="4">
        <v>190.20483597719999</v>
      </c>
      <c r="AG46" s="4">
        <v>198.67549668870001</v>
      </c>
      <c r="AH46" s="4">
        <v>218.31202833820001</v>
      </c>
    </row>
    <row r="47" spans="1:34" x14ac:dyDescent="0.25">
      <c r="A47" t="s">
        <v>542</v>
      </c>
      <c r="B47" s="4" t="s">
        <v>413</v>
      </c>
      <c r="C47" s="4">
        <v>85.640044449300007</v>
      </c>
      <c r="D47" s="4">
        <v>94.412927051400004</v>
      </c>
      <c r="E47" s="4">
        <v>99.843759138400003</v>
      </c>
      <c r="F47" s="4">
        <v>103.6035659679</v>
      </c>
      <c r="G47" s="4">
        <v>100.2615154528</v>
      </c>
      <c r="H47" s="4">
        <v>99.843759138400003</v>
      </c>
      <c r="I47" s="4">
        <v>99.843759138400003</v>
      </c>
      <c r="J47" s="4">
        <v>99.843759138400003</v>
      </c>
      <c r="K47" s="4">
        <v>97.754977566500003</v>
      </c>
      <c r="L47" s="4">
        <v>97.337221252099994</v>
      </c>
      <c r="M47" s="4">
        <v>96.919464937699999</v>
      </c>
      <c r="N47" s="4">
        <v>95.248439680199994</v>
      </c>
      <c r="O47" s="4">
        <v>93.159658108200006</v>
      </c>
      <c r="P47" s="4">
        <v>96.919464937699999</v>
      </c>
      <c r="Q47" s="4">
        <v>96.919464937699999</v>
      </c>
      <c r="R47" s="4">
        <v>106.11010385420001</v>
      </c>
      <c r="S47" s="4">
        <v>98.590490195300006</v>
      </c>
      <c r="T47" s="4">
        <v>100.67927176720001</v>
      </c>
      <c r="U47" s="4">
        <v>116.9717680283</v>
      </c>
      <c r="V47" s="4">
        <v>120.7315748578</v>
      </c>
      <c r="W47" s="4">
        <v>125.32689431599999</v>
      </c>
      <c r="X47" s="4">
        <v>125.32689431599999</v>
      </c>
      <c r="Y47" s="4">
        <v>121.98484380089999</v>
      </c>
      <c r="Z47" s="4">
        <v>130.75772640299999</v>
      </c>
      <c r="AA47" s="4">
        <v>135.7708021757</v>
      </c>
      <c r="AB47" s="4">
        <v>139.53060900520001</v>
      </c>
      <c r="AC47" s="4">
        <v>157.91188683819999</v>
      </c>
      <c r="AD47" s="4">
        <v>165.43150049709999</v>
      </c>
      <c r="AE47" s="4">
        <v>165.43150049709999</v>
      </c>
      <c r="AF47" s="4">
        <v>175.039895728</v>
      </c>
      <c r="AG47" s="4">
        <v>172.11560152729999</v>
      </c>
      <c r="AH47" s="4">
        <v>154.56983632309999</v>
      </c>
    </row>
    <row r="48" spans="1:34" x14ac:dyDescent="0.25">
      <c r="A48" t="s">
        <v>543</v>
      </c>
      <c r="B48" s="4" t="s">
        <v>414</v>
      </c>
      <c r="C48" s="4">
        <v>54.810475652199997</v>
      </c>
      <c r="D48" s="4">
        <v>55.153041125000001</v>
      </c>
      <c r="E48" s="4">
        <v>57.208433961899999</v>
      </c>
      <c r="F48" s="4">
        <v>58.578695853200003</v>
      </c>
      <c r="G48" s="4">
        <v>53.782779233699998</v>
      </c>
      <c r="H48" s="4">
        <v>58.236130380399999</v>
      </c>
      <c r="I48" s="4">
        <v>63.032046999999999</v>
      </c>
      <c r="J48" s="4">
        <v>62.004350581499999</v>
      </c>
      <c r="K48" s="4">
        <v>62.004350581499999</v>
      </c>
      <c r="L48" s="4">
        <v>57.893564907600002</v>
      </c>
      <c r="M48" s="4">
        <v>63.374612472800003</v>
      </c>
      <c r="N48" s="4">
        <v>67.827963619499997</v>
      </c>
      <c r="O48" s="4">
        <v>67.827963619499997</v>
      </c>
      <c r="P48" s="4">
        <v>64.744874364099999</v>
      </c>
      <c r="Q48" s="4">
        <v>64.402308891299995</v>
      </c>
      <c r="R48" s="4">
        <v>64.402308891299995</v>
      </c>
      <c r="S48" s="4">
        <v>80.845451586899998</v>
      </c>
      <c r="T48" s="4">
        <v>79.8177551685</v>
      </c>
      <c r="U48" s="4">
        <v>82.558278951099993</v>
      </c>
      <c r="V48" s="4">
        <v>91.807546717400001</v>
      </c>
      <c r="W48" s="4">
        <v>98.658856173900006</v>
      </c>
      <c r="X48" s="4">
        <v>101.7419454293</v>
      </c>
      <c r="Y48" s="4">
        <v>101.3993799565</v>
      </c>
      <c r="Z48" s="4">
        <v>93.520374081499995</v>
      </c>
      <c r="AA48" s="4">
        <v>105.5101656304</v>
      </c>
      <c r="AB48" s="4">
        <v>118.5276535978</v>
      </c>
      <c r="AC48" s="4">
        <v>118.18508812499999</v>
      </c>
      <c r="AD48" s="4">
        <v>120.58304643469999</v>
      </c>
      <c r="AE48" s="4">
        <v>117.4999571793</v>
      </c>
      <c r="AF48" s="4">
        <v>117.8425226521</v>
      </c>
      <c r="AG48" s="4">
        <v>127.4343558913</v>
      </c>
      <c r="AH48" s="4">
        <v>112.0189096141</v>
      </c>
    </row>
    <row r="49" spans="1:34" x14ac:dyDescent="0.25">
      <c r="A49" t="s">
        <v>544</v>
      </c>
      <c r="B49" s="4" t="s">
        <v>415</v>
      </c>
      <c r="C49" s="4">
        <v>83.505227134199998</v>
      </c>
      <c r="D49" s="4">
        <v>83.505227134199998</v>
      </c>
      <c r="E49" s="4">
        <v>85.849233509900003</v>
      </c>
      <c r="F49" s="4">
        <v>86.142234306899994</v>
      </c>
      <c r="G49" s="4">
        <v>89.072242276500006</v>
      </c>
      <c r="H49" s="4">
        <v>83.505227134199998</v>
      </c>
      <c r="I49" s="4">
        <v>79.696216773700002</v>
      </c>
      <c r="J49" s="4">
        <v>79.696216773700002</v>
      </c>
      <c r="K49" s="4">
        <v>79.696216773700002</v>
      </c>
      <c r="L49" s="4">
        <v>85.263231915999995</v>
      </c>
      <c r="M49" s="4">
        <v>86.435235103799997</v>
      </c>
      <c r="N49" s="4">
        <v>87.900239088700005</v>
      </c>
      <c r="O49" s="4">
        <v>89.365243073499997</v>
      </c>
      <c r="P49" s="4">
        <v>93.467254230899997</v>
      </c>
      <c r="Q49" s="4">
        <v>93.760255027900001</v>
      </c>
      <c r="R49" s="4">
        <v>94.346256621799995</v>
      </c>
      <c r="S49" s="4">
        <v>96.6902629975</v>
      </c>
      <c r="T49" s="4">
        <v>115.44231400309999</v>
      </c>
      <c r="U49" s="4">
        <v>116.6143171909</v>
      </c>
      <c r="V49" s="4">
        <v>135.07336739959999</v>
      </c>
      <c r="W49" s="4">
        <v>137.71037457220001</v>
      </c>
      <c r="X49" s="4">
        <v>137.41737377530001</v>
      </c>
      <c r="Y49" s="4">
        <v>137.12437297829999</v>
      </c>
      <c r="Z49" s="4">
        <v>145.62139609019999</v>
      </c>
      <c r="AA49" s="4">
        <v>144.74239369930001</v>
      </c>
      <c r="AB49" s="4">
        <v>158.22043035959999</v>
      </c>
      <c r="AC49" s="4">
        <v>149.1374056537</v>
      </c>
      <c r="AD49" s="4">
        <v>157.04842717170001</v>
      </c>
      <c r="AE49" s="4">
        <v>157.9274295626</v>
      </c>
      <c r="AF49" s="4">
        <v>158.22043035959999</v>
      </c>
      <c r="AG49" s="4">
        <v>157.63442876560001</v>
      </c>
      <c r="AH49" s="4">
        <v>158.51343115649999</v>
      </c>
    </row>
    <row r="50" spans="1:34" x14ac:dyDescent="0.25">
      <c r="A50" t="s">
        <v>545</v>
      </c>
      <c r="B50" s="4" t="s">
        <v>33</v>
      </c>
      <c r="C50" s="4">
        <v>71.430664634899998</v>
      </c>
      <c r="D50" s="4">
        <v>75.093775641799994</v>
      </c>
      <c r="E50" s="4">
        <v>65.935998124500003</v>
      </c>
      <c r="F50" s="4">
        <v>63.738131520300001</v>
      </c>
      <c r="G50" s="4">
        <v>50.917242996100001</v>
      </c>
      <c r="H50" s="4">
        <v>46.887820888500002</v>
      </c>
      <c r="I50" s="4">
        <v>48.353065291299998</v>
      </c>
      <c r="J50" s="4">
        <v>46.521509787799999</v>
      </c>
      <c r="K50" s="4">
        <v>42.858398780900004</v>
      </c>
      <c r="L50" s="4">
        <v>44.3236431837</v>
      </c>
      <c r="M50" s="4">
        <v>46.521509787799999</v>
      </c>
      <c r="N50" s="4">
        <v>55.312976204400002</v>
      </c>
      <c r="O50" s="4">
        <v>56.0455984058</v>
      </c>
      <c r="P50" s="4">
        <v>56.0455984058</v>
      </c>
      <c r="Q50" s="4">
        <v>59.342398312</v>
      </c>
      <c r="R50" s="4">
        <v>61.540264916200002</v>
      </c>
      <c r="S50" s="4">
        <v>74.361153440400003</v>
      </c>
      <c r="T50" s="4">
        <v>64.470753721700007</v>
      </c>
      <c r="U50" s="4">
        <v>76.925331145200005</v>
      </c>
      <c r="V50" s="4">
        <v>85.716797561800007</v>
      </c>
      <c r="W50" s="4">
        <v>83.885242058399996</v>
      </c>
      <c r="X50" s="4">
        <v>79.489508850099995</v>
      </c>
      <c r="Y50" s="4">
        <v>77.291642245899993</v>
      </c>
      <c r="Z50" s="4">
        <v>68.500175829300005</v>
      </c>
      <c r="AA50" s="4">
        <v>94.508263978399995</v>
      </c>
      <c r="AB50" s="4">
        <v>87.914664165999994</v>
      </c>
      <c r="AC50" s="4">
        <v>100.0029304888</v>
      </c>
      <c r="AD50" s="4">
        <v>112.0911968116</v>
      </c>
      <c r="AE50" s="4">
        <v>116.1206189192</v>
      </c>
      <c r="AF50" s="4">
        <v>121.9815965303</v>
      </c>
      <c r="AG50" s="4">
        <v>135.53510725589999</v>
      </c>
      <c r="AH50" s="4">
        <v>137.0003516587</v>
      </c>
    </row>
    <row r="51" spans="1:34" x14ac:dyDescent="0.25">
      <c r="A51" t="s">
        <v>546</v>
      </c>
      <c r="B51" s="4" t="s">
        <v>34</v>
      </c>
      <c r="C51" s="4">
        <v>34.609752850900001</v>
      </c>
      <c r="D51" s="4">
        <v>33.722323290600002</v>
      </c>
      <c r="E51" s="4">
        <v>33.722323290600002</v>
      </c>
      <c r="F51" s="4">
        <v>33.722323290600002</v>
      </c>
      <c r="G51" s="4">
        <v>46.146337134500001</v>
      </c>
      <c r="H51" s="4">
        <v>55.020632737299998</v>
      </c>
      <c r="I51" s="4">
        <v>61.232639659199997</v>
      </c>
      <c r="J51" s="4">
        <v>64.782357900299999</v>
      </c>
      <c r="K51" s="4">
        <v>65.669787460600006</v>
      </c>
      <c r="L51" s="4">
        <v>65.669787460600006</v>
      </c>
      <c r="M51" s="4">
        <v>70.9943648223</v>
      </c>
      <c r="N51" s="4">
        <v>67.444646581200004</v>
      </c>
      <c r="O51" s="4">
        <v>63.007498779800002</v>
      </c>
      <c r="P51" s="4">
        <v>64.782357900299999</v>
      </c>
      <c r="Q51" s="4">
        <v>58.5703509784</v>
      </c>
      <c r="R51" s="4">
        <v>56.795491857800002</v>
      </c>
      <c r="S51" s="4">
        <v>56.795491857800002</v>
      </c>
      <c r="T51" s="4">
        <v>53.245773616699999</v>
      </c>
      <c r="U51" s="4">
        <v>55.908062297599997</v>
      </c>
      <c r="V51" s="4">
        <v>65.669787460600006</v>
      </c>
      <c r="W51" s="4">
        <v>64.782357900299999</v>
      </c>
      <c r="X51" s="4">
        <v>76.318942183999994</v>
      </c>
      <c r="Y51" s="4">
        <v>86.968096907299994</v>
      </c>
      <c r="Z51" s="4">
        <v>88.742956027899993</v>
      </c>
      <c r="AA51" s="4">
        <v>104.7166881129</v>
      </c>
      <c r="AB51" s="4">
        <v>110.0412654746</v>
      </c>
      <c r="AC51" s="4">
        <v>118.9155610773</v>
      </c>
      <c r="AD51" s="4">
        <v>121.5778497582</v>
      </c>
      <c r="AE51" s="4">
        <v>126.0149975596</v>
      </c>
      <c r="AF51" s="4">
        <v>125.1275679993</v>
      </c>
      <c r="AG51" s="4">
        <v>123.3527088787</v>
      </c>
      <c r="AH51" s="4">
        <v>96.729822070400004</v>
      </c>
    </row>
    <row r="52" spans="1:34" x14ac:dyDescent="0.25">
      <c r="A52" t="s">
        <v>547</v>
      </c>
      <c r="B52" s="4" t="s">
        <v>35</v>
      </c>
      <c r="C52" s="4">
        <v>92.459826946800007</v>
      </c>
      <c r="D52" s="4">
        <v>92.459826946800007</v>
      </c>
      <c r="E52" s="4">
        <v>92.954264524099997</v>
      </c>
      <c r="F52" s="4">
        <v>83.065512979000005</v>
      </c>
      <c r="G52" s="4">
        <v>83.065512979000005</v>
      </c>
      <c r="H52" s="4">
        <v>80.098887515499996</v>
      </c>
      <c r="I52" s="4">
        <v>83.065512979000005</v>
      </c>
      <c r="J52" s="4">
        <v>84.548825710800003</v>
      </c>
      <c r="K52" s="4">
        <v>84.548825710800003</v>
      </c>
      <c r="L52" s="4">
        <v>82.5710754017</v>
      </c>
      <c r="M52" s="4">
        <v>88.998763906099995</v>
      </c>
      <c r="N52" s="4">
        <v>96.415327564899997</v>
      </c>
      <c r="O52" s="4">
        <v>112.23733003709999</v>
      </c>
      <c r="P52" s="4">
        <v>121.13720642769999</v>
      </c>
      <c r="Q52" s="4">
        <v>127.564894932</v>
      </c>
      <c r="R52" s="4">
        <v>127.564894932</v>
      </c>
      <c r="S52" s="4">
        <v>139.4313967862</v>
      </c>
      <c r="T52" s="4">
        <v>157.72558714460001</v>
      </c>
      <c r="U52" s="4">
        <v>175.52533992580001</v>
      </c>
      <c r="V52" s="4">
        <v>174.53646477129999</v>
      </c>
      <c r="W52" s="4">
        <v>194.31396786159999</v>
      </c>
      <c r="X52" s="4">
        <v>202.7194066749</v>
      </c>
      <c r="Y52" s="4">
        <v>202.7194066749</v>
      </c>
      <c r="Z52" s="4">
        <v>205.68603213840001</v>
      </c>
      <c r="AA52" s="4">
        <v>228.43016069219999</v>
      </c>
      <c r="AB52" s="4">
        <v>243.26328800990001</v>
      </c>
      <c r="AC52" s="4">
        <v>271.94066749069998</v>
      </c>
      <c r="AD52" s="4">
        <v>290.23485784920001</v>
      </c>
      <c r="AE52" s="4">
        <v>325.33992583439999</v>
      </c>
      <c r="AF52" s="4">
        <v>336.71199011120001</v>
      </c>
      <c r="AG52" s="4">
        <v>335.72311495669999</v>
      </c>
      <c r="AH52" s="4">
        <v>279.35723114960001</v>
      </c>
    </row>
    <row r="53" spans="1:34" x14ac:dyDescent="0.25">
      <c r="A53" t="s">
        <v>548</v>
      </c>
      <c r="B53" s="4" t="s">
        <v>36</v>
      </c>
      <c r="C53" s="4">
        <v>58.169344755300003</v>
      </c>
      <c r="D53" s="4">
        <v>58.469186738600001</v>
      </c>
      <c r="E53" s="4">
        <v>62.666974504400002</v>
      </c>
      <c r="F53" s="4">
        <v>58.469186738600001</v>
      </c>
      <c r="G53" s="4">
        <v>55.170924922600001</v>
      </c>
      <c r="H53" s="4">
        <v>53.671715006200003</v>
      </c>
      <c r="I53" s="4">
        <v>52.472347073100003</v>
      </c>
      <c r="J53" s="4">
        <v>52.172505089799998</v>
      </c>
      <c r="K53" s="4">
        <v>51.872663106499999</v>
      </c>
      <c r="L53" s="4">
        <v>48.874243273799998</v>
      </c>
      <c r="M53" s="4">
        <v>47.974717323999997</v>
      </c>
      <c r="N53" s="4">
        <v>53.971556989500002</v>
      </c>
      <c r="O53" s="4">
        <v>51.272979139999997</v>
      </c>
      <c r="P53" s="4">
        <v>56.070450872400002</v>
      </c>
      <c r="Q53" s="4">
        <v>58.169344755300003</v>
      </c>
      <c r="R53" s="4">
        <v>60.8679226048</v>
      </c>
      <c r="S53" s="4">
        <v>62.0672905379</v>
      </c>
      <c r="T53" s="4">
        <v>68.363972186699996</v>
      </c>
      <c r="U53" s="4">
        <v>75.260337801999995</v>
      </c>
      <c r="V53" s="4">
        <v>81.2571774675</v>
      </c>
      <c r="W53" s="4">
        <v>91.151962915499993</v>
      </c>
      <c r="X53" s="4">
        <v>99.547538447199997</v>
      </c>
      <c r="Y53" s="4">
        <v>100.44706439709999</v>
      </c>
      <c r="Z53" s="4">
        <v>101.3465903469</v>
      </c>
      <c r="AA53" s="4">
        <v>116.33868951060001</v>
      </c>
      <c r="AB53" s="4">
        <v>119.3371093434</v>
      </c>
      <c r="AC53" s="4">
        <v>127.43284289179999</v>
      </c>
      <c r="AD53" s="4">
        <v>130.7311047078</v>
      </c>
      <c r="AE53" s="4">
        <v>132.8299985907</v>
      </c>
      <c r="AF53" s="4">
        <v>134.92889247369999</v>
      </c>
      <c r="AG53" s="4">
        <v>128.93205280820001</v>
      </c>
      <c r="AH53" s="4">
        <v>102.2461162967</v>
      </c>
    </row>
    <row r="54" spans="1:34" x14ac:dyDescent="0.25">
      <c r="A54" t="s">
        <v>549</v>
      </c>
      <c r="B54" s="4" t="s">
        <v>37</v>
      </c>
      <c r="C54" s="4">
        <v>95.261660274700006</v>
      </c>
      <c r="D54" s="4">
        <v>92.787331436299993</v>
      </c>
      <c r="E54" s="4">
        <v>77.941358406500001</v>
      </c>
      <c r="F54" s="4">
        <v>77.941358406500001</v>
      </c>
      <c r="G54" s="4">
        <v>72.992700729899994</v>
      </c>
      <c r="H54" s="4">
        <v>75.467029568200005</v>
      </c>
      <c r="I54" s="4">
        <v>71.755536310799997</v>
      </c>
      <c r="J54" s="4">
        <v>84.127180502300007</v>
      </c>
      <c r="K54" s="4">
        <v>100.2103179513</v>
      </c>
      <c r="L54" s="4">
        <v>103.92181120870001</v>
      </c>
      <c r="M54" s="4">
        <v>90.313002597999997</v>
      </c>
      <c r="N54" s="4">
        <v>87.838673759700001</v>
      </c>
      <c r="O54" s="4">
        <v>94.024495855500007</v>
      </c>
      <c r="P54" s="4">
        <v>101.4474823704</v>
      </c>
      <c r="Q54" s="4">
        <v>94.024495855500007</v>
      </c>
      <c r="R54" s="4">
        <v>72.992700729899994</v>
      </c>
      <c r="S54" s="4">
        <v>75.467029568200005</v>
      </c>
      <c r="T54" s="4">
        <v>74.229865149099993</v>
      </c>
      <c r="U54" s="4">
        <v>76.704193987400004</v>
      </c>
      <c r="V54" s="4">
        <v>84.127180502300007</v>
      </c>
      <c r="W54" s="4">
        <v>76.704193987400004</v>
      </c>
      <c r="X54" s="4">
        <v>74.229865149099993</v>
      </c>
      <c r="Y54" s="4">
        <v>80.415687244799997</v>
      </c>
      <c r="Z54" s="4">
        <v>80.415687244799997</v>
      </c>
      <c r="AA54" s="4">
        <v>96.498824693800003</v>
      </c>
      <c r="AB54" s="4">
        <v>102.6846467896</v>
      </c>
      <c r="AC54" s="4">
        <v>81.652851663999996</v>
      </c>
      <c r="AD54" s="4">
        <v>90.313002597999997</v>
      </c>
      <c r="AE54" s="4">
        <v>96.498824693800003</v>
      </c>
      <c r="AF54" s="4">
        <v>97.735989113000002</v>
      </c>
      <c r="AG54" s="4">
        <v>87.838673759700001</v>
      </c>
      <c r="AH54" s="4">
        <v>68.044043053300001</v>
      </c>
    </row>
    <row r="55" spans="1:34" x14ac:dyDescent="0.25">
      <c r="A55" t="s">
        <v>550</v>
      </c>
      <c r="B55" s="4" t="s">
        <v>38</v>
      </c>
      <c r="C55" s="4">
        <v>43.975813302699997</v>
      </c>
      <c r="D55" s="4">
        <v>43.975813302699997</v>
      </c>
      <c r="E55" s="4">
        <v>49.972515116700002</v>
      </c>
      <c r="F55" s="4">
        <v>60.9664684424</v>
      </c>
      <c r="G55" s="4">
        <v>69.961521163399993</v>
      </c>
      <c r="H55" s="4">
        <v>67.962620558699996</v>
      </c>
      <c r="I55" s="4">
        <v>65.963719953999998</v>
      </c>
      <c r="J55" s="4">
        <v>71.960421768000003</v>
      </c>
      <c r="K55" s="4">
        <v>73.959322372700001</v>
      </c>
      <c r="L55" s="4">
        <v>74.958772675000006</v>
      </c>
      <c r="M55" s="4">
        <v>65.963719953999998</v>
      </c>
      <c r="N55" s="4">
        <v>61.965918744699998</v>
      </c>
      <c r="O55" s="4">
        <v>69.961521163399993</v>
      </c>
      <c r="P55" s="4">
        <v>81.954924791400003</v>
      </c>
      <c r="Q55" s="4">
        <v>75.958222977399998</v>
      </c>
      <c r="R55" s="4">
        <v>75.958222977399998</v>
      </c>
      <c r="S55" s="4">
        <v>69.961521163399993</v>
      </c>
      <c r="T55" s="4">
        <v>69.961521163399993</v>
      </c>
      <c r="U55" s="4">
        <v>67.962620558699996</v>
      </c>
      <c r="V55" s="4">
        <v>54.969766628400002</v>
      </c>
      <c r="W55" s="4">
        <v>44.975263605000002</v>
      </c>
      <c r="X55" s="4">
        <v>42.976363000299997</v>
      </c>
      <c r="Y55" s="4">
        <v>39.978012093300002</v>
      </c>
      <c r="Z55" s="4">
        <v>36.9796611863</v>
      </c>
      <c r="AA55" s="4">
        <v>37.979111488699999</v>
      </c>
      <c r="AB55" s="4">
        <v>46.9741642097</v>
      </c>
      <c r="AC55" s="4">
        <v>54.969766628400002</v>
      </c>
      <c r="AD55" s="4">
        <v>59.96701814</v>
      </c>
      <c r="AE55" s="4">
        <v>66.963170256400005</v>
      </c>
      <c r="AF55" s="4">
        <v>67.962620558699996</v>
      </c>
      <c r="AG55" s="4">
        <v>73.959322372700001</v>
      </c>
      <c r="AH55" s="4">
        <v>64.964269651699993</v>
      </c>
    </row>
    <row r="56" spans="1:34" x14ac:dyDescent="0.25">
      <c r="A56" t="s">
        <v>551</v>
      </c>
      <c r="B56" s="4" t="s">
        <v>39</v>
      </c>
      <c r="C56" s="4">
        <v>75.846657402199995</v>
      </c>
      <c r="D56" s="4">
        <v>75.337619433</v>
      </c>
      <c r="E56" s="4">
        <v>72.792429587300006</v>
      </c>
      <c r="F56" s="4">
        <v>67.447530911300007</v>
      </c>
      <c r="G56" s="4">
        <v>69.229163803299997</v>
      </c>
      <c r="H56" s="4">
        <v>72.792429587300006</v>
      </c>
      <c r="I56" s="4">
        <v>78.900885216999995</v>
      </c>
      <c r="J56" s="4">
        <v>80.937037093599997</v>
      </c>
      <c r="K56" s="4">
        <v>80.427999124500005</v>
      </c>
      <c r="L56" s="4">
        <v>86.790973738700004</v>
      </c>
      <c r="M56" s="4">
        <v>89.336163584399998</v>
      </c>
      <c r="N56" s="4">
        <v>95.953657183299995</v>
      </c>
      <c r="O56" s="4">
        <v>97.7352900753</v>
      </c>
      <c r="P56" s="4">
        <v>94.935581244999995</v>
      </c>
      <c r="Q56" s="4">
        <v>97.989809059899997</v>
      </c>
      <c r="R56" s="4">
        <v>97.226252106100006</v>
      </c>
      <c r="S56" s="4">
        <v>97.480771090700003</v>
      </c>
      <c r="T56" s="4">
        <v>105.3708596124</v>
      </c>
      <c r="U56" s="4">
        <v>105.87989758160001</v>
      </c>
      <c r="V56" s="4">
        <v>111.98835321129999</v>
      </c>
      <c r="W56" s="4">
        <v>125.98689736270001</v>
      </c>
      <c r="X56" s="4">
        <v>125.98689736270001</v>
      </c>
      <c r="Y56" s="4">
        <v>127.00497330100001</v>
      </c>
      <c r="Z56" s="4">
        <v>133.1134289307</v>
      </c>
      <c r="AA56" s="4">
        <v>152.2023527735</v>
      </c>
      <c r="AB56" s="4">
        <v>162.12859317179999</v>
      </c>
      <c r="AC56" s="4">
        <v>168.74608677059999</v>
      </c>
      <c r="AD56" s="4">
        <v>169.50964372429999</v>
      </c>
      <c r="AE56" s="4">
        <v>174.3455044312</v>
      </c>
      <c r="AF56" s="4">
        <v>176.89069427690001</v>
      </c>
      <c r="AG56" s="4">
        <v>157.29273246490001</v>
      </c>
      <c r="AH56" s="4">
        <v>116.5696949335</v>
      </c>
    </row>
    <row r="57" spans="1:34" x14ac:dyDescent="0.25">
      <c r="A57" t="s">
        <v>552</v>
      </c>
      <c r="B57" s="4" t="s">
        <v>40</v>
      </c>
      <c r="C57" s="4">
        <v>50.486481147100001</v>
      </c>
      <c r="D57" s="4">
        <v>48.8401828489</v>
      </c>
      <c r="E57" s="4">
        <v>48.017033699700001</v>
      </c>
      <c r="F57" s="4">
        <v>41.980606606000002</v>
      </c>
      <c r="G57" s="4">
        <v>43.901287953999997</v>
      </c>
      <c r="H57" s="4">
        <v>42.803755755200001</v>
      </c>
      <c r="I57" s="4">
        <v>38.962393059199997</v>
      </c>
      <c r="J57" s="4">
        <v>38.962393059199997</v>
      </c>
      <c r="K57" s="4">
        <v>39.785542208300001</v>
      </c>
      <c r="L57" s="4">
        <v>38.962393059199997</v>
      </c>
      <c r="M57" s="4">
        <v>38.962393059199997</v>
      </c>
      <c r="N57" s="4">
        <v>36.767328661500002</v>
      </c>
      <c r="O57" s="4">
        <v>39.236776108900003</v>
      </c>
      <c r="P57" s="4">
        <v>42.529372705500002</v>
      </c>
      <c r="Q57" s="4">
        <v>42.803755755200001</v>
      </c>
      <c r="R57" s="4">
        <v>45.821969301999999</v>
      </c>
      <c r="S57" s="4">
        <v>48.8401828489</v>
      </c>
      <c r="T57" s="4">
        <v>57.071674340199998</v>
      </c>
      <c r="U57" s="4">
        <v>62.833718384199997</v>
      </c>
      <c r="V57" s="4">
        <v>66.400698030499996</v>
      </c>
      <c r="W57" s="4">
        <v>70.2420607265</v>
      </c>
      <c r="X57" s="4">
        <v>78.473552217800005</v>
      </c>
      <c r="Y57" s="4">
        <v>79.022318317300005</v>
      </c>
      <c r="Z57" s="4">
        <v>84.509979311500004</v>
      </c>
      <c r="AA57" s="4">
        <v>90.820789454899995</v>
      </c>
      <c r="AB57" s="4">
        <v>100.1498131451</v>
      </c>
      <c r="AC57" s="4">
        <v>104.5399419405</v>
      </c>
      <c r="AD57" s="4">
        <v>108.3813046365</v>
      </c>
      <c r="AE57" s="4">
        <v>103.168026692</v>
      </c>
      <c r="AF57" s="4">
        <v>103.9911758411</v>
      </c>
      <c r="AG57" s="4">
        <v>102.34487754280001</v>
      </c>
      <c r="AH57" s="4">
        <v>85.607511510400002</v>
      </c>
    </row>
    <row r="58" spans="1:34" x14ac:dyDescent="0.25">
      <c r="A58" t="s">
        <v>553</v>
      </c>
      <c r="B58" s="4" t="s">
        <v>41</v>
      </c>
      <c r="C58" s="4">
        <v>80.770625192200001</v>
      </c>
      <c r="D58" s="4">
        <v>80.311701185399997</v>
      </c>
      <c r="E58" s="4">
        <v>82.6063212193</v>
      </c>
      <c r="F58" s="4">
        <v>85.359865259900005</v>
      </c>
      <c r="G58" s="4">
        <v>79.852777178599993</v>
      </c>
      <c r="H58" s="4">
        <v>86.277713273499998</v>
      </c>
      <c r="I58" s="4">
        <v>91.784801354699994</v>
      </c>
      <c r="J58" s="4">
        <v>88.113409300599997</v>
      </c>
      <c r="K58" s="4">
        <v>94.5383453954</v>
      </c>
      <c r="L58" s="4">
        <v>93.161573375100005</v>
      </c>
      <c r="M58" s="4">
        <v>108.7649896054</v>
      </c>
      <c r="N58" s="4">
        <v>117.9434697408</v>
      </c>
      <c r="O58" s="4">
        <v>117.9434697408</v>
      </c>
      <c r="P58" s="4">
        <v>122.99163381539999</v>
      </c>
      <c r="Q58" s="4">
        <v>134.00580997789999</v>
      </c>
      <c r="R58" s="4">
        <v>129.875493917</v>
      </c>
      <c r="S58" s="4">
        <v>134.46473398469999</v>
      </c>
      <c r="T58" s="4">
        <v>148.2324541879</v>
      </c>
      <c r="U58" s="4">
        <v>156.9520103166</v>
      </c>
      <c r="V58" s="4">
        <v>167.50726247239999</v>
      </c>
      <c r="W58" s="4">
        <v>181.2749826756</v>
      </c>
      <c r="X58" s="4">
        <v>188.617766784</v>
      </c>
      <c r="Y58" s="4">
        <v>193.66593085849999</v>
      </c>
      <c r="Z58" s="4">
        <v>201.46763897369999</v>
      </c>
      <c r="AA58" s="4">
        <v>212.4818151362</v>
      </c>
      <c r="AB58" s="4">
        <v>229.92092739360001</v>
      </c>
      <c r="AC58" s="4">
        <v>238.18155951559999</v>
      </c>
      <c r="AD58" s="4">
        <v>233.133395441</v>
      </c>
      <c r="AE58" s="4">
        <v>232.67447143429999</v>
      </c>
      <c r="AF58" s="4">
        <v>241.39402756300001</v>
      </c>
      <c r="AG58" s="4">
        <v>231.75662342070001</v>
      </c>
      <c r="AH58" s="4">
        <v>175.7678945943</v>
      </c>
    </row>
    <row r="59" spans="1:34" x14ac:dyDescent="0.25">
      <c r="A59" t="s">
        <v>554</v>
      </c>
      <c r="B59" s="4" t="s">
        <v>42</v>
      </c>
      <c r="C59" s="4">
        <v>54.752419240199998</v>
      </c>
      <c r="D59" s="4">
        <v>54.752419240199998</v>
      </c>
      <c r="E59" s="4">
        <v>48.702428163900002</v>
      </c>
      <c r="F59" s="4">
        <v>43.862435302900003</v>
      </c>
      <c r="G59" s="4">
        <v>38.7199428881</v>
      </c>
      <c r="H59" s="4">
        <v>33.879950027100001</v>
      </c>
      <c r="I59" s="4">
        <v>35.69494735</v>
      </c>
      <c r="J59" s="4">
        <v>34.7874486885</v>
      </c>
      <c r="K59" s="4">
        <v>34.7874486885</v>
      </c>
      <c r="L59" s="4">
        <v>32.367452258</v>
      </c>
      <c r="M59" s="4">
        <v>30.854954488899999</v>
      </c>
      <c r="N59" s="4">
        <v>32.669951811799997</v>
      </c>
      <c r="O59" s="4">
        <v>34.182449580899998</v>
      </c>
      <c r="P59" s="4">
        <v>32.367452258</v>
      </c>
      <c r="Q59" s="4">
        <v>35.392447796100001</v>
      </c>
      <c r="R59" s="4">
        <v>35.392447796100001</v>
      </c>
      <c r="S59" s="4">
        <v>35.69494735</v>
      </c>
      <c r="T59" s="4">
        <v>35.69494735</v>
      </c>
      <c r="U59" s="4">
        <v>41.744938426200001</v>
      </c>
      <c r="V59" s="4">
        <v>44.1649348567</v>
      </c>
      <c r="W59" s="4">
        <v>47.189930394900003</v>
      </c>
      <c r="X59" s="4">
        <v>51.424924148199999</v>
      </c>
      <c r="Y59" s="4">
        <v>51.424924148199999</v>
      </c>
      <c r="Z59" s="4">
        <v>54.449919686400001</v>
      </c>
      <c r="AA59" s="4">
        <v>59.592412101199997</v>
      </c>
      <c r="AB59" s="4">
        <v>72.902392469000006</v>
      </c>
      <c r="AC59" s="4">
        <v>86.514872390600004</v>
      </c>
      <c r="AD59" s="4">
        <v>94.379860789700004</v>
      </c>
      <c r="AE59" s="4">
        <v>91.354865251600003</v>
      </c>
      <c r="AF59" s="4">
        <v>91.354865251600003</v>
      </c>
      <c r="AG59" s="4">
        <v>98.917354096899999</v>
      </c>
      <c r="AH59" s="4">
        <v>90.749866143899993</v>
      </c>
    </row>
    <row r="60" spans="1:34" x14ac:dyDescent="0.25">
      <c r="A60" t="s">
        <v>555</v>
      </c>
      <c r="B60" s="4" t="s">
        <v>43</v>
      </c>
      <c r="C60" s="4">
        <v>74.457544542600004</v>
      </c>
      <c r="D60" s="4">
        <v>74.457544542600004</v>
      </c>
      <c r="E60" s="4">
        <v>69.767305516299999</v>
      </c>
      <c r="F60" s="4">
        <v>68.008465881399999</v>
      </c>
      <c r="G60" s="4">
        <v>65.077066490000007</v>
      </c>
      <c r="H60" s="4">
        <v>51.592629289400001</v>
      </c>
      <c r="I60" s="4">
        <v>45.729830506500001</v>
      </c>
      <c r="J60" s="4">
        <v>45.729830506500001</v>
      </c>
      <c r="K60" s="4">
        <v>45.729830506500001</v>
      </c>
      <c r="L60" s="4">
        <v>42.212151236799997</v>
      </c>
      <c r="M60" s="4">
        <v>43.970990871600002</v>
      </c>
      <c r="N60" s="4">
        <v>47.4886701414</v>
      </c>
      <c r="O60" s="4">
        <v>48.6612298979</v>
      </c>
      <c r="P60" s="4">
        <v>43.384710993299997</v>
      </c>
      <c r="Q60" s="4">
        <v>43.384710993299997</v>
      </c>
      <c r="R60" s="4">
        <v>43.384710993299997</v>
      </c>
      <c r="S60" s="4">
        <v>43.970990871600002</v>
      </c>
      <c r="T60" s="4">
        <v>38.108192088700001</v>
      </c>
      <c r="U60" s="4">
        <v>36.349352453900003</v>
      </c>
      <c r="V60" s="4">
        <v>26.968874401299999</v>
      </c>
      <c r="W60" s="4">
        <v>34.0042329407</v>
      </c>
      <c r="X60" s="4">
        <v>34.0042329407</v>
      </c>
      <c r="Y60" s="4">
        <v>34.0042329407</v>
      </c>
      <c r="Z60" s="4">
        <v>37.521912210499998</v>
      </c>
      <c r="AA60" s="4">
        <v>45.143550628200003</v>
      </c>
      <c r="AB60" s="4">
        <v>45.729830506500001</v>
      </c>
      <c r="AC60" s="4">
        <v>58.627987828800002</v>
      </c>
      <c r="AD60" s="4">
        <v>60.973107341999999</v>
      </c>
      <c r="AE60" s="4">
        <v>60.973107341999999</v>
      </c>
      <c r="AF60" s="4">
        <v>60.973107341999999</v>
      </c>
      <c r="AG60" s="4">
        <v>68.008465881399999</v>
      </c>
      <c r="AH60" s="4">
        <v>68.008465881399999</v>
      </c>
    </row>
    <row r="61" spans="1:34" x14ac:dyDescent="0.25">
      <c r="A61" t="s">
        <v>556</v>
      </c>
      <c r="B61" s="4" t="s">
        <v>44</v>
      </c>
      <c r="C61" s="4">
        <v>34.418039354900003</v>
      </c>
      <c r="D61" s="4">
        <v>34.418039354900003</v>
      </c>
      <c r="E61" s="4">
        <v>36.569166814600003</v>
      </c>
      <c r="F61" s="4">
        <v>36.031384949600003</v>
      </c>
      <c r="G61" s="4">
        <v>36.031384949600003</v>
      </c>
      <c r="H61" s="4">
        <v>31.9980209627</v>
      </c>
      <c r="I61" s="4">
        <v>32.535802827700003</v>
      </c>
      <c r="J61" s="4">
        <v>34.955821219800001</v>
      </c>
      <c r="K61" s="4">
        <v>34.955821219800001</v>
      </c>
      <c r="L61" s="4">
        <v>36.300275882100003</v>
      </c>
      <c r="M61" s="4">
        <v>35.762494017199998</v>
      </c>
      <c r="N61" s="4">
        <v>34.686930287300001</v>
      </c>
      <c r="O61" s="4">
        <v>34.686930287300001</v>
      </c>
      <c r="P61" s="4">
        <v>37.375839611899998</v>
      </c>
      <c r="Q61" s="4">
        <v>36.031384949600003</v>
      </c>
      <c r="R61" s="4">
        <v>36.031384949600003</v>
      </c>
      <c r="S61" s="4">
        <v>35.493603084699998</v>
      </c>
      <c r="T61" s="4">
        <v>45.442567585699997</v>
      </c>
      <c r="U61" s="4">
        <v>50.013713437600003</v>
      </c>
      <c r="V61" s="4">
        <v>57.811550478900003</v>
      </c>
      <c r="W61" s="4">
        <v>65.071605655300004</v>
      </c>
      <c r="X61" s="4">
        <v>69.373860574700004</v>
      </c>
      <c r="Y61" s="4">
        <v>69.373860574700004</v>
      </c>
      <c r="Z61" s="4">
        <v>74.751679223899998</v>
      </c>
      <c r="AA61" s="4">
        <v>85.7762074547</v>
      </c>
      <c r="AB61" s="4">
        <v>101.6407724699</v>
      </c>
      <c r="AC61" s="4">
        <v>113.4719734981</v>
      </c>
      <c r="AD61" s="4">
        <v>118.3120102824</v>
      </c>
      <c r="AE61" s="4">
        <v>121.000919607</v>
      </c>
      <c r="AF61" s="4">
        <v>121.000919607</v>
      </c>
      <c r="AG61" s="4">
        <v>111.32084603840001</v>
      </c>
      <c r="AH61" s="4">
        <v>98.414081280399998</v>
      </c>
    </row>
    <row r="62" spans="1:34" x14ac:dyDescent="0.25">
      <c r="A62" t="s">
        <v>557</v>
      </c>
      <c r="B62" s="4" t="s">
        <v>45</v>
      </c>
      <c r="C62" s="4">
        <v>51.112549834699998</v>
      </c>
      <c r="D62" s="4">
        <v>51.964425665299999</v>
      </c>
      <c r="E62" s="4">
        <v>51.964425665299999</v>
      </c>
      <c r="F62" s="4">
        <v>48.556922342999997</v>
      </c>
      <c r="G62" s="4">
        <v>52.816301495899999</v>
      </c>
      <c r="H62" s="4">
        <v>57.075680648800002</v>
      </c>
      <c r="I62" s="4">
        <v>62.186935632299999</v>
      </c>
      <c r="J62" s="4">
        <v>64.742563124</v>
      </c>
      <c r="K62" s="4">
        <v>67.298190615699994</v>
      </c>
      <c r="L62" s="4">
        <v>72.409445599199998</v>
      </c>
      <c r="M62" s="4">
        <v>82.631955566200006</v>
      </c>
      <c r="N62" s="4">
        <v>78.372576413299996</v>
      </c>
      <c r="O62" s="4">
        <v>88.595086380200001</v>
      </c>
      <c r="P62" s="4">
        <v>91.150713871899995</v>
      </c>
      <c r="Q62" s="4">
        <v>91.150713871899995</v>
      </c>
      <c r="R62" s="4">
        <v>88.595086380200001</v>
      </c>
      <c r="S62" s="4">
        <v>80.076328074399996</v>
      </c>
      <c r="T62" s="4">
        <v>73.261321429800006</v>
      </c>
      <c r="U62" s="4">
        <v>69.853818107500004</v>
      </c>
      <c r="V62" s="4">
        <v>51.112549834699998</v>
      </c>
      <c r="W62" s="4">
        <v>43.4456673595</v>
      </c>
      <c r="X62" s="4">
        <v>51.112549834699998</v>
      </c>
      <c r="Y62" s="4">
        <v>54.520053157100001</v>
      </c>
      <c r="Z62" s="4">
        <v>68.150066446300002</v>
      </c>
      <c r="AA62" s="4">
        <v>71.557569768600004</v>
      </c>
      <c r="AB62" s="4">
        <v>90.298838041400003</v>
      </c>
      <c r="AC62" s="4">
        <v>107.3363546529</v>
      </c>
      <c r="AD62" s="4">
        <v>124.3738712645</v>
      </c>
      <c r="AE62" s="4">
        <v>115.0032371282</v>
      </c>
      <c r="AF62" s="4">
        <v>109.0401063141</v>
      </c>
      <c r="AG62" s="4">
        <v>95.410093024800005</v>
      </c>
      <c r="AH62" s="4">
        <v>82.631955566200006</v>
      </c>
    </row>
    <row r="63" spans="1:34" x14ac:dyDescent="0.25">
      <c r="A63" t="s">
        <v>558</v>
      </c>
      <c r="B63" s="4" t="s">
        <v>46</v>
      </c>
      <c r="C63" s="4">
        <v>55.524708495299997</v>
      </c>
      <c r="D63" s="4">
        <v>55.524708495299997</v>
      </c>
      <c r="E63" s="4">
        <v>51.360355358100001</v>
      </c>
      <c r="F63" s="4">
        <v>43.031649083799998</v>
      </c>
      <c r="G63" s="4">
        <v>36.091060521899998</v>
      </c>
      <c r="H63" s="4">
        <v>33.3148250972</v>
      </c>
      <c r="I63" s="4">
        <v>30.538589672400001</v>
      </c>
      <c r="J63" s="4">
        <v>30.538589672400001</v>
      </c>
      <c r="K63" s="4">
        <v>30.538589672400001</v>
      </c>
      <c r="L63" s="4">
        <v>30.538589672400001</v>
      </c>
      <c r="M63" s="4">
        <v>36.091060521899998</v>
      </c>
      <c r="N63" s="4">
        <v>27.762354247600001</v>
      </c>
      <c r="O63" s="4">
        <v>26.3742365353</v>
      </c>
      <c r="P63" s="4">
        <v>27.762354247600001</v>
      </c>
      <c r="Q63" s="4">
        <v>27.762354247600001</v>
      </c>
      <c r="R63" s="4">
        <v>27.762354247600001</v>
      </c>
      <c r="S63" s="4">
        <v>23.5980011105</v>
      </c>
      <c r="T63" s="4">
        <v>22.209883398100001</v>
      </c>
      <c r="U63" s="4">
        <v>24.9861188229</v>
      </c>
      <c r="V63" s="4">
        <v>26.3742365353</v>
      </c>
      <c r="W63" s="4">
        <v>29.150471960000001</v>
      </c>
      <c r="X63" s="4">
        <v>29.150471960000001</v>
      </c>
      <c r="Y63" s="4">
        <v>29.150471960000001</v>
      </c>
      <c r="Z63" s="4">
        <v>40.2554136591</v>
      </c>
      <c r="AA63" s="4">
        <v>52.748473070499998</v>
      </c>
      <c r="AB63" s="4">
        <v>58.300943920000002</v>
      </c>
      <c r="AC63" s="4">
        <v>72.182121043899997</v>
      </c>
      <c r="AD63" s="4">
        <v>79.122709605799997</v>
      </c>
      <c r="AE63" s="4">
        <v>79.122709605799997</v>
      </c>
      <c r="AF63" s="4">
        <v>79.122709605799997</v>
      </c>
      <c r="AG63" s="4">
        <v>72.182121043899997</v>
      </c>
      <c r="AH63" s="4">
        <v>74.958356468600002</v>
      </c>
    </row>
    <row r="64" spans="1:34" x14ac:dyDescent="0.25">
      <c r="A64" t="s">
        <v>559</v>
      </c>
      <c r="B64" s="4" t="s">
        <v>47</v>
      </c>
      <c r="C64" s="4">
        <v>23.7366280309</v>
      </c>
      <c r="D64" s="4">
        <v>23.334312301600001</v>
      </c>
      <c r="E64" s="4">
        <v>22.931996572300001</v>
      </c>
      <c r="F64" s="4">
        <v>26.955153865700002</v>
      </c>
      <c r="G64" s="4">
        <v>25.748206677599999</v>
      </c>
      <c r="H64" s="4">
        <v>23.7366280309</v>
      </c>
      <c r="I64" s="4">
        <v>21.322733654899999</v>
      </c>
      <c r="J64" s="4">
        <v>20.920417925599999</v>
      </c>
      <c r="K64" s="4">
        <v>21.7250493843</v>
      </c>
      <c r="L64" s="4">
        <v>21.322733654899999</v>
      </c>
      <c r="M64" s="4">
        <v>18.104207820199999</v>
      </c>
      <c r="N64" s="4">
        <v>21.7250493843</v>
      </c>
      <c r="O64" s="4">
        <v>28.564416782999999</v>
      </c>
      <c r="P64" s="4">
        <v>30.978311159</v>
      </c>
      <c r="Q64" s="4">
        <v>39.024625745800002</v>
      </c>
      <c r="R64" s="4">
        <v>38.622310016500002</v>
      </c>
      <c r="S64" s="4">
        <v>38.622310016500002</v>
      </c>
      <c r="T64" s="4">
        <v>41.840835851199998</v>
      </c>
      <c r="U64" s="4">
        <v>43.450098768499998</v>
      </c>
      <c r="V64" s="4">
        <v>45.059361685900001</v>
      </c>
      <c r="W64" s="4">
        <v>45.8639931445</v>
      </c>
      <c r="X64" s="4">
        <v>45.8639931445</v>
      </c>
      <c r="Y64" s="4">
        <v>47.070940332600003</v>
      </c>
      <c r="Z64" s="4">
        <v>49.082518979200003</v>
      </c>
      <c r="AA64" s="4">
        <v>57.128833565999997</v>
      </c>
      <c r="AB64" s="4">
        <v>60.3473594007</v>
      </c>
      <c r="AC64" s="4">
        <v>57.933465024699998</v>
      </c>
      <c r="AD64" s="4">
        <v>62.358938047400002</v>
      </c>
      <c r="AE64" s="4">
        <v>63.565885235400003</v>
      </c>
      <c r="AF64" s="4">
        <v>63.968200964799998</v>
      </c>
      <c r="AG64" s="4">
        <v>65.175148152800006</v>
      </c>
      <c r="AH64" s="4">
        <v>70.002936904799995</v>
      </c>
    </row>
    <row r="65" spans="1:34" x14ac:dyDescent="0.25">
      <c r="A65" t="s">
        <v>560</v>
      </c>
      <c r="B65" s="4" t="s">
        <v>48</v>
      </c>
      <c r="C65" s="4">
        <v>51.346524859600002</v>
      </c>
      <c r="D65" s="4">
        <v>53.611812721100002</v>
      </c>
      <c r="E65" s="4">
        <v>48.703689021300001</v>
      </c>
      <c r="F65" s="4">
        <v>50.591428905800001</v>
      </c>
      <c r="G65" s="4">
        <v>50.591428905800001</v>
      </c>
      <c r="H65" s="4">
        <v>53.234264744199997</v>
      </c>
      <c r="I65" s="4">
        <v>50.968976882699998</v>
      </c>
      <c r="J65" s="4">
        <v>50.213880928899997</v>
      </c>
      <c r="K65" s="4">
        <v>48.326141044400003</v>
      </c>
      <c r="L65" s="4">
        <v>51.724072836600001</v>
      </c>
      <c r="M65" s="4">
        <v>58.8974843978</v>
      </c>
      <c r="N65" s="4">
        <v>58.519936420900002</v>
      </c>
      <c r="O65" s="4">
        <v>60.0301283286</v>
      </c>
      <c r="P65" s="4">
        <v>66.448443936000004</v>
      </c>
      <c r="Q65" s="4">
        <v>69.091279774399993</v>
      </c>
      <c r="R65" s="4">
        <v>70.9790196589</v>
      </c>
      <c r="S65" s="4">
        <v>71.356567635800005</v>
      </c>
      <c r="T65" s="4">
        <v>84.570746827700006</v>
      </c>
      <c r="U65" s="4">
        <v>89.478870527500007</v>
      </c>
      <c r="V65" s="4">
        <v>88.723774573699998</v>
      </c>
      <c r="W65" s="4">
        <v>104.5807896038</v>
      </c>
      <c r="X65" s="4">
        <v>110.2440092575</v>
      </c>
      <c r="Y65" s="4">
        <v>110.2440092575</v>
      </c>
      <c r="Z65" s="4">
        <v>110.6215572344</v>
      </c>
      <c r="AA65" s="4">
        <v>123.08064047240001</v>
      </c>
      <c r="AB65" s="4">
        <v>129.8765040568</v>
      </c>
      <c r="AC65" s="4">
        <v>143.09068324859999</v>
      </c>
      <c r="AD65" s="4">
        <v>152.90693064819999</v>
      </c>
      <c r="AE65" s="4">
        <v>154.03957457889999</v>
      </c>
      <c r="AF65" s="4">
        <v>158.9476982788</v>
      </c>
      <c r="AG65" s="4">
        <v>155.1722185097</v>
      </c>
      <c r="AH65" s="4">
        <v>114.0194890266</v>
      </c>
    </row>
    <row r="66" spans="1:34" x14ac:dyDescent="0.25">
      <c r="A66" t="s">
        <v>561</v>
      </c>
      <c r="B66" s="4" t="s">
        <v>49</v>
      </c>
      <c r="C66" s="4">
        <v>84.190386763899994</v>
      </c>
      <c r="D66" s="4">
        <v>85.249385339599996</v>
      </c>
      <c r="E66" s="4">
        <v>84.543386289099999</v>
      </c>
      <c r="F66" s="4">
        <v>81.719390087400001</v>
      </c>
      <c r="G66" s="4">
        <v>77.483395784799995</v>
      </c>
      <c r="H66" s="4">
        <v>76.953896497000002</v>
      </c>
      <c r="I66" s="4">
        <v>72.717902194399997</v>
      </c>
      <c r="J66" s="4">
        <v>73.423901244899994</v>
      </c>
      <c r="K66" s="4">
        <v>67.599409078799994</v>
      </c>
      <c r="L66" s="4">
        <v>67.599409078799994</v>
      </c>
      <c r="M66" s="4">
        <v>63.539914538799998</v>
      </c>
      <c r="N66" s="4">
        <v>59.3039202362</v>
      </c>
      <c r="O66" s="4">
        <v>59.833419524100002</v>
      </c>
      <c r="P66" s="4">
        <v>58.597921185799997</v>
      </c>
      <c r="Q66" s="4">
        <v>56.656423797099997</v>
      </c>
      <c r="R66" s="4">
        <v>60.7159183371</v>
      </c>
      <c r="S66" s="4">
        <v>58.068421897999997</v>
      </c>
      <c r="T66" s="4">
        <v>56.656423797099997</v>
      </c>
      <c r="U66" s="4">
        <v>58.7744209484</v>
      </c>
      <c r="V66" s="4">
        <v>57.538922610100002</v>
      </c>
      <c r="W66" s="4">
        <v>58.244921660599999</v>
      </c>
      <c r="X66" s="4">
        <v>59.3039202362</v>
      </c>
      <c r="Y66" s="4">
        <v>57.3624228475</v>
      </c>
      <c r="Z66" s="4">
        <v>60.362918811900002</v>
      </c>
      <c r="AA66" s="4">
        <v>62.127916438</v>
      </c>
      <c r="AB66" s="4">
        <v>65.481411927500005</v>
      </c>
      <c r="AC66" s="4">
        <v>66.716910265799996</v>
      </c>
      <c r="AD66" s="4">
        <v>69.717406230099996</v>
      </c>
      <c r="AE66" s="4">
        <v>74.482899820499995</v>
      </c>
      <c r="AF66" s="4">
        <v>74.659399583099997</v>
      </c>
      <c r="AG66" s="4">
        <v>76.424397209199995</v>
      </c>
      <c r="AH66" s="4">
        <v>80.307391986599995</v>
      </c>
    </row>
    <row r="67" spans="1:34" x14ac:dyDescent="0.25">
      <c r="A67" t="s">
        <v>562</v>
      </c>
      <c r="B67" s="4" t="s">
        <v>50</v>
      </c>
      <c r="C67" s="4">
        <v>258.02020130860001</v>
      </c>
      <c r="D67" s="4">
        <v>243.9303609641</v>
      </c>
      <c r="E67" s="4">
        <v>256.25897126550001</v>
      </c>
      <c r="F67" s="4">
        <v>230.72113564110001</v>
      </c>
      <c r="G67" s="4">
        <v>263.30389143780002</v>
      </c>
      <c r="H67" s="4">
        <v>243.9303609641</v>
      </c>
      <c r="I67" s="4">
        <v>250.09466611479999</v>
      </c>
      <c r="J67" s="4">
        <v>250.09466611479999</v>
      </c>
      <c r="K67" s="4">
        <v>265.9457365024</v>
      </c>
      <c r="L67" s="4">
        <v>256.25897126550001</v>
      </c>
      <c r="M67" s="4">
        <v>246.57220602870001</v>
      </c>
      <c r="N67" s="4">
        <v>207.82514508130001</v>
      </c>
      <c r="O67" s="4">
        <v>178.76484937079999</v>
      </c>
      <c r="P67" s="4">
        <v>169.9586991555</v>
      </c>
      <c r="Q67" s="4">
        <v>153.22701374639999</v>
      </c>
      <c r="R67" s="4">
        <v>147.94332361720001</v>
      </c>
      <c r="S67" s="4">
        <v>146.1820935742</v>
      </c>
      <c r="T67" s="4">
        <v>137.37594335879999</v>
      </c>
      <c r="U67" s="4">
        <v>140.01778842339999</v>
      </c>
      <c r="V67" s="4">
        <v>138.25655838040001</v>
      </c>
      <c r="W67" s="4">
        <v>127.689178122</v>
      </c>
      <c r="X67" s="4">
        <v>119.7636429282</v>
      </c>
      <c r="Y67" s="4">
        <v>110.0768776914</v>
      </c>
      <c r="Z67" s="4">
        <v>110.95749271290001</v>
      </c>
      <c r="AA67" s="4">
        <v>128.56979314349999</v>
      </c>
      <c r="AB67" s="4">
        <v>118.88302790669999</v>
      </c>
      <c r="AC67" s="4">
        <v>129.45040816509999</v>
      </c>
      <c r="AD67" s="4">
        <v>123.2861030143</v>
      </c>
      <c r="AE67" s="4">
        <v>132.9728682512</v>
      </c>
      <c r="AF67" s="4">
        <v>136.49532833730001</v>
      </c>
      <c r="AG67" s="4">
        <v>132.9728682512</v>
      </c>
      <c r="AH67" s="4">
        <v>120.64425794979999</v>
      </c>
    </row>
    <row r="68" spans="1:34" x14ac:dyDescent="0.25">
      <c r="A68" t="s">
        <v>563</v>
      </c>
      <c r="B68" s="4" t="s">
        <v>51</v>
      </c>
      <c r="C68" s="4">
        <v>84.464215327399998</v>
      </c>
      <c r="D68" s="4">
        <v>87.842783940499999</v>
      </c>
      <c r="E68" s="4">
        <v>88.4058787094</v>
      </c>
      <c r="F68" s="4">
        <v>82.211836251999998</v>
      </c>
      <c r="G68" s="4">
        <v>77.707078101199997</v>
      </c>
      <c r="H68" s="4">
        <v>91.7844473225</v>
      </c>
      <c r="I68" s="4">
        <v>99.1046793175</v>
      </c>
      <c r="J68" s="4">
        <v>104.1725322372</v>
      </c>
      <c r="K68" s="4">
        <v>100.2308688552</v>
      </c>
      <c r="L68" s="4">
        <v>100.2308688552</v>
      </c>
      <c r="M68" s="4">
        <v>108.1141956191</v>
      </c>
      <c r="N68" s="4">
        <v>132.32727067970001</v>
      </c>
      <c r="O68" s="4">
        <v>118.8129962273</v>
      </c>
      <c r="P68" s="4">
        <v>104.735627006</v>
      </c>
      <c r="Q68" s="4">
        <v>123.31775437810001</v>
      </c>
      <c r="R68" s="4">
        <v>128.38560729770001</v>
      </c>
      <c r="S68" s="4">
        <v>129.51179683539999</v>
      </c>
      <c r="T68" s="4">
        <v>137.95821836819999</v>
      </c>
      <c r="U68" s="4">
        <v>128.94870206659999</v>
      </c>
      <c r="V68" s="4">
        <v>150.90939805170001</v>
      </c>
      <c r="W68" s="4">
        <v>157.66653527790001</v>
      </c>
      <c r="X68" s="4">
        <v>153.72487189590001</v>
      </c>
      <c r="Y68" s="4">
        <v>148.65701897630001</v>
      </c>
      <c r="Z68" s="4">
        <v>148.65701897630001</v>
      </c>
      <c r="AA68" s="4">
        <v>129.51179683539999</v>
      </c>
      <c r="AB68" s="4">
        <v>156.5403457402</v>
      </c>
      <c r="AC68" s="4">
        <v>150.90939805170001</v>
      </c>
      <c r="AD68" s="4">
        <v>183.568894645</v>
      </c>
      <c r="AE68" s="4">
        <v>172.306999268</v>
      </c>
      <c r="AF68" s="4">
        <v>175.68556788110001</v>
      </c>
      <c r="AG68" s="4">
        <v>177.3748521876</v>
      </c>
      <c r="AH68" s="4">
        <v>181.8796103384</v>
      </c>
    </row>
    <row r="69" spans="1:34" x14ac:dyDescent="0.25">
      <c r="A69" t="s">
        <v>564</v>
      </c>
      <c r="B69" s="4" t="s">
        <v>52</v>
      </c>
      <c r="C69" s="4">
        <v>51.826736351800001</v>
      </c>
      <c r="D69" s="4">
        <v>52.451154862000003</v>
      </c>
      <c r="E69" s="4">
        <v>55.573247413300003</v>
      </c>
      <c r="F69" s="4">
        <v>66.812780598100005</v>
      </c>
      <c r="G69" s="4">
        <v>74.305802721199996</v>
      </c>
      <c r="H69" s="4">
        <v>91.789521008600005</v>
      </c>
      <c r="I69" s="4">
        <v>93.038358029099996</v>
      </c>
      <c r="J69" s="4">
        <v>106.7755652549</v>
      </c>
      <c r="K69" s="4">
        <v>106.1511467446</v>
      </c>
      <c r="L69" s="4">
        <v>104.90230972409999</v>
      </c>
      <c r="M69" s="4">
        <v>108.02440227540001</v>
      </c>
      <c r="N69" s="4">
        <v>109.2732392959</v>
      </c>
      <c r="O69" s="4">
        <v>95.536032070100006</v>
      </c>
      <c r="P69" s="4">
        <v>97.409287600900001</v>
      </c>
      <c r="Q69" s="4">
        <v>97.409287600900001</v>
      </c>
      <c r="R69" s="4">
        <v>98.033706111200004</v>
      </c>
      <c r="S69" s="4">
        <v>101.1557986625</v>
      </c>
      <c r="T69" s="4">
        <v>104.90230972409999</v>
      </c>
      <c r="U69" s="4">
        <v>103.0290541933</v>
      </c>
      <c r="V69" s="4">
        <v>114.26858737800001</v>
      </c>
      <c r="W69" s="4">
        <v>131.75230566530001</v>
      </c>
      <c r="X69" s="4">
        <v>149.860442463</v>
      </c>
      <c r="Y69" s="4">
        <v>155.48020905530001</v>
      </c>
      <c r="Z69" s="4">
        <v>153.6069535245</v>
      </c>
      <c r="AA69" s="4">
        <v>185.4522975479</v>
      </c>
      <c r="AB69" s="4">
        <v>207.93136391740001</v>
      </c>
      <c r="AC69" s="4">
        <v>216.67322306099999</v>
      </c>
      <c r="AD69" s="4">
        <v>221.6685711431</v>
      </c>
      <c r="AE69" s="4">
        <v>235.4057783689</v>
      </c>
      <c r="AF69" s="4">
        <v>229.1615932663</v>
      </c>
      <c r="AG69" s="4">
        <v>227.28833773549999</v>
      </c>
      <c r="AH69" s="4">
        <v>169.21741628109999</v>
      </c>
    </row>
    <row r="70" spans="1:34" x14ac:dyDescent="0.25">
      <c r="A70" t="s">
        <v>565</v>
      </c>
      <c r="B70" s="4" t="s">
        <v>53</v>
      </c>
      <c r="C70" s="4">
        <v>60.762824300699997</v>
      </c>
      <c r="D70" s="4">
        <v>63.550109818999999</v>
      </c>
      <c r="E70" s="4">
        <v>59.647910093299998</v>
      </c>
      <c r="F70" s="4">
        <v>60.762824300699997</v>
      </c>
      <c r="G70" s="4">
        <v>57.975538782299999</v>
      </c>
      <c r="H70" s="4">
        <v>57.975538782299999</v>
      </c>
      <c r="I70" s="4">
        <v>59.090452989600003</v>
      </c>
      <c r="J70" s="4">
        <v>56.3031674713</v>
      </c>
      <c r="K70" s="4">
        <v>55.188253263900002</v>
      </c>
      <c r="L70" s="4">
        <v>54.630796160199999</v>
      </c>
      <c r="M70" s="4">
        <v>56.860624574900001</v>
      </c>
      <c r="N70" s="4">
        <v>62.992652715399998</v>
      </c>
      <c r="O70" s="4">
        <v>61.320281404299998</v>
      </c>
      <c r="P70" s="4">
        <v>54.630796160199999</v>
      </c>
      <c r="Q70" s="4">
        <v>52.400967745499997</v>
      </c>
      <c r="R70" s="4">
        <v>50.728596434499998</v>
      </c>
      <c r="S70" s="4">
        <v>60.762824300699997</v>
      </c>
      <c r="T70" s="4">
        <v>65.779938233799996</v>
      </c>
      <c r="U70" s="4">
        <v>61.877738508</v>
      </c>
      <c r="V70" s="4">
        <v>71.911966374200006</v>
      </c>
      <c r="W70" s="4">
        <v>75.256708996200004</v>
      </c>
      <c r="X70" s="4">
        <v>84.7334797587</v>
      </c>
      <c r="Y70" s="4">
        <v>84.7334797587</v>
      </c>
      <c r="Z70" s="4">
        <v>77.486537410899999</v>
      </c>
      <c r="AA70" s="4">
        <v>75.256708996200004</v>
      </c>
      <c r="AB70" s="4">
        <v>81.946194240400004</v>
      </c>
      <c r="AC70" s="4">
        <v>75.814166099900007</v>
      </c>
      <c r="AD70" s="4">
        <v>82.503651344000005</v>
      </c>
      <c r="AE70" s="4">
        <v>84.176022655099999</v>
      </c>
      <c r="AF70" s="4">
        <v>84.176022655099999</v>
      </c>
      <c r="AG70" s="4">
        <v>88.635679484500002</v>
      </c>
      <c r="AH70" s="4">
        <v>95.325164728600001</v>
      </c>
    </row>
    <row r="71" spans="1:34" x14ac:dyDescent="0.25">
      <c r="A71" t="s">
        <v>566</v>
      </c>
      <c r="B71" s="4" t="s">
        <v>54</v>
      </c>
      <c r="C71" s="4">
        <v>139.7411276094</v>
      </c>
      <c r="D71" s="4">
        <v>142.86383437160001</v>
      </c>
      <c r="E71" s="4">
        <v>145.20586444329999</v>
      </c>
      <c r="F71" s="4">
        <v>165.5034583977</v>
      </c>
      <c r="G71" s="4">
        <v>169.4068418505</v>
      </c>
      <c r="H71" s="4">
        <v>168.62616516</v>
      </c>
      <c r="I71" s="4">
        <v>161.60007494499999</v>
      </c>
      <c r="J71" s="4">
        <v>162.38075163549999</v>
      </c>
      <c r="K71" s="4">
        <v>165.5034583977</v>
      </c>
      <c r="L71" s="4">
        <v>167.84548846940001</v>
      </c>
      <c r="M71" s="4">
        <v>163.16142832610001</v>
      </c>
      <c r="N71" s="4">
        <v>189.704435805</v>
      </c>
      <c r="O71" s="4">
        <v>201.41458616329999</v>
      </c>
      <c r="P71" s="4">
        <v>225.6155635705</v>
      </c>
      <c r="Q71" s="4">
        <v>224.05421018940001</v>
      </c>
      <c r="R71" s="4">
        <v>234.2030071666</v>
      </c>
      <c r="S71" s="4">
        <v>238.8870673099</v>
      </c>
      <c r="T71" s="4">
        <v>274.01751838489997</v>
      </c>
      <c r="U71" s="4">
        <v>287.28902212439999</v>
      </c>
      <c r="V71" s="4">
        <v>291.97308226770002</v>
      </c>
      <c r="W71" s="4">
        <v>286.5083454338</v>
      </c>
      <c r="X71" s="4">
        <v>303.68323262600001</v>
      </c>
      <c r="Y71" s="4">
        <v>290.41172888659997</v>
      </c>
      <c r="Z71" s="4">
        <v>285.7276687433</v>
      </c>
      <c r="AA71" s="4">
        <v>283.38563867160002</v>
      </c>
      <c r="AB71" s="4">
        <v>268.55278155100001</v>
      </c>
      <c r="AC71" s="4">
        <v>267.77210486050001</v>
      </c>
      <c r="AD71" s="4">
        <v>269.3334582416</v>
      </c>
      <c r="AE71" s="4">
        <v>269.3334582416</v>
      </c>
      <c r="AF71" s="4">
        <v>280.26293190939998</v>
      </c>
      <c r="AG71" s="4">
        <v>280.26293190939998</v>
      </c>
      <c r="AH71" s="4">
        <v>231.86097709489999</v>
      </c>
    </row>
    <row r="72" spans="1:34" x14ac:dyDescent="0.25">
      <c r="A72" t="s">
        <v>567</v>
      </c>
      <c r="B72" s="4" t="s">
        <v>55</v>
      </c>
      <c r="C72" s="4">
        <v>53.6004353501</v>
      </c>
      <c r="D72" s="4">
        <v>51.554617207</v>
      </c>
      <c r="E72" s="4">
        <v>51.1454535783</v>
      </c>
      <c r="F72" s="4">
        <v>59.737889779500001</v>
      </c>
      <c r="G72" s="4">
        <v>63.829526065800003</v>
      </c>
      <c r="H72" s="4">
        <v>67.1028350948</v>
      </c>
      <c r="I72" s="4">
        <v>70.376144123800003</v>
      </c>
      <c r="J72" s="4">
        <v>73.649453152800007</v>
      </c>
      <c r="K72" s="4">
        <v>72.831125895599996</v>
      </c>
      <c r="L72" s="4">
        <v>78.150253067700007</v>
      </c>
      <c r="M72" s="4">
        <v>78.150253067700007</v>
      </c>
      <c r="N72" s="4">
        <v>78.150253067700007</v>
      </c>
      <c r="O72" s="4">
        <v>95.335125469999994</v>
      </c>
      <c r="P72" s="4">
        <v>97.790107241800001</v>
      </c>
      <c r="Q72" s="4">
        <v>100.24508901350001</v>
      </c>
      <c r="R72" s="4">
        <v>101.8817435281</v>
      </c>
      <c r="S72" s="4">
        <v>96.153452727300007</v>
      </c>
      <c r="T72" s="4">
        <v>96.562616355900005</v>
      </c>
      <c r="U72" s="4">
        <v>121.9307613308</v>
      </c>
      <c r="V72" s="4">
        <v>123.9765794739</v>
      </c>
      <c r="W72" s="4">
        <v>142.79810639070001</v>
      </c>
      <c r="X72" s="4">
        <v>168.1662513656</v>
      </c>
      <c r="Y72" s="4">
        <v>175.94036030949999</v>
      </c>
      <c r="Z72" s="4">
        <v>183.71446925340001</v>
      </c>
      <c r="AA72" s="4">
        <v>202.94515979889999</v>
      </c>
      <c r="AB72" s="4">
        <v>212.35592325729999</v>
      </c>
      <c r="AC72" s="4">
        <v>228.3133047737</v>
      </c>
      <c r="AD72" s="4">
        <v>237.7240682321</v>
      </c>
      <c r="AE72" s="4">
        <v>241.8157045184</v>
      </c>
      <c r="AF72" s="4">
        <v>240.17905000389999</v>
      </c>
      <c r="AG72" s="4">
        <v>236.08741371759999</v>
      </c>
      <c r="AH72" s="4">
        <v>248.771486205</v>
      </c>
    </row>
    <row r="73" spans="1:34" x14ac:dyDescent="0.25">
      <c r="A73" t="s">
        <v>568</v>
      </c>
      <c r="B73" s="4" t="s">
        <v>56</v>
      </c>
      <c r="C73" s="4">
        <v>107.7436396497</v>
      </c>
      <c r="D73" s="4">
        <v>107.7436396497</v>
      </c>
      <c r="E73" s="4">
        <v>92.103433894099993</v>
      </c>
      <c r="F73" s="4">
        <v>94.999768293200006</v>
      </c>
      <c r="G73" s="4">
        <v>94.999768293200006</v>
      </c>
      <c r="H73" s="4">
        <v>87.469298855399998</v>
      </c>
      <c r="I73" s="4">
        <v>79.3595625377</v>
      </c>
      <c r="J73" s="4">
        <v>79.3595625377</v>
      </c>
      <c r="K73" s="4">
        <v>79.3595625377</v>
      </c>
      <c r="L73" s="4">
        <v>110.6399740488</v>
      </c>
      <c r="M73" s="4">
        <v>116.4326428472</v>
      </c>
      <c r="N73" s="4">
        <v>118.7497103666</v>
      </c>
      <c r="O73" s="4">
        <v>133.8106492423</v>
      </c>
      <c r="P73" s="4">
        <v>139.6033180407</v>
      </c>
      <c r="Q73" s="4">
        <v>139.6033180407</v>
      </c>
      <c r="R73" s="4">
        <v>139.6033180407</v>
      </c>
      <c r="S73" s="4">
        <v>147.1337874786</v>
      </c>
      <c r="T73" s="4">
        <v>161.0361925947</v>
      </c>
      <c r="U73" s="4">
        <v>172.62153019140001</v>
      </c>
      <c r="V73" s="4">
        <v>187.68246906709999</v>
      </c>
      <c r="W73" s="4">
        <v>195.7922053849</v>
      </c>
      <c r="X73" s="4">
        <v>195.7922053849</v>
      </c>
      <c r="Y73" s="4">
        <v>195.7922053849</v>
      </c>
      <c r="Z73" s="4">
        <v>229.96895129519999</v>
      </c>
      <c r="AA73" s="4">
        <v>254.29816024839999</v>
      </c>
      <c r="AB73" s="4">
        <v>267.6212984846</v>
      </c>
      <c r="AC73" s="4">
        <v>272.83470040319997</v>
      </c>
      <c r="AD73" s="4">
        <v>275.15176792250003</v>
      </c>
      <c r="AE73" s="4">
        <v>278.62736920150002</v>
      </c>
      <c r="AF73" s="4">
        <v>279.78590296120001</v>
      </c>
      <c r="AG73" s="4">
        <v>280.9444367209</v>
      </c>
      <c r="AH73" s="4">
        <v>245.02989017100001</v>
      </c>
    </row>
    <row r="74" spans="1:34" x14ac:dyDescent="0.25">
      <c r="A74" t="s">
        <v>569</v>
      </c>
      <c r="B74" s="4" t="s">
        <v>57</v>
      </c>
      <c r="C74" s="4">
        <v>41.623818618100003</v>
      </c>
      <c r="D74" s="4">
        <v>44.072278536799999</v>
      </c>
      <c r="E74" s="4">
        <v>44.072278536799999</v>
      </c>
      <c r="F74" s="4">
        <v>53.866118211600003</v>
      </c>
      <c r="G74" s="4">
        <v>51.417658292900001</v>
      </c>
      <c r="H74" s="4">
        <v>68.556877723900001</v>
      </c>
      <c r="I74" s="4">
        <v>75.902257480000003</v>
      </c>
      <c r="J74" s="4">
        <v>68.556877723900001</v>
      </c>
      <c r="K74" s="4">
        <v>58.763038049099997</v>
      </c>
      <c r="L74" s="4">
        <v>58.763038049099997</v>
      </c>
      <c r="M74" s="4">
        <v>44.072278536799999</v>
      </c>
      <c r="N74" s="4">
        <v>61.2114979678</v>
      </c>
      <c r="O74" s="4">
        <v>48.969198374199998</v>
      </c>
      <c r="P74" s="4">
        <v>58.763038049099997</v>
      </c>
      <c r="Q74" s="4">
        <v>66.108417805200006</v>
      </c>
      <c r="R74" s="4">
        <v>75.902257480000003</v>
      </c>
      <c r="S74" s="4">
        <v>78.350717398800001</v>
      </c>
      <c r="T74" s="4">
        <v>90.593016992299994</v>
      </c>
      <c r="U74" s="4">
        <v>97.938396748399995</v>
      </c>
      <c r="V74" s="4">
        <v>105.2837765046</v>
      </c>
      <c r="W74" s="4">
        <v>93.041476911000004</v>
      </c>
      <c r="X74" s="4">
        <v>112.6291562607</v>
      </c>
      <c r="Y74" s="4">
        <v>110.180696342</v>
      </c>
      <c r="Z74" s="4">
        <v>110.180696342</v>
      </c>
      <c r="AA74" s="4">
        <v>117.52607609810001</v>
      </c>
      <c r="AB74" s="4">
        <v>115.0776161794</v>
      </c>
      <c r="AC74" s="4">
        <v>112.6291562607</v>
      </c>
      <c r="AD74" s="4">
        <v>122.4229959356</v>
      </c>
      <c r="AE74" s="4">
        <v>102.8353165859</v>
      </c>
      <c r="AF74" s="4">
        <v>112.6291562607</v>
      </c>
      <c r="AG74" s="4">
        <v>117.52607609810001</v>
      </c>
      <c r="AH74" s="4">
        <v>97.938396748399995</v>
      </c>
    </row>
    <row r="75" spans="1:34" x14ac:dyDescent="0.25">
      <c r="A75" t="s">
        <v>570</v>
      </c>
      <c r="B75" s="4" t="s">
        <v>58</v>
      </c>
      <c r="C75" s="4">
        <v>90.099455937900004</v>
      </c>
      <c r="D75" s="4">
        <v>98.185304547699999</v>
      </c>
      <c r="E75" s="4">
        <v>94.719940857799998</v>
      </c>
      <c r="F75" s="4">
        <v>113.2018805374</v>
      </c>
      <c r="G75" s="4">
        <v>118.9774866872</v>
      </c>
      <c r="H75" s="4">
        <v>114.35700176730001</v>
      </c>
      <c r="I75" s="4">
        <v>115.5121229973</v>
      </c>
      <c r="J75" s="4">
        <v>101.6506682376</v>
      </c>
      <c r="K75" s="4">
        <v>98.185304547699999</v>
      </c>
      <c r="L75" s="4">
        <v>103.9609106976</v>
      </c>
      <c r="M75" s="4">
        <v>88.944334707899998</v>
      </c>
      <c r="N75" s="4">
        <v>82.013607328099994</v>
      </c>
      <c r="O75" s="4">
        <v>76.238001178199994</v>
      </c>
      <c r="P75" s="4">
        <v>77.3931224082</v>
      </c>
      <c r="Q75" s="4">
        <v>82.013607328099994</v>
      </c>
      <c r="R75" s="4">
        <v>75.082879948300004</v>
      </c>
      <c r="S75" s="4">
        <v>73.927758718299998</v>
      </c>
      <c r="T75" s="4">
        <v>80.858486098100002</v>
      </c>
      <c r="U75" s="4">
        <v>83.1687285581</v>
      </c>
      <c r="V75" s="4">
        <v>86.634092248000002</v>
      </c>
      <c r="W75" s="4">
        <v>85.478971017999996</v>
      </c>
      <c r="X75" s="4">
        <v>100.4955470077</v>
      </c>
      <c r="Y75" s="4">
        <v>106.2711531575</v>
      </c>
      <c r="Z75" s="4">
        <v>101.6506682376</v>
      </c>
      <c r="AA75" s="4">
        <v>113.2018805374</v>
      </c>
      <c r="AB75" s="4">
        <v>122.4428503771</v>
      </c>
      <c r="AC75" s="4">
        <v>135.14918390689999</v>
      </c>
      <c r="AD75" s="4">
        <v>139.76966882670001</v>
      </c>
      <c r="AE75" s="4">
        <v>120.1326079172</v>
      </c>
      <c r="AF75" s="4">
        <v>129.37357775699999</v>
      </c>
      <c r="AG75" s="4">
        <v>132.83894144690001</v>
      </c>
      <c r="AH75" s="4">
        <v>107.4262743875</v>
      </c>
    </row>
    <row r="76" spans="1:34" x14ac:dyDescent="0.25">
      <c r="A76" t="s">
        <v>571</v>
      </c>
      <c r="B76" s="4" t="s">
        <v>59</v>
      </c>
      <c r="C76" s="4">
        <v>22.735392510299999</v>
      </c>
      <c r="D76" s="4">
        <v>22.735392510299999</v>
      </c>
      <c r="E76" s="4">
        <v>24.359349118200001</v>
      </c>
      <c r="F76" s="4">
        <v>24.359349118200001</v>
      </c>
      <c r="G76" s="4">
        <v>22.735392510299999</v>
      </c>
      <c r="H76" s="4">
        <v>37.3510019812</v>
      </c>
      <c r="I76" s="4">
        <v>55.214524667900001</v>
      </c>
      <c r="J76" s="4">
        <v>55.214524667900001</v>
      </c>
      <c r="K76" s="4">
        <v>55.214524667900001</v>
      </c>
      <c r="L76" s="4">
        <v>60.086394491500002</v>
      </c>
      <c r="M76" s="4">
        <v>66.582220923099996</v>
      </c>
      <c r="N76" s="4">
        <v>77.949917178199996</v>
      </c>
      <c r="O76" s="4">
        <v>73.078047354600002</v>
      </c>
      <c r="P76" s="4">
        <v>63.334307707299999</v>
      </c>
      <c r="Q76" s="4">
        <v>63.334307707299999</v>
      </c>
      <c r="R76" s="4">
        <v>63.334307707299999</v>
      </c>
      <c r="S76" s="4">
        <v>73.078047354600002</v>
      </c>
      <c r="T76" s="4">
        <v>89.317613433399998</v>
      </c>
      <c r="U76" s="4">
        <v>86.069700217600001</v>
      </c>
      <c r="V76" s="4">
        <v>84.445743609700003</v>
      </c>
      <c r="W76" s="4">
        <v>79.573873786099995</v>
      </c>
      <c r="X76" s="4">
        <v>79.573873786099995</v>
      </c>
      <c r="Y76" s="4">
        <v>79.573873786099995</v>
      </c>
      <c r="Z76" s="4">
        <v>73.078047354600002</v>
      </c>
      <c r="AA76" s="4">
        <v>82.821787001900006</v>
      </c>
      <c r="AB76" s="4">
        <v>92.565526649099994</v>
      </c>
      <c r="AC76" s="4">
        <v>120.17278898310001</v>
      </c>
      <c r="AD76" s="4">
        <v>142.90818149340001</v>
      </c>
      <c r="AE76" s="4">
        <v>142.90818149340001</v>
      </c>
      <c r="AF76" s="4">
        <v>159.14774757219999</v>
      </c>
      <c r="AG76" s="4">
        <v>144.53213810130001</v>
      </c>
      <c r="AH76" s="4">
        <v>110.4290493358</v>
      </c>
    </row>
    <row r="77" spans="1:34" x14ac:dyDescent="0.25">
      <c r="A77" t="s">
        <v>572</v>
      </c>
      <c r="B77" s="4" t="s">
        <v>60</v>
      </c>
      <c r="C77" s="4">
        <v>16.763927652300001</v>
      </c>
      <c r="D77" s="4">
        <v>16.310848526600001</v>
      </c>
      <c r="E77" s="4">
        <v>16.310848526600001</v>
      </c>
      <c r="F77" s="4">
        <v>15.4046902751</v>
      </c>
      <c r="G77" s="4">
        <v>17.2170067781</v>
      </c>
      <c r="H77" s="4">
        <v>19.935481532499999</v>
      </c>
      <c r="I77" s="4">
        <v>19.029323281</v>
      </c>
      <c r="J77" s="4">
        <v>20.388560658199999</v>
      </c>
      <c r="K77" s="4">
        <v>20.388560658199999</v>
      </c>
      <c r="L77" s="4">
        <v>20.841639784000002</v>
      </c>
      <c r="M77" s="4">
        <v>18.5762441553</v>
      </c>
      <c r="N77" s="4">
        <v>15.857769400800001</v>
      </c>
      <c r="O77" s="4">
        <v>13.5923737722</v>
      </c>
      <c r="P77" s="4">
        <v>15.857769400800001</v>
      </c>
      <c r="Q77" s="4">
        <v>16.310848526600001</v>
      </c>
      <c r="R77" s="4">
        <v>16.310848526600001</v>
      </c>
      <c r="S77" s="4">
        <v>18.5762441553</v>
      </c>
      <c r="T77" s="4">
        <v>22.653956286900002</v>
      </c>
      <c r="U77" s="4">
        <v>30.3563014245</v>
      </c>
      <c r="V77" s="4">
        <v>34.434013556099998</v>
      </c>
      <c r="W77" s="4">
        <v>42.136358693699997</v>
      </c>
      <c r="X77" s="4">
        <v>45.307912573899998</v>
      </c>
      <c r="Y77" s="4">
        <v>45.307912573899998</v>
      </c>
      <c r="Z77" s="4">
        <v>46.667149951100001</v>
      </c>
      <c r="AA77" s="4">
        <v>51.197941208499998</v>
      </c>
      <c r="AB77" s="4">
        <v>53.010257711400001</v>
      </c>
      <c r="AC77" s="4">
        <v>54.369495088599997</v>
      </c>
      <c r="AD77" s="4">
        <v>53.463336837100002</v>
      </c>
      <c r="AE77" s="4">
        <v>57.541048968799998</v>
      </c>
      <c r="AF77" s="4">
        <v>57.541048968799998</v>
      </c>
      <c r="AG77" s="4">
        <v>55.7287324658</v>
      </c>
      <c r="AH77" s="4">
        <v>47.573308202500002</v>
      </c>
    </row>
    <row r="78" spans="1:34" x14ac:dyDescent="0.25">
      <c r="A78" t="s">
        <v>573</v>
      </c>
      <c r="B78" s="4" t="s">
        <v>61</v>
      </c>
      <c r="C78" s="4">
        <v>62.821071403200001</v>
      </c>
      <c r="D78" s="4">
        <v>69.913773013300002</v>
      </c>
      <c r="E78" s="4">
        <v>70.927016100399996</v>
      </c>
      <c r="F78" s="4">
        <v>67.887286838999998</v>
      </c>
      <c r="G78" s="4">
        <v>71.940259187600006</v>
      </c>
      <c r="H78" s="4">
        <v>58.7680990546</v>
      </c>
      <c r="I78" s="4">
        <v>61.8078283161</v>
      </c>
      <c r="J78" s="4">
        <v>57.754855967499999</v>
      </c>
      <c r="K78" s="4">
        <v>56.741612880300003</v>
      </c>
      <c r="L78" s="4">
        <v>56.741612880300003</v>
      </c>
      <c r="M78" s="4">
        <v>61.8078283161</v>
      </c>
      <c r="N78" s="4">
        <v>78.019717710500004</v>
      </c>
      <c r="O78" s="4">
        <v>93.218364017699997</v>
      </c>
      <c r="P78" s="4">
        <v>96.258093279199997</v>
      </c>
      <c r="Q78" s="4">
        <v>116.52295502210001</v>
      </c>
      <c r="R78" s="4">
        <v>112.4699826735</v>
      </c>
      <c r="S78" s="4">
        <v>112.4699826735</v>
      </c>
      <c r="T78" s="4">
        <v>125.6421428065</v>
      </c>
      <c r="U78" s="4">
        <v>133.74808750369999</v>
      </c>
      <c r="V78" s="4">
        <v>141.85403220090001</v>
      </c>
      <c r="W78" s="4">
        <v>157.0526785081</v>
      </c>
      <c r="X78" s="4">
        <v>161.10565085670001</v>
      </c>
      <c r="Y78" s="4">
        <v>169.2115955539</v>
      </c>
      <c r="Z78" s="4">
        <v>171.2380817282</v>
      </c>
      <c r="AA78" s="4">
        <v>182.38375568679999</v>
      </c>
      <c r="AB78" s="4">
        <v>182.38375568679999</v>
      </c>
      <c r="AC78" s="4">
        <v>179.34402642539999</v>
      </c>
      <c r="AD78" s="4">
        <v>171.2380817282</v>
      </c>
      <c r="AE78" s="4">
        <v>173.2645679025</v>
      </c>
      <c r="AF78" s="4">
        <v>174.2778109896</v>
      </c>
      <c r="AG78" s="4">
        <v>172.25132481529999</v>
      </c>
      <c r="AH78" s="4">
        <v>181.37051259969999</v>
      </c>
    </row>
    <row r="79" spans="1:34" x14ac:dyDescent="0.25">
      <c r="A79" t="s">
        <v>574</v>
      </c>
      <c r="B79" s="4" t="s">
        <v>62</v>
      </c>
      <c r="C79" s="4">
        <v>61.863136611900003</v>
      </c>
      <c r="D79" s="4">
        <v>61.863136611900003</v>
      </c>
      <c r="E79" s="4">
        <v>60.857231951599999</v>
      </c>
      <c r="F79" s="4">
        <v>61.863136611900003</v>
      </c>
      <c r="G79" s="4">
        <v>58.342470300700001</v>
      </c>
      <c r="H79" s="4">
        <v>55.827708649800002</v>
      </c>
      <c r="I79" s="4">
        <v>57.839517970499998</v>
      </c>
      <c r="J79" s="4">
        <v>52.307042338499997</v>
      </c>
      <c r="K79" s="4">
        <v>52.307042338499997</v>
      </c>
      <c r="L79" s="4">
        <v>50.295233017800001</v>
      </c>
      <c r="M79" s="4">
        <v>48.283423697099998</v>
      </c>
      <c r="N79" s="4">
        <v>47.277519036699999</v>
      </c>
      <c r="O79" s="4">
        <v>42.247995735000003</v>
      </c>
      <c r="P79" s="4">
        <v>38.224377093500003</v>
      </c>
      <c r="Q79" s="4">
        <v>39.230281753900002</v>
      </c>
      <c r="R79" s="4">
        <v>39.230281753900002</v>
      </c>
      <c r="S79" s="4">
        <v>36.715520103000003</v>
      </c>
      <c r="T79" s="4">
        <v>35.709615442599997</v>
      </c>
      <c r="U79" s="4">
        <v>33.697806121900001</v>
      </c>
      <c r="V79" s="4">
        <v>32.188949131400001</v>
      </c>
      <c r="W79" s="4">
        <v>30.680092140900001</v>
      </c>
      <c r="X79" s="4">
        <v>30.680092140900001</v>
      </c>
      <c r="Y79" s="4">
        <v>30.680092140900001</v>
      </c>
      <c r="Z79" s="4">
        <v>32.188949131400001</v>
      </c>
      <c r="AA79" s="4">
        <v>31.183044470999999</v>
      </c>
      <c r="AB79" s="4">
        <v>36.2125677728</v>
      </c>
      <c r="AC79" s="4">
        <v>38.727329423699999</v>
      </c>
      <c r="AD79" s="4">
        <v>43.253900395300001</v>
      </c>
      <c r="AE79" s="4">
        <v>43.253900395300001</v>
      </c>
      <c r="AF79" s="4">
        <v>43.253900395300001</v>
      </c>
      <c r="AG79" s="4">
        <v>42.750948065099998</v>
      </c>
      <c r="AH79" s="4">
        <v>47.277519036699999</v>
      </c>
    </row>
    <row r="80" spans="1:34" x14ac:dyDescent="0.25">
      <c r="A80" t="s">
        <v>575</v>
      </c>
      <c r="B80" s="4" t="s">
        <v>63</v>
      </c>
      <c r="C80" s="4">
        <v>127.00090899129999</v>
      </c>
      <c r="D80" s="4">
        <v>127.00090899129999</v>
      </c>
      <c r="E80" s="4">
        <v>149.5645222638</v>
      </c>
      <c r="F80" s="4">
        <v>133.4476556406</v>
      </c>
      <c r="G80" s="4">
        <v>132.1583063107</v>
      </c>
      <c r="H80" s="4">
        <v>130.86895698090001</v>
      </c>
      <c r="I80" s="4">
        <v>121.8435116718</v>
      </c>
      <c r="J80" s="4">
        <v>132.1583063107</v>
      </c>
      <c r="K80" s="4">
        <v>125.06688499649999</v>
      </c>
      <c r="L80" s="4">
        <v>105.72664504860001</v>
      </c>
      <c r="M80" s="4">
        <v>113.46274102770001</v>
      </c>
      <c r="N80" s="4">
        <v>108.9500183732</v>
      </c>
      <c r="O80" s="4">
        <v>108.3053437083</v>
      </c>
      <c r="P80" s="4">
        <v>105.08197038359999</v>
      </c>
      <c r="Q80" s="4">
        <v>99.279898399299995</v>
      </c>
      <c r="R80" s="4">
        <v>99.279898399299995</v>
      </c>
      <c r="S80" s="4">
        <v>100.5692477291</v>
      </c>
      <c r="T80" s="4">
        <v>114.7520903576</v>
      </c>
      <c r="U80" s="4">
        <v>128.2902583211</v>
      </c>
      <c r="V80" s="4">
        <v>141.82842628469999</v>
      </c>
      <c r="W80" s="4">
        <v>162.45801556239999</v>
      </c>
      <c r="X80" s="4">
        <v>172.12813553640001</v>
      </c>
      <c r="Y80" s="4">
        <v>168.90476221169999</v>
      </c>
      <c r="Z80" s="4">
        <v>194.69174880899999</v>
      </c>
      <c r="AA80" s="4">
        <v>194.04707414399999</v>
      </c>
      <c r="AB80" s="4">
        <v>214.67666342179999</v>
      </c>
      <c r="AC80" s="4">
        <v>218.54471141139999</v>
      </c>
      <c r="AD80" s="4">
        <v>227.57015672040001</v>
      </c>
      <c r="AE80" s="4">
        <v>234.66157803460001</v>
      </c>
      <c r="AF80" s="4">
        <v>253.35714331759999</v>
      </c>
      <c r="AG80" s="4">
        <v>224.3467833958</v>
      </c>
      <c r="AH80" s="4">
        <v>191.4683754843</v>
      </c>
    </row>
    <row r="81" spans="1:34" x14ac:dyDescent="0.25">
      <c r="A81" t="s">
        <v>576</v>
      </c>
      <c r="B81" s="4" t="s">
        <v>64</v>
      </c>
      <c r="C81" s="4">
        <v>34.618846499999997</v>
      </c>
      <c r="D81" s="4">
        <v>34.041865725000001</v>
      </c>
      <c r="E81" s="4">
        <v>31.156961849999998</v>
      </c>
      <c r="F81" s="4">
        <v>28.272057974999999</v>
      </c>
      <c r="G81" s="4">
        <v>39.811673474999999</v>
      </c>
      <c r="H81" s="4">
        <v>42.696577349999998</v>
      </c>
      <c r="I81" s="4">
        <v>42.119596575000003</v>
      </c>
      <c r="J81" s="4">
        <v>41.5426158</v>
      </c>
      <c r="K81" s="4">
        <v>43.273558125000001</v>
      </c>
      <c r="L81" s="4">
        <v>42.119596575000003</v>
      </c>
      <c r="M81" s="4">
        <v>47.312423549999998</v>
      </c>
      <c r="N81" s="4">
        <v>38.080731149999998</v>
      </c>
      <c r="O81" s="4">
        <v>43.273558125000001</v>
      </c>
      <c r="P81" s="4">
        <v>41.5426158</v>
      </c>
      <c r="Q81" s="4">
        <v>49.043365874999999</v>
      </c>
      <c r="R81" s="4">
        <v>50.774308200100002</v>
      </c>
      <c r="S81" s="4">
        <v>54.813173625099999</v>
      </c>
      <c r="T81" s="4">
        <v>61.736942925100003</v>
      </c>
      <c r="U81" s="4">
        <v>69.814673775100005</v>
      </c>
      <c r="V81" s="4">
        <v>76.738443075099994</v>
      </c>
      <c r="W81" s="4">
        <v>84.816173925100003</v>
      </c>
      <c r="X81" s="4">
        <v>76.738443075099994</v>
      </c>
      <c r="Y81" s="4">
        <v>74.430519975099998</v>
      </c>
      <c r="Z81" s="4">
        <v>83.085231600100002</v>
      </c>
      <c r="AA81" s="4">
        <v>90.585981675100001</v>
      </c>
      <c r="AB81" s="4">
        <v>93.470885550099993</v>
      </c>
      <c r="AC81" s="4">
        <v>95.201827875099994</v>
      </c>
      <c r="AD81" s="4">
        <v>102.1255971751</v>
      </c>
      <c r="AE81" s="4">
        <v>108.47238570010001</v>
      </c>
      <c r="AF81" s="4">
        <v>117.70407810010001</v>
      </c>
      <c r="AG81" s="4">
        <v>120.5889819751</v>
      </c>
      <c r="AH81" s="4">
        <v>110.20332802510001</v>
      </c>
    </row>
    <row r="82" spans="1:34" x14ac:dyDescent="0.25">
      <c r="A82" t="s">
        <v>577</v>
      </c>
      <c r="B82" s="4" t="s">
        <v>65</v>
      </c>
      <c r="C82" s="4">
        <v>69.106763667400003</v>
      </c>
      <c r="D82" s="4">
        <v>70.991493585599997</v>
      </c>
      <c r="E82" s="4">
        <v>72.876223503800006</v>
      </c>
      <c r="F82" s="4">
        <v>68.478520361400001</v>
      </c>
      <c r="G82" s="4">
        <v>57.798384158200001</v>
      </c>
      <c r="H82" s="4">
        <v>51.5159510975</v>
      </c>
      <c r="I82" s="4">
        <v>54.028924321799998</v>
      </c>
      <c r="J82" s="4">
        <v>57.170140852099998</v>
      </c>
      <c r="K82" s="4">
        <v>53.400681015700002</v>
      </c>
      <c r="L82" s="4">
        <v>57.798384158200001</v>
      </c>
      <c r="M82" s="4">
        <v>51.5159510975</v>
      </c>
      <c r="N82" s="4">
        <v>53.400681015700002</v>
      </c>
      <c r="O82" s="4">
        <v>52.7724377097</v>
      </c>
      <c r="P82" s="4">
        <v>59.054870770400001</v>
      </c>
      <c r="Q82" s="4">
        <v>50.259464485400002</v>
      </c>
      <c r="R82" s="4">
        <v>49.631221179299999</v>
      </c>
      <c r="S82" s="4">
        <v>46.490004648999999</v>
      </c>
      <c r="T82" s="4">
        <v>59.683114076400003</v>
      </c>
      <c r="U82" s="4">
        <v>59.054870770400001</v>
      </c>
      <c r="V82" s="4">
        <v>72.247980197800004</v>
      </c>
      <c r="W82" s="4">
        <v>70.363250279599995</v>
      </c>
      <c r="X82" s="4">
        <v>82.299873094899993</v>
      </c>
      <c r="Y82" s="4">
        <v>80.415143176599997</v>
      </c>
      <c r="Z82" s="4">
        <v>91.095279379800004</v>
      </c>
      <c r="AA82" s="4">
        <v>91.095279379800004</v>
      </c>
      <c r="AB82" s="4">
        <v>106.1731187254</v>
      </c>
      <c r="AC82" s="4">
        <v>106.80136203150001</v>
      </c>
      <c r="AD82" s="4">
        <v>109.3143352558</v>
      </c>
      <c r="AE82" s="4">
        <v>112.4555517861</v>
      </c>
      <c r="AF82" s="4">
        <v>116.85325492859999</v>
      </c>
      <c r="AG82" s="4">
        <v>108.6860919497</v>
      </c>
      <c r="AH82" s="4">
        <v>111.199065174</v>
      </c>
    </row>
    <row r="83" spans="1:34" x14ac:dyDescent="0.25">
      <c r="A83" t="s">
        <v>578</v>
      </c>
      <c r="B83" s="4" t="s">
        <v>66</v>
      </c>
      <c r="C83" s="4">
        <v>65.501963379399996</v>
      </c>
      <c r="D83" s="4">
        <v>63.822425856800002</v>
      </c>
      <c r="E83" s="4">
        <v>65.837870883899996</v>
      </c>
      <c r="F83" s="4">
        <v>59.455628298199997</v>
      </c>
      <c r="G83" s="4">
        <v>56.432460757599998</v>
      </c>
      <c r="H83" s="4">
        <v>52.065663198999999</v>
      </c>
      <c r="I83" s="4">
        <v>49.3784031629</v>
      </c>
      <c r="J83" s="4">
        <v>46.019328117800001</v>
      </c>
      <c r="K83" s="4">
        <v>47.3629581358</v>
      </c>
      <c r="L83" s="4">
        <v>48.7065881539</v>
      </c>
      <c r="M83" s="4">
        <v>48.034773144900001</v>
      </c>
      <c r="N83" s="4">
        <v>52.737478207999999</v>
      </c>
      <c r="O83" s="4">
        <v>47.3629581358</v>
      </c>
      <c r="P83" s="4">
        <v>51.39384819</v>
      </c>
      <c r="Q83" s="4">
        <v>48.370680649400001</v>
      </c>
      <c r="R83" s="4">
        <v>48.370680649400001</v>
      </c>
      <c r="S83" s="4">
        <v>47.698865640400001</v>
      </c>
      <c r="T83" s="4">
        <v>48.034773144900001</v>
      </c>
      <c r="U83" s="4">
        <v>49.3784031629</v>
      </c>
      <c r="V83" s="4">
        <v>55.760645748599998</v>
      </c>
      <c r="W83" s="4">
        <v>53.073385712499999</v>
      </c>
      <c r="X83" s="4">
        <v>57.776090775599997</v>
      </c>
      <c r="Y83" s="4">
        <v>56.432460757599998</v>
      </c>
      <c r="Z83" s="4">
        <v>57.104275766599997</v>
      </c>
      <c r="AA83" s="4">
        <v>61.471073325200003</v>
      </c>
      <c r="AB83" s="4">
        <v>65.166055874899996</v>
      </c>
      <c r="AC83" s="4">
        <v>73.899650992100007</v>
      </c>
      <c r="AD83" s="4">
        <v>78.938263559700005</v>
      </c>
      <c r="AE83" s="4">
        <v>84.984598640900003</v>
      </c>
      <c r="AF83" s="4">
        <v>84.648691136400004</v>
      </c>
      <c r="AG83" s="4">
        <v>84.312783631900004</v>
      </c>
      <c r="AH83" s="4">
        <v>92.374563740100001</v>
      </c>
    </row>
    <row r="84" spans="1:34" x14ac:dyDescent="0.25">
      <c r="A84" t="s">
        <v>579</v>
      </c>
      <c r="B84" s="4" t="s">
        <v>67</v>
      </c>
      <c r="C84" s="4">
        <v>77.0009792516</v>
      </c>
      <c r="D84" s="4">
        <v>77.0009792516</v>
      </c>
      <c r="E84" s="4">
        <v>77.0009792516</v>
      </c>
      <c r="F84" s="4">
        <v>85.370650909399998</v>
      </c>
      <c r="G84" s="4">
        <v>89.555486738300004</v>
      </c>
      <c r="H84" s="4">
        <v>90.392453904000007</v>
      </c>
      <c r="I84" s="4">
        <v>112.99056738</v>
      </c>
      <c r="J84" s="4">
        <v>112.99056738</v>
      </c>
      <c r="K84" s="4">
        <v>119.68630470630001</v>
      </c>
      <c r="L84" s="4">
        <v>118.8493375405</v>
      </c>
      <c r="M84" s="4">
        <v>137.26261518760001</v>
      </c>
      <c r="N84" s="4">
        <v>135.58868085610001</v>
      </c>
      <c r="O84" s="4">
        <v>146.46925401120001</v>
      </c>
      <c r="P84" s="4">
        <v>141.4474510165</v>
      </c>
      <c r="Q84" s="4">
        <v>159.86072866360001</v>
      </c>
      <c r="R84" s="4">
        <v>150.6540898401</v>
      </c>
      <c r="S84" s="4">
        <v>151.4910570058</v>
      </c>
      <c r="T84" s="4">
        <v>198.3612182894</v>
      </c>
      <c r="U84" s="4">
        <v>217.61146310230001</v>
      </c>
      <c r="V84" s="4">
        <v>225.98113476009999</v>
      </c>
      <c r="W84" s="4">
        <v>236.0247407494</v>
      </c>
      <c r="X84" s="4">
        <v>251.09014973340001</v>
      </c>
      <c r="Y84" s="4">
        <v>251.9271168992</v>
      </c>
      <c r="Z84" s="4">
        <v>251.09014973340001</v>
      </c>
      <c r="AA84" s="4">
        <v>209.2417914445</v>
      </c>
      <c r="AB84" s="4">
        <v>256.94891989389998</v>
      </c>
      <c r="AC84" s="4">
        <v>270.34039454629999</v>
      </c>
      <c r="AD84" s="4">
        <v>288.75367219340001</v>
      </c>
      <c r="AE84" s="4">
        <v>322.2323588246</v>
      </c>
      <c r="AF84" s="4">
        <v>339.80866930590003</v>
      </c>
      <c r="AG84" s="4">
        <v>354.87407828990001</v>
      </c>
      <c r="AH84" s="4">
        <v>308.8408841721</v>
      </c>
    </row>
    <row r="85" spans="1:34" x14ac:dyDescent="0.25">
      <c r="A85" t="s">
        <v>580</v>
      </c>
      <c r="B85" s="4" t="s">
        <v>68</v>
      </c>
      <c r="C85" s="4">
        <v>90.319084422499998</v>
      </c>
      <c r="D85" s="4">
        <v>90.319084422499998</v>
      </c>
      <c r="E85" s="4">
        <v>89.028811787899997</v>
      </c>
      <c r="F85" s="4">
        <v>94.189902326400002</v>
      </c>
      <c r="G85" s="4">
        <v>83.867721249499994</v>
      </c>
      <c r="H85" s="4">
        <v>72.255267537999998</v>
      </c>
      <c r="I85" s="4">
        <v>58.062268557300001</v>
      </c>
      <c r="J85" s="4">
        <v>58.062268557300001</v>
      </c>
      <c r="K85" s="4">
        <v>58.062268557300001</v>
      </c>
      <c r="L85" s="4">
        <v>63.223359095799999</v>
      </c>
      <c r="M85" s="4">
        <v>64.513631730399993</v>
      </c>
      <c r="N85" s="4">
        <v>51.610905384299997</v>
      </c>
      <c r="O85" s="4">
        <v>68.384449634199996</v>
      </c>
      <c r="P85" s="4">
        <v>61.933086461199998</v>
      </c>
      <c r="Q85" s="4">
        <v>61.933086461199998</v>
      </c>
      <c r="R85" s="4">
        <v>61.933086461199998</v>
      </c>
      <c r="S85" s="4">
        <v>56.7719959227</v>
      </c>
      <c r="T85" s="4">
        <v>52.901178018899998</v>
      </c>
      <c r="U85" s="4">
        <v>60.642813826599998</v>
      </c>
      <c r="V85" s="4">
        <v>52.901178018899998</v>
      </c>
      <c r="W85" s="4">
        <v>60.642813826599998</v>
      </c>
      <c r="X85" s="4">
        <v>60.642813826599998</v>
      </c>
      <c r="Y85" s="4">
        <v>60.642813826599998</v>
      </c>
      <c r="Z85" s="4">
        <v>65.803904364999994</v>
      </c>
      <c r="AA85" s="4">
        <v>65.803904364999994</v>
      </c>
      <c r="AB85" s="4">
        <v>69.674722268799997</v>
      </c>
      <c r="AC85" s="4">
        <v>72.255267537999998</v>
      </c>
      <c r="AD85" s="4">
        <v>78.706630711100004</v>
      </c>
      <c r="AE85" s="4">
        <v>78.706630711100004</v>
      </c>
      <c r="AF85" s="4">
        <v>78.706630711100004</v>
      </c>
      <c r="AG85" s="4">
        <v>83.867721249499994</v>
      </c>
      <c r="AH85" s="4">
        <v>86.448266518699995</v>
      </c>
    </row>
    <row r="86" spans="1:34" x14ac:dyDescent="0.25">
      <c r="A86" t="s">
        <v>581</v>
      </c>
      <c r="B86" s="4" t="s">
        <v>69</v>
      </c>
      <c r="C86" s="4">
        <v>35.284925775600001</v>
      </c>
      <c r="D86" s="4">
        <v>32.7645739345</v>
      </c>
      <c r="E86" s="4">
        <v>31.504398014</v>
      </c>
      <c r="F86" s="4">
        <v>28.984046172799999</v>
      </c>
      <c r="G86" s="4">
        <v>28.984046172799999</v>
      </c>
      <c r="H86" s="4">
        <v>27.723870252299999</v>
      </c>
      <c r="I86" s="4">
        <v>28.984046172799999</v>
      </c>
      <c r="J86" s="4">
        <v>27.723870252299999</v>
      </c>
      <c r="K86" s="4">
        <v>27.723870252299999</v>
      </c>
      <c r="L86" s="4">
        <v>27.723870252299999</v>
      </c>
      <c r="M86" s="4">
        <v>25.203518411200001</v>
      </c>
      <c r="N86" s="4">
        <v>20.162814728899999</v>
      </c>
      <c r="O86" s="4">
        <v>25.203518411200001</v>
      </c>
      <c r="P86" s="4">
        <v>22.683166570099999</v>
      </c>
      <c r="Q86" s="4">
        <v>26.463694331700001</v>
      </c>
      <c r="R86" s="4">
        <v>27.723870252299999</v>
      </c>
      <c r="S86" s="4">
        <v>26.463694331700001</v>
      </c>
      <c r="T86" s="4">
        <v>41.585805378400003</v>
      </c>
      <c r="U86" s="4">
        <v>51.667212742899999</v>
      </c>
      <c r="V86" s="4">
        <v>61.748620107400001</v>
      </c>
      <c r="W86" s="4">
        <v>78.130907074600003</v>
      </c>
      <c r="X86" s="4">
        <v>78.130907074600003</v>
      </c>
      <c r="Y86" s="4">
        <v>80.651258915699998</v>
      </c>
      <c r="Z86" s="4">
        <v>80.651258915699998</v>
      </c>
      <c r="AA86" s="4">
        <v>91.992842200799998</v>
      </c>
      <c r="AB86" s="4">
        <v>98.293721803599993</v>
      </c>
      <c r="AC86" s="4">
        <v>110.8954810091</v>
      </c>
      <c r="AD86" s="4">
        <v>134.83882349979999</v>
      </c>
      <c r="AE86" s="4">
        <v>138.6193512614</v>
      </c>
      <c r="AF86" s="4">
        <v>143.6600549437</v>
      </c>
      <c r="AG86" s="4">
        <v>143.6600549437</v>
      </c>
      <c r="AH86" s="4">
        <v>144.92023086419999</v>
      </c>
    </row>
    <row r="87" spans="1:34" x14ac:dyDescent="0.25">
      <c r="A87" t="s">
        <v>582</v>
      </c>
      <c r="B87" s="4" t="s">
        <v>70</v>
      </c>
      <c r="C87" s="4">
        <v>28.430976925100001</v>
      </c>
      <c r="D87" s="4">
        <v>28.430976925100001</v>
      </c>
      <c r="E87" s="4">
        <v>35.309439084300003</v>
      </c>
      <c r="F87" s="4">
        <v>37.143695660100001</v>
      </c>
      <c r="G87" s="4">
        <v>43.105029531500001</v>
      </c>
      <c r="H87" s="4">
        <v>40.353644667799998</v>
      </c>
      <c r="I87" s="4">
        <v>43.563593675500002</v>
      </c>
      <c r="J87" s="4">
        <v>43.563593675500002</v>
      </c>
      <c r="K87" s="4">
        <v>43.563593675500002</v>
      </c>
      <c r="L87" s="4">
        <v>42.646465387600003</v>
      </c>
      <c r="M87" s="4">
        <v>43.105029531500001</v>
      </c>
      <c r="N87" s="4">
        <v>44.0221578194</v>
      </c>
      <c r="O87" s="4">
        <v>49.524927546900003</v>
      </c>
      <c r="P87" s="4">
        <v>46.314978539199998</v>
      </c>
      <c r="Q87" s="4">
        <v>46.314978539199998</v>
      </c>
      <c r="R87" s="4">
        <v>46.314978539199998</v>
      </c>
      <c r="S87" s="4">
        <v>47.690670971099998</v>
      </c>
      <c r="T87" s="4">
        <v>51.3591841227</v>
      </c>
      <c r="U87" s="4">
        <v>47.690670971099998</v>
      </c>
      <c r="V87" s="4">
        <v>49.066363402900002</v>
      </c>
      <c r="W87" s="4">
        <v>49.066363402900002</v>
      </c>
      <c r="X87" s="4">
        <v>49.066363402900002</v>
      </c>
      <c r="Y87" s="4">
        <v>49.066363402900002</v>
      </c>
      <c r="Z87" s="4">
        <v>50.442055834800001</v>
      </c>
      <c r="AA87" s="4">
        <v>53.193440698499998</v>
      </c>
      <c r="AB87" s="4">
        <v>55.944825562200002</v>
      </c>
      <c r="AC87" s="4">
        <v>57.779082138</v>
      </c>
      <c r="AD87" s="4">
        <v>65.574672585200005</v>
      </c>
      <c r="AE87" s="4">
        <v>65.574672585200005</v>
      </c>
      <c r="AF87" s="4">
        <v>65.574672585200005</v>
      </c>
      <c r="AG87" s="4">
        <v>74.745955464299996</v>
      </c>
      <c r="AH87" s="4">
        <v>75.663083752199995</v>
      </c>
    </row>
    <row r="88" spans="1:34" x14ac:dyDescent="0.25">
      <c r="A88" t="s">
        <v>583</v>
      </c>
      <c r="B88" s="4" t="s">
        <v>71</v>
      </c>
      <c r="C88" s="4">
        <v>72.0372123657</v>
      </c>
      <c r="D88" s="4">
        <v>69.979006298100003</v>
      </c>
      <c r="E88" s="4">
        <v>72.0372123657</v>
      </c>
      <c r="F88" s="4">
        <v>68.949903264300005</v>
      </c>
      <c r="G88" s="4">
        <v>69.979006298100003</v>
      </c>
      <c r="H88" s="4">
        <v>74.095418433299997</v>
      </c>
      <c r="I88" s="4">
        <v>74.095418433299997</v>
      </c>
      <c r="J88" s="4">
        <v>76.153624500899994</v>
      </c>
      <c r="K88" s="4">
        <v>79.240933602300004</v>
      </c>
      <c r="L88" s="4">
        <v>77.182727534700007</v>
      </c>
      <c r="M88" s="4">
        <v>89.531963940200001</v>
      </c>
      <c r="N88" s="4">
        <v>99.822994278199999</v>
      </c>
      <c r="O88" s="4">
        <v>99.822994278199999</v>
      </c>
      <c r="P88" s="4">
        <v>107.0267155148</v>
      </c>
      <c r="Q88" s="4">
        <v>113.20133371750001</v>
      </c>
      <c r="R88" s="4">
        <v>113.20133371750001</v>
      </c>
      <c r="S88" s="4">
        <v>113.20133371750001</v>
      </c>
      <c r="T88" s="4">
        <v>126.5796731569</v>
      </c>
      <c r="U88" s="4">
        <v>128.63787922450001</v>
      </c>
      <c r="V88" s="4">
        <v>139.95801259620001</v>
      </c>
      <c r="W88" s="4">
        <v>152.30724900179999</v>
      </c>
      <c r="X88" s="4">
        <v>165.68558844110001</v>
      </c>
      <c r="Y88" s="4">
        <v>184.20944304939999</v>
      </c>
      <c r="Z88" s="4">
        <v>188.32585518459999</v>
      </c>
      <c r="AA88" s="4">
        <v>203.76240069159999</v>
      </c>
      <c r="AB88" s="4">
        <v>254.18844934750001</v>
      </c>
      <c r="AC88" s="4">
        <v>283.00333429379998</v>
      </c>
      <c r="AD88" s="4">
        <v>308.73091013869998</v>
      </c>
      <c r="AE88" s="4">
        <v>361.21516486230001</v>
      </c>
      <c r="AF88" s="4">
        <v>371.5061952003</v>
      </c>
      <c r="AG88" s="4">
        <v>373.5644012679</v>
      </c>
      <c r="AH88" s="4">
        <v>342.69131025399997</v>
      </c>
    </row>
    <row r="89" spans="1:34" x14ac:dyDescent="0.25">
      <c r="A89" t="s">
        <v>584</v>
      </c>
      <c r="B89" s="4" t="s">
        <v>72</v>
      </c>
      <c r="C89" s="4">
        <v>97.692402616099997</v>
      </c>
      <c r="D89" s="4">
        <v>98.720743696300005</v>
      </c>
      <c r="E89" s="4">
        <v>85.352309654099997</v>
      </c>
      <c r="F89" s="4">
        <v>89.465673974699996</v>
      </c>
      <c r="G89" s="4">
        <v>98.720743696300005</v>
      </c>
      <c r="H89" s="4">
        <v>106.9474723376</v>
      </c>
      <c r="I89" s="4">
        <v>132.65599934190001</v>
      </c>
      <c r="J89" s="4">
        <v>129.57097610139999</v>
      </c>
      <c r="K89" s="4">
        <v>141.91106906339999</v>
      </c>
      <c r="L89" s="4">
        <v>176.87466578909999</v>
      </c>
      <c r="M89" s="4">
        <v>192.2997819917</v>
      </c>
      <c r="N89" s="4">
        <v>204.6398749537</v>
      </c>
      <c r="O89" s="4">
        <v>226.2350376373</v>
      </c>
      <c r="P89" s="4">
        <v>221.09333223639999</v>
      </c>
      <c r="Q89" s="4">
        <v>222.12167331660001</v>
      </c>
      <c r="R89" s="4">
        <v>214.9232857554</v>
      </c>
      <c r="S89" s="4">
        <v>222.12167331660001</v>
      </c>
      <c r="T89" s="4">
        <v>230.34840195800001</v>
      </c>
      <c r="U89" s="4">
        <v>266.34033976389998</v>
      </c>
      <c r="V89" s="4">
        <v>297.19057216900001</v>
      </c>
      <c r="W89" s="4">
        <v>327.01246349389999</v>
      </c>
      <c r="X89" s="4">
        <v>353.74933157829997</v>
      </c>
      <c r="Y89" s="4">
        <v>360.94771913950001</v>
      </c>
      <c r="Z89" s="4">
        <v>364.03274238</v>
      </c>
      <c r="AA89" s="4">
        <v>418.53481962900003</v>
      </c>
      <c r="AB89" s="4">
        <v>466.86685039690002</v>
      </c>
      <c r="AC89" s="4">
        <v>484.34864875980003</v>
      </c>
      <c r="AD89" s="4">
        <v>522.39726872610004</v>
      </c>
      <c r="AE89" s="4">
        <v>537.82238492859994</v>
      </c>
      <c r="AF89" s="4">
        <v>546.04911357000003</v>
      </c>
      <c r="AG89" s="4">
        <v>502.85878820289997</v>
      </c>
      <c r="AH89" s="4">
        <v>427.7898893505</v>
      </c>
    </row>
    <row r="90" spans="1:34" x14ac:dyDescent="0.25">
      <c r="A90" t="s">
        <v>585</v>
      </c>
      <c r="B90" s="4" t="s">
        <v>73</v>
      </c>
      <c r="C90" s="4">
        <v>21.763438923500001</v>
      </c>
      <c r="D90" s="4">
        <v>22.513902334699999</v>
      </c>
      <c r="E90" s="4">
        <v>20.262512101199999</v>
      </c>
      <c r="F90" s="4">
        <v>17.260658456600002</v>
      </c>
      <c r="G90" s="4">
        <v>18.0111218678</v>
      </c>
      <c r="H90" s="4">
        <v>17.260658456600002</v>
      </c>
      <c r="I90" s="4">
        <v>16.5101950454</v>
      </c>
      <c r="J90" s="4">
        <v>16.5101950454</v>
      </c>
      <c r="K90" s="4">
        <v>14.258804811999999</v>
      </c>
      <c r="L90" s="4">
        <v>15.7597316343</v>
      </c>
      <c r="M90" s="4">
        <v>12.757877989700001</v>
      </c>
      <c r="N90" s="4">
        <v>15.009268223099999</v>
      </c>
      <c r="O90" s="4">
        <v>15.7597316343</v>
      </c>
      <c r="P90" s="4">
        <v>13.508341400799999</v>
      </c>
      <c r="Q90" s="4">
        <v>18.0111218678</v>
      </c>
      <c r="R90" s="4">
        <v>21.012975512400001</v>
      </c>
      <c r="S90" s="4">
        <v>23.264365745799999</v>
      </c>
      <c r="T90" s="4">
        <v>31.519463268599999</v>
      </c>
      <c r="U90" s="4">
        <v>33.020390090900001</v>
      </c>
      <c r="V90" s="4">
        <v>33.770853502000001</v>
      </c>
      <c r="W90" s="4">
        <v>41.275487613599999</v>
      </c>
      <c r="X90" s="4">
        <v>42.776414435900001</v>
      </c>
      <c r="Y90" s="4">
        <v>41.275487613599999</v>
      </c>
      <c r="Z90" s="4">
        <v>39.024097380100002</v>
      </c>
      <c r="AA90" s="4">
        <v>47.279194902900002</v>
      </c>
      <c r="AB90" s="4">
        <v>49.530585136299997</v>
      </c>
      <c r="AC90" s="4">
        <v>54.033365603299998</v>
      </c>
      <c r="AD90" s="4">
        <v>51.031511958599999</v>
      </c>
      <c r="AE90" s="4">
        <v>54.033365603299998</v>
      </c>
      <c r="AF90" s="4">
        <v>57.035219247900002</v>
      </c>
      <c r="AG90" s="4">
        <v>58.536146070199997</v>
      </c>
      <c r="AH90" s="4">
        <v>63.789389948299998</v>
      </c>
    </row>
    <row r="91" spans="1:34" x14ac:dyDescent="0.25">
      <c r="A91" t="s">
        <v>586</v>
      </c>
      <c r="B91" s="4" t="s">
        <v>74</v>
      </c>
      <c r="C91" s="4">
        <v>89.336231797699995</v>
      </c>
      <c r="D91" s="4">
        <v>93.058574789299996</v>
      </c>
      <c r="E91" s="4">
        <v>87.847294601100003</v>
      </c>
      <c r="F91" s="4">
        <v>87.102826002800001</v>
      </c>
      <c r="G91" s="4">
        <v>85.613888806199995</v>
      </c>
      <c r="H91" s="4">
        <v>89.336231797699995</v>
      </c>
      <c r="I91" s="4">
        <v>97.5253863792</v>
      </c>
      <c r="J91" s="4">
        <v>96.780917780899998</v>
      </c>
      <c r="K91" s="4">
        <v>98.269854977500003</v>
      </c>
      <c r="L91" s="4">
        <v>101.2477293708</v>
      </c>
      <c r="M91" s="4">
        <v>97.5253863792</v>
      </c>
      <c r="N91" s="4">
        <v>96.780917780899998</v>
      </c>
      <c r="O91" s="4">
        <v>94.547511985900002</v>
      </c>
      <c r="P91" s="4">
        <v>91.569637592700005</v>
      </c>
      <c r="Q91" s="4">
        <v>90.080700396099999</v>
      </c>
      <c r="R91" s="4">
        <v>87.847294601100003</v>
      </c>
      <c r="S91" s="4">
        <v>99.758792174099995</v>
      </c>
      <c r="T91" s="4">
        <v>104.225603764</v>
      </c>
      <c r="U91" s="4">
        <v>116.13710133710001</v>
      </c>
      <c r="V91" s="4">
        <v>136.23775349159999</v>
      </c>
      <c r="W91" s="4">
        <v>150.3826568595</v>
      </c>
      <c r="X91" s="4">
        <v>160.0607486376</v>
      </c>
      <c r="Y91" s="4">
        <v>160.0607486376</v>
      </c>
      <c r="Z91" s="4">
        <v>155.5939370477</v>
      </c>
      <c r="AA91" s="4">
        <v>197.28417855329999</v>
      </c>
      <c r="AB91" s="4">
        <v>240.46335725559999</v>
      </c>
      <c r="AC91" s="4">
        <v>270.98656978650001</v>
      </c>
      <c r="AD91" s="4">
        <v>294.80956493259998</v>
      </c>
      <c r="AE91" s="4">
        <v>330.54405765159999</v>
      </c>
      <c r="AF91" s="4">
        <v>339.47768083139999</v>
      </c>
      <c r="AG91" s="4">
        <v>328.31065185670002</v>
      </c>
      <c r="AH91" s="4">
        <v>274.7089127781</v>
      </c>
    </row>
    <row r="92" spans="1:34" x14ac:dyDescent="0.25">
      <c r="A92" t="s">
        <v>587</v>
      </c>
      <c r="B92" s="4" t="s">
        <v>75</v>
      </c>
      <c r="C92" s="4">
        <v>17.2096532917</v>
      </c>
      <c r="D92" s="4">
        <v>17.2096532917</v>
      </c>
      <c r="E92" s="4">
        <v>19.857292259600001</v>
      </c>
      <c r="F92" s="4">
        <v>21.181111743599999</v>
      </c>
      <c r="G92" s="4">
        <v>21.181111743599999</v>
      </c>
      <c r="H92" s="4">
        <v>25.152570195500001</v>
      </c>
      <c r="I92" s="4">
        <v>27.8002091635</v>
      </c>
      <c r="J92" s="4">
        <v>30.447848131400001</v>
      </c>
      <c r="K92" s="4">
        <v>31.771667615399998</v>
      </c>
      <c r="L92" s="4">
        <v>34.419306583400001</v>
      </c>
      <c r="M92" s="4">
        <v>34.419306583400001</v>
      </c>
      <c r="N92" s="4">
        <v>34.419306583400001</v>
      </c>
      <c r="O92" s="4">
        <v>27.8002091635</v>
      </c>
      <c r="P92" s="4">
        <v>29.124028647500001</v>
      </c>
      <c r="Q92" s="4">
        <v>30.447848131400001</v>
      </c>
      <c r="R92" s="4">
        <v>30.447848131400001</v>
      </c>
      <c r="S92" s="4">
        <v>25.152570195500001</v>
      </c>
      <c r="T92" s="4">
        <v>25.152570195500001</v>
      </c>
      <c r="U92" s="4">
        <v>23.828750711600001</v>
      </c>
      <c r="V92" s="4">
        <v>27.8002091635</v>
      </c>
      <c r="W92" s="4">
        <v>37.066945551300002</v>
      </c>
      <c r="X92" s="4">
        <v>34.419306583400001</v>
      </c>
      <c r="Y92" s="4">
        <v>33.095487099400003</v>
      </c>
      <c r="Z92" s="4">
        <v>42.362223487199998</v>
      </c>
      <c r="AA92" s="4">
        <v>51.628959875</v>
      </c>
      <c r="AB92" s="4">
        <v>63.543335230799997</v>
      </c>
      <c r="AC92" s="4">
        <v>64.867154714799995</v>
      </c>
      <c r="AD92" s="4">
        <v>68.8386131667</v>
      </c>
      <c r="AE92" s="4">
        <v>68.8386131667</v>
      </c>
      <c r="AF92" s="4">
        <v>71.486252134699996</v>
      </c>
      <c r="AG92" s="4">
        <v>59.571876778899998</v>
      </c>
      <c r="AH92" s="4">
        <v>46.333681939100003</v>
      </c>
    </row>
    <row r="93" spans="1:34" x14ac:dyDescent="0.25">
      <c r="A93" t="s">
        <v>588</v>
      </c>
      <c r="B93" s="4" t="s">
        <v>76</v>
      </c>
      <c r="C93" s="4">
        <v>63.298031635400001</v>
      </c>
      <c r="D93" s="4">
        <v>58.3635076638</v>
      </c>
      <c r="E93" s="4">
        <v>57.512727668700002</v>
      </c>
      <c r="F93" s="4">
        <v>60.915847649100002</v>
      </c>
      <c r="G93" s="4">
        <v>59.3844436579</v>
      </c>
      <c r="H93" s="4">
        <v>58.193351664799998</v>
      </c>
      <c r="I93" s="4">
        <v>60.915847649100002</v>
      </c>
      <c r="J93" s="4">
        <v>63.808499632500002</v>
      </c>
      <c r="K93" s="4">
        <v>66.530995616799999</v>
      </c>
      <c r="L93" s="4">
        <v>66.871307614800003</v>
      </c>
      <c r="M93" s="4">
        <v>61.086003648099997</v>
      </c>
      <c r="N93" s="4">
        <v>56.151479676599998</v>
      </c>
      <c r="O93" s="4">
        <v>53.9394516893</v>
      </c>
      <c r="P93" s="4">
        <v>50.876643706999999</v>
      </c>
      <c r="Q93" s="4">
        <v>58.3635076638</v>
      </c>
      <c r="R93" s="4">
        <v>55.470855680500001</v>
      </c>
      <c r="S93" s="4">
        <v>54.790231684399998</v>
      </c>
      <c r="T93" s="4">
        <v>57.002259671700003</v>
      </c>
      <c r="U93" s="4">
        <v>62.7875636383</v>
      </c>
      <c r="V93" s="4">
        <v>65.339903623599994</v>
      </c>
      <c r="W93" s="4">
        <v>70.955051591300005</v>
      </c>
      <c r="X93" s="4">
        <v>69.253491601099995</v>
      </c>
      <c r="Y93" s="4">
        <v>70.104271596199993</v>
      </c>
      <c r="Z93" s="4">
        <v>73.847703574600004</v>
      </c>
      <c r="AA93" s="4">
        <v>90.522991478600005</v>
      </c>
      <c r="AB93" s="4">
        <v>98.180011434500003</v>
      </c>
      <c r="AC93" s="4">
        <v>109.5804633688</v>
      </c>
      <c r="AD93" s="4">
        <v>112.30295935309999</v>
      </c>
      <c r="AE93" s="4">
        <v>116.04639133160001</v>
      </c>
      <c r="AF93" s="4">
        <v>122.6824752933</v>
      </c>
      <c r="AG93" s="4">
        <v>122.1720072963</v>
      </c>
      <c r="AH93" s="4">
        <v>104.1354714002</v>
      </c>
    </row>
    <row r="94" spans="1:34" x14ac:dyDescent="0.25">
      <c r="A94" t="s">
        <v>589</v>
      </c>
      <c r="B94" s="4" t="s">
        <v>77</v>
      </c>
      <c r="C94" s="4">
        <v>77.486349997399998</v>
      </c>
      <c r="D94" s="4">
        <v>76.9470018536</v>
      </c>
      <c r="E94" s="4">
        <v>77.306567282800003</v>
      </c>
      <c r="F94" s="4">
        <v>85.576572154900006</v>
      </c>
      <c r="G94" s="4">
        <v>86.835051157199999</v>
      </c>
      <c r="H94" s="4">
        <v>87.7339647302</v>
      </c>
      <c r="I94" s="4">
        <v>88.453095588699995</v>
      </c>
      <c r="J94" s="4">
        <v>86.835051157199999</v>
      </c>
      <c r="K94" s="4">
        <v>88.093530159400004</v>
      </c>
      <c r="L94" s="4">
        <v>91.329619022399996</v>
      </c>
      <c r="M94" s="4">
        <v>94.026359741600004</v>
      </c>
      <c r="N94" s="4">
        <v>99.419841179900004</v>
      </c>
      <c r="O94" s="4">
        <v>103.0154954722</v>
      </c>
      <c r="P94" s="4">
        <v>117.9374607849</v>
      </c>
      <c r="Q94" s="4">
        <v>114.16202377809999</v>
      </c>
      <c r="R94" s="4">
        <v>120.99376693329999</v>
      </c>
      <c r="S94" s="4">
        <v>127.6457273739</v>
      </c>
      <c r="T94" s="4">
        <v>153.53443827789999</v>
      </c>
      <c r="U94" s="4">
        <v>183.19858618870001</v>
      </c>
      <c r="V94" s="4">
        <v>206.03099094429999</v>
      </c>
      <c r="W94" s="4">
        <v>236.23448699900001</v>
      </c>
      <c r="X94" s="4">
        <v>241.80775115200001</v>
      </c>
      <c r="Y94" s="4">
        <v>249.8979733095</v>
      </c>
      <c r="Z94" s="4">
        <v>267.15711391209999</v>
      </c>
      <c r="AA94" s="4">
        <v>298.97865439830002</v>
      </c>
      <c r="AB94" s="4">
        <v>312.46235799409999</v>
      </c>
      <c r="AC94" s="4">
        <v>326.4854097338</v>
      </c>
      <c r="AD94" s="4">
        <v>302.5743086905</v>
      </c>
      <c r="AE94" s="4">
        <v>347.16042191410003</v>
      </c>
      <c r="AF94" s="4">
        <v>347.51998734329999</v>
      </c>
      <c r="AG94" s="4">
        <v>372.15021924500002</v>
      </c>
      <c r="AH94" s="4">
        <v>313.72083699640001</v>
      </c>
    </row>
    <row r="95" spans="1:34" x14ac:dyDescent="0.25">
      <c r="A95" t="s">
        <v>590</v>
      </c>
      <c r="B95" s="4" t="s">
        <v>78</v>
      </c>
      <c r="C95" s="4">
        <v>51.423213043300002</v>
      </c>
      <c r="D95" s="4">
        <v>52.229851679299998</v>
      </c>
      <c r="E95" s="4">
        <v>52.633170997299999</v>
      </c>
      <c r="F95" s="4">
        <v>51.826532361300004</v>
      </c>
      <c r="G95" s="4">
        <v>52.431511338299998</v>
      </c>
      <c r="H95" s="4">
        <v>58.481301108099998</v>
      </c>
      <c r="I95" s="4">
        <v>57.271343154199997</v>
      </c>
      <c r="J95" s="4">
        <v>58.279641449099998</v>
      </c>
      <c r="K95" s="4">
        <v>59.489599403100001</v>
      </c>
      <c r="L95" s="4">
        <v>58.682960767099999</v>
      </c>
      <c r="M95" s="4">
        <v>55.254746564199998</v>
      </c>
      <c r="N95" s="4">
        <v>52.633170997299999</v>
      </c>
      <c r="O95" s="4">
        <v>49.809935771399999</v>
      </c>
      <c r="P95" s="4">
        <v>51.019893725400003</v>
      </c>
      <c r="Q95" s="4">
        <v>48.599977817400003</v>
      </c>
      <c r="R95" s="4">
        <v>44.566784637600001</v>
      </c>
      <c r="S95" s="4">
        <v>48.599977817400003</v>
      </c>
      <c r="T95" s="4">
        <v>54.448107928200002</v>
      </c>
      <c r="U95" s="4">
        <v>64.329431218899998</v>
      </c>
      <c r="V95" s="4">
        <v>67.152666444800005</v>
      </c>
      <c r="W95" s="4">
        <v>68.362624398799994</v>
      </c>
      <c r="X95" s="4">
        <v>70.7825403067</v>
      </c>
      <c r="Y95" s="4">
        <v>73.000796555700006</v>
      </c>
      <c r="Z95" s="4">
        <v>69.370922693799997</v>
      </c>
      <c r="AA95" s="4">
        <v>73.202456214600005</v>
      </c>
      <c r="AB95" s="4">
        <v>79.453905643400006</v>
      </c>
      <c r="AC95" s="4">
        <v>86.511993708199995</v>
      </c>
      <c r="AD95" s="4">
        <v>88.3269306392</v>
      </c>
      <c r="AE95" s="4">
        <v>101.6364681327</v>
      </c>
      <c r="AF95" s="4">
        <v>104.0563840407</v>
      </c>
      <c r="AG95" s="4">
        <v>104.8630226766</v>
      </c>
      <c r="AH95" s="4">
        <v>95.788338021900003</v>
      </c>
    </row>
    <row r="96" spans="1:34" x14ac:dyDescent="0.25">
      <c r="A96" t="s">
        <v>591</v>
      </c>
      <c r="B96" s="4" t="s">
        <v>79</v>
      </c>
      <c r="C96" s="4">
        <v>35.452968243199997</v>
      </c>
      <c r="D96" s="4">
        <v>35.452968243199997</v>
      </c>
      <c r="E96" s="4">
        <v>35.075809006599997</v>
      </c>
      <c r="F96" s="4">
        <v>43.373312212400002</v>
      </c>
      <c r="G96" s="4">
        <v>45.636267632200003</v>
      </c>
      <c r="H96" s="4">
        <v>58.836840914200003</v>
      </c>
      <c r="I96" s="4">
        <v>67.134344120099996</v>
      </c>
      <c r="J96" s="4">
        <v>71.660254959599996</v>
      </c>
      <c r="K96" s="4">
        <v>71.660254959599996</v>
      </c>
      <c r="L96" s="4">
        <v>72.791732669500007</v>
      </c>
      <c r="M96" s="4">
        <v>69.397299539900004</v>
      </c>
      <c r="N96" s="4">
        <v>69.397299539900004</v>
      </c>
      <c r="O96" s="4">
        <v>62.608433280500002</v>
      </c>
      <c r="P96" s="4">
        <v>58.082522441000002</v>
      </c>
      <c r="Q96" s="4">
        <v>59.214000150899999</v>
      </c>
      <c r="R96" s="4">
        <v>59.214000150899999</v>
      </c>
      <c r="S96" s="4">
        <v>57.328203967699999</v>
      </c>
      <c r="T96" s="4">
        <v>56.573885494499997</v>
      </c>
      <c r="U96" s="4">
        <v>52.425133891500003</v>
      </c>
      <c r="V96" s="4">
        <v>53.179452364799999</v>
      </c>
      <c r="W96" s="4">
        <v>58.459681677600003</v>
      </c>
      <c r="X96" s="4">
        <v>62.231274043900001</v>
      </c>
      <c r="Y96" s="4">
        <v>62.231274043900001</v>
      </c>
      <c r="Z96" s="4">
        <v>70.905936486399995</v>
      </c>
      <c r="AA96" s="4">
        <v>84.483669005099998</v>
      </c>
      <c r="AB96" s="4">
        <v>101.0786754168</v>
      </c>
      <c r="AC96" s="4">
        <v>112.016293279</v>
      </c>
      <c r="AD96" s="4">
        <v>115.03356717210001</v>
      </c>
      <c r="AE96" s="4">
        <v>122.19959266799999</v>
      </c>
      <c r="AF96" s="4">
        <v>122.19959266799999</v>
      </c>
      <c r="AG96" s="4">
        <v>110.50765633250001</v>
      </c>
      <c r="AH96" s="4">
        <v>99.192879233599996</v>
      </c>
    </row>
    <row r="97" spans="1:34" x14ac:dyDescent="0.25">
      <c r="A97" t="s">
        <v>592</v>
      </c>
      <c r="B97" s="4" t="s">
        <v>80</v>
      </c>
      <c r="C97" s="4">
        <v>67.684840046199994</v>
      </c>
      <c r="D97" s="4">
        <v>59.465966612000003</v>
      </c>
      <c r="E97" s="4">
        <v>61.238664803699997</v>
      </c>
      <c r="F97" s="4">
        <v>63.978289281800002</v>
      </c>
      <c r="G97" s="4">
        <v>64.784061187099994</v>
      </c>
      <c r="H97" s="4">
        <v>65.589833092399999</v>
      </c>
      <c r="I97" s="4">
        <v>65.589833092399999</v>
      </c>
      <c r="J97" s="4">
        <v>65.912141854500007</v>
      </c>
      <c r="K97" s="4">
        <v>67.845994427299999</v>
      </c>
      <c r="L97" s="4">
        <v>68.329457570499997</v>
      </c>
      <c r="M97" s="4">
        <v>64.622906806000003</v>
      </c>
      <c r="N97" s="4">
        <v>61.077510422700001</v>
      </c>
      <c r="O97" s="4">
        <v>59.143657849900002</v>
      </c>
      <c r="P97" s="4">
        <v>63.011362995399999</v>
      </c>
      <c r="Q97" s="4">
        <v>63.978289281800002</v>
      </c>
      <c r="R97" s="4">
        <v>67.040222521999993</v>
      </c>
      <c r="S97" s="4">
        <v>69.135229475800003</v>
      </c>
      <c r="T97" s="4">
        <v>75.581404718300007</v>
      </c>
      <c r="U97" s="4">
        <v>83.800278152499999</v>
      </c>
      <c r="V97" s="4">
        <v>92.663769110900006</v>
      </c>
      <c r="W97" s="4">
        <v>93.469541016199997</v>
      </c>
      <c r="X97" s="4">
        <v>103.62226702309999</v>
      </c>
      <c r="Y97" s="4">
        <v>106.0395827391</v>
      </c>
      <c r="Z97" s="4">
        <v>111.3576773141</v>
      </c>
      <c r="AA97" s="4">
        <v>121.0269401779</v>
      </c>
      <c r="AB97" s="4">
        <v>127.9565785636</v>
      </c>
      <c r="AC97" s="4">
        <v>132.63005561439999</v>
      </c>
      <c r="AD97" s="4">
        <v>135.2085257114</v>
      </c>
      <c r="AE97" s="4">
        <v>138.43161333259999</v>
      </c>
      <c r="AF97" s="4">
        <v>136.65891514090001</v>
      </c>
      <c r="AG97" s="4">
        <v>131.50197494689999</v>
      </c>
      <c r="AH97" s="4">
        <v>115.7088456028</v>
      </c>
    </row>
    <row r="98" spans="1:34" x14ac:dyDescent="0.25">
      <c r="A98" t="s">
        <v>593</v>
      </c>
      <c r="B98" s="4" t="s">
        <v>81</v>
      </c>
      <c r="C98" s="4">
        <v>88.138745653800001</v>
      </c>
      <c r="D98" s="4">
        <v>86.750733911200001</v>
      </c>
      <c r="E98" s="4">
        <v>83.974710426100003</v>
      </c>
      <c r="F98" s="4">
        <v>91.608775010200006</v>
      </c>
      <c r="G98" s="4">
        <v>95.772810238000005</v>
      </c>
      <c r="H98" s="4">
        <v>101.3248572083</v>
      </c>
      <c r="I98" s="4">
        <v>106.18289830729999</v>
      </c>
      <c r="J98" s="4">
        <v>116.5929863767</v>
      </c>
      <c r="K98" s="4">
        <v>118.6750039905</v>
      </c>
      <c r="L98" s="4">
        <v>122.8390392183</v>
      </c>
      <c r="M98" s="4">
        <v>111.7349452776</v>
      </c>
      <c r="N98" s="4">
        <v>114.5109687628</v>
      </c>
      <c r="O98" s="4">
        <v>119.3690098618</v>
      </c>
      <c r="P98" s="4">
        <v>119.3690098618</v>
      </c>
      <c r="Q98" s="4">
        <v>120.0630157331</v>
      </c>
      <c r="R98" s="4">
        <v>123.53304508959999</v>
      </c>
      <c r="S98" s="4">
        <v>129.7790979312</v>
      </c>
      <c r="T98" s="4">
        <v>140.1891860005</v>
      </c>
      <c r="U98" s="4">
        <v>151.2932799411</v>
      </c>
      <c r="V98" s="4">
        <v>160.3153562679</v>
      </c>
      <c r="W98" s="4">
        <v>180.4415265353</v>
      </c>
      <c r="X98" s="4">
        <v>193.6276380898</v>
      </c>
      <c r="Y98" s="4">
        <v>195.70965570370001</v>
      </c>
      <c r="Z98" s="4">
        <v>196.403661575</v>
      </c>
      <c r="AA98" s="4">
        <v>209.5897731295</v>
      </c>
      <c r="AB98" s="4">
        <v>226.9399199117</v>
      </c>
      <c r="AC98" s="4">
        <v>254.006148892</v>
      </c>
      <c r="AD98" s="4">
        <v>271.35629567429999</v>
      </c>
      <c r="AE98" s="4">
        <v>283.84840135749999</v>
      </c>
      <c r="AF98" s="4">
        <v>301.19854813969999</v>
      </c>
      <c r="AG98" s="4">
        <v>319.24270079320002</v>
      </c>
      <c r="AH98" s="4">
        <v>303.2805657536</v>
      </c>
    </row>
    <row r="99" spans="1:34" x14ac:dyDescent="0.25">
      <c r="A99" t="s">
        <v>594</v>
      </c>
      <c r="B99" s="4" t="s">
        <v>82</v>
      </c>
      <c r="C99" s="4">
        <v>93.502106310900004</v>
      </c>
      <c r="D99" s="4">
        <v>94.507505303499997</v>
      </c>
      <c r="E99" s="4">
        <v>83.448116385000006</v>
      </c>
      <c r="F99" s="4">
        <v>105.566894222</v>
      </c>
      <c r="G99" s="4">
        <v>108.58309119969999</v>
      </c>
      <c r="H99" s="4">
        <v>134.7234650071</v>
      </c>
      <c r="I99" s="4">
        <v>137.73966198490001</v>
      </c>
      <c r="J99" s="4">
        <v>126.68027306640001</v>
      </c>
      <c r="K99" s="4">
        <v>125.6748740738</v>
      </c>
      <c r="L99" s="4">
        <v>127.685672059</v>
      </c>
      <c r="M99" s="4">
        <v>133.71806601450001</v>
      </c>
      <c r="N99" s="4">
        <v>124.66947508120001</v>
      </c>
      <c r="O99" s="4">
        <v>102.55069724419999</v>
      </c>
      <c r="P99" s="4">
        <v>104.56149522939999</v>
      </c>
      <c r="Q99" s="4">
        <v>117.6316821331</v>
      </c>
      <c r="R99" s="4">
        <v>118.63708112560001</v>
      </c>
      <c r="S99" s="4">
        <v>117.6316821331</v>
      </c>
      <c r="T99" s="4">
        <v>111.5992881775</v>
      </c>
      <c r="U99" s="4">
        <v>130.7018690367</v>
      </c>
      <c r="V99" s="4">
        <v>136.73426299229999</v>
      </c>
      <c r="W99" s="4">
        <v>146.78825291819999</v>
      </c>
      <c r="X99" s="4">
        <v>145.78285392559999</v>
      </c>
      <c r="Y99" s="4">
        <v>181.97721765879999</v>
      </c>
      <c r="Z99" s="4">
        <v>193.03660657730001</v>
      </c>
      <c r="AA99" s="4">
        <v>211.13378844389999</v>
      </c>
      <c r="AB99" s="4">
        <v>281.51171792529999</v>
      </c>
      <c r="AC99" s="4">
        <v>317.70608165850001</v>
      </c>
      <c r="AD99" s="4">
        <v>340.83025848810001</v>
      </c>
      <c r="AE99" s="4">
        <v>370.99222826580001</v>
      </c>
      <c r="AF99" s="4">
        <v>340.83025848810001</v>
      </c>
      <c r="AG99" s="4">
        <v>332.7870665474</v>
      </c>
      <c r="AH99" s="4">
        <v>362.9490363251</v>
      </c>
    </row>
    <row r="100" spans="1:34" x14ac:dyDescent="0.25">
      <c r="A100" t="s">
        <v>595</v>
      </c>
      <c r="B100" s="4" t="s">
        <v>83</v>
      </c>
      <c r="C100" s="4">
        <v>63.828668834299997</v>
      </c>
      <c r="D100" s="4">
        <v>66.832370897100006</v>
      </c>
      <c r="E100" s="4">
        <v>67.583296412799996</v>
      </c>
      <c r="F100" s="4">
        <v>59.3231157401</v>
      </c>
      <c r="G100" s="4">
        <v>57.070339193099997</v>
      </c>
      <c r="H100" s="4">
        <v>48.059233004699998</v>
      </c>
      <c r="I100" s="4">
        <v>47.308307489000001</v>
      </c>
      <c r="J100" s="4">
        <v>44.304605426199998</v>
      </c>
      <c r="K100" s="4">
        <v>43.553679910500001</v>
      </c>
      <c r="L100" s="4">
        <v>42.0518288791</v>
      </c>
      <c r="M100" s="4">
        <v>37.546275784899997</v>
      </c>
      <c r="N100" s="4">
        <v>39.799052332000002</v>
      </c>
      <c r="O100" s="4">
        <v>44.304605426199998</v>
      </c>
      <c r="P100" s="4">
        <v>51.813860583199997</v>
      </c>
      <c r="Q100" s="4">
        <v>57.821264708800001</v>
      </c>
      <c r="R100" s="4">
        <v>66.081445381400002</v>
      </c>
      <c r="S100" s="4">
        <v>68.3342219285</v>
      </c>
      <c r="T100" s="4">
        <v>95.367540493700005</v>
      </c>
      <c r="U100" s="4">
        <v>101.37494461919999</v>
      </c>
      <c r="V100" s="4">
        <v>118.6462314803</v>
      </c>
      <c r="W100" s="4">
        <v>129.1591887001</v>
      </c>
      <c r="X100" s="4">
        <v>147.9323265925</v>
      </c>
      <c r="Y100" s="4">
        <v>149.43417762390001</v>
      </c>
      <c r="Z100" s="4">
        <v>150.18510313959999</v>
      </c>
      <c r="AA100" s="4">
        <v>174.96564515770001</v>
      </c>
      <c r="AB100" s="4">
        <v>223.77580367799999</v>
      </c>
      <c r="AC100" s="4">
        <v>261.32207946289998</v>
      </c>
      <c r="AD100" s="4">
        <v>284.60077044960002</v>
      </c>
      <c r="AE100" s="4">
        <v>317.64149314029999</v>
      </c>
      <c r="AF100" s="4">
        <v>317.64149314029999</v>
      </c>
      <c r="AG100" s="4">
        <v>315.3887165932</v>
      </c>
      <c r="AH100" s="4">
        <v>267.32948358850001</v>
      </c>
    </row>
    <row r="101" spans="1:34" x14ac:dyDescent="0.25">
      <c r="A101" t="s">
        <v>596</v>
      </c>
      <c r="B101" s="4" t="s">
        <v>84</v>
      </c>
      <c r="C101" s="4">
        <v>46.495523569299998</v>
      </c>
      <c r="D101" s="4">
        <v>46.495523569299998</v>
      </c>
      <c r="E101" s="4">
        <v>42.538457733599998</v>
      </c>
      <c r="F101" s="4">
        <v>40.559924815700001</v>
      </c>
      <c r="G101" s="4">
        <v>34.624326062199998</v>
      </c>
      <c r="H101" s="4">
        <v>33.6350596033</v>
      </c>
      <c r="I101" s="4">
        <v>35.613592521100003</v>
      </c>
      <c r="J101" s="4">
        <v>35.613592521100003</v>
      </c>
      <c r="K101" s="4">
        <v>36.602858980100002</v>
      </c>
      <c r="L101" s="4">
        <v>40.559924815700001</v>
      </c>
      <c r="M101" s="4">
        <v>50.452589404999998</v>
      </c>
      <c r="N101" s="4">
        <v>54.409655240600003</v>
      </c>
      <c r="O101" s="4">
        <v>55.398921699600002</v>
      </c>
      <c r="P101" s="4">
        <v>62.323786912000003</v>
      </c>
      <c r="Q101" s="4">
        <v>77.162783795799996</v>
      </c>
      <c r="R101" s="4">
        <v>75.184250878</v>
      </c>
      <c r="S101" s="4">
        <v>74.194984419099995</v>
      </c>
      <c r="T101" s="4">
        <v>85.076915467199996</v>
      </c>
      <c r="U101" s="4">
        <v>102.88371172780001</v>
      </c>
      <c r="V101" s="4">
        <v>106.8407775634</v>
      </c>
      <c r="W101" s="4">
        <v>111.78710985799999</v>
      </c>
      <c r="X101" s="4">
        <v>106.8407775634</v>
      </c>
      <c r="Y101" s="4">
        <v>111.78710985799999</v>
      </c>
      <c r="Z101" s="4">
        <v>114.7549092348</v>
      </c>
      <c r="AA101" s="4">
        <v>137.50803779</v>
      </c>
      <c r="AB101" s="4">
        <v>133.5509719543</v>
      </c>
      <c r="AC101" s="4">
        <v>162.23969926300001</v>
      </c>
      <c r="AD101" s="4">
        <v>186.97136073600001</v>
      </c>
      <c r="AE101" s="4">
        <v>204.77815699659999</v>
      </c>
      <c r="AF101" s="4">
        <v>210.71375575010001</v>
      </c>
      <c r="AG101" s="4">
        <v>220.6064203393</v>
      </c>
      <c r="AH101" s="4">
        <v>291.83360538160002</v>
      </c>
    </row>
    <row r="102" spans="1:34" x14ac:dyDescent="0.25">
      <c r="A102" t="s">
        <v>597</v>
      </c>
      <c r="B102" s="4" t="s">
        <v>85</v>
      </c>
      <c r="C102" s="4">
        <v>28.070738260399999</v>
      </c>
      <c r="D102" s="4">
        <v>28.070738260399999</v>
      </c>
      <c r="E102" s="4">
        <v>28.070738260399999</v>
      </c>
      <c r="F102" s="4">
        <v>20.050527328899999</v>
      </c>
      <c r="G102" s="4">
        <v>24.0606327946</v>
      </c>
      <c r="H102" s="4">
        <v>24.0606327946</v>
      </c>
      <c r="I102" s="4">
        <v>34.085896459099999</v>
      </c>
      <c r="J102" s="4">
        <v>38.096001924900001</v>
      </c>
      <c r="K102" s="4">
        <v>38.096001924900001</v>
      </c>
      <c r="L102" s="4">
        <v>38.096001924900001</v>
      </c>
      <c r="M102" s="4">
        <v>38.096001924900001</v>
      </c>
      <c r="N102" s="4">
        <v>34.085896459099999</v>
      </c>
      <c r="O102" s="4">
        <v>32.080843726200001</v>
      </c>
      <c r="P102" s="4">
        <v>20.050527328899999</v>
      </c>
      <c r="Q102" s="4">
        <v>18.045474595999998</v>
      </c>
      <c r="R102" s="4">
        <v>18.045474595999998</v>
      </c>
      <c r="S102" s="4">
        <v>12.0303163973</v>
      </c>
      <c r="T102" s="4">
        <v>18.045474595999998</v>
      </c>
      <c r="U102" s="4">
        <v>20.050527328899999</v>
      </c>
      <c r="V102" s="4">
        <v>24.0606327946</v>
      </c>
      <c r="W102" s="4">
        <v>26.065685527500001</v>
      </c>
      <c r="X102" s="4">
        <v>26.065685527500001</v>
      </c>
      <c r="Y102" s="4">
        <v>26.065685527500001</v>
      </c>
      <c r="Z102" s="4">
        <v>32.080843726200001</v>
      </c>
      <c r="AA102" s="4">
        <v>26.065685527500001</v>
      </c>
      <c r="AB102" s="4">
        <v>32.080843726200001</v>
      </c>
      <c r="AC102" s="4">
        <v>26.065685527500001</v>
      </c>
      <c r="AD102" s="4">
        <v>36.090949191999997</v>
      </c>
      <c r="AE102" s="4">
        <v>34.085896459099999</v>
      </c>
      <c r="AF102" s="4">
        <v>34.085896459099999</v>
      </c>
      <c r="AG102" s="4">
        <v>42.106107390600002</v>
      </c>
      <c r="AH102" s="4">
        <v>54.1364237879</v>
      </c>
    </row>
    <row r="103" spans="1:34" x14ac:dyDescent="0.25">
      <c r="A103" t="s">
        <v>598</v>
      </c>
      <c r="B103" s="4" t="s">
        <v>86</v>
      </c>
      <c r="C103" s="4">
        <v>92.891131593799997</v>
      </c>
      <c r="D103" s="4">
        <v>94.689024463300001</v>
      </c>
      <c r="E103" s="4">
        <v>97.685512579299996</v>
      </c>
      <c r="F103" s="4">
        <v>90.493941101000004</v>
      </c>
      <c r="G103" s="4">
        <v>89.295345854700003</v>
      </c>
      <c r="H103" s="4">
        <v>91.093238724200006</v>
      </c>
      <c r="I103" s="4">
        <v>92.891131593799997</v>
      </c>
      <c r="J103" s="4">
        <v>88.696048231500001</v>
      </c>
      <c r="K103" s="4">
        <v>86.298857738699994</v>
      </c>
      <c r="L103" s="4">
        <v>79.107286260500004</v>
      </c>
      <c r="M103" s="4">
        <v>79.706583883700006</v>
      </c>
      <c r="N103" s="4">
        <v>72.515012405500002</v>
      </c>
      <c r="O103" s="4">
        <v>78.507988637300002</v>
      </c>
      <c r="P103" s="4">
        <v>78.507988637300002</v>
      </c>
      <c r="Q103" s="4">
        <v>79.706583883700006</v>
      </c>
      <c r="R103" s="4">
        <v>79.706583883700006</v>
      </c>
      <c r="S103" s="4">
        <v>79.107286260500004</v>
      </c>
      <c r="T103" s="4">
        <v>89.894643477800003</v>
      </c>
      <c r="U103" s="4">
        <v>99.483405448799999</v>
      </c>
      <c r="V103" s="4">
        <v>98.884107825599997</v>
      </c>
      <c r="W103" s="4">
        <v>112.0686555357</v>
      </c>
      <c r="X103" s="4">
        <v>121.6574175067</v>
      </c>
      <c r="Y103" s="4">
        <v>125.852500869</v>
      </c>
      <c r="Z103" s="4">
        <v>136.04056046310001</v>
      </c>
      <c r="AA103" s="4">
        <v>143.8314295646</v>
      </c>
      <c r="AB103" s="4">
        <v>156.41667965139999</v>
      </c>
      <c r="AC103" s="4">
        <v>169.00192973829999</v>
      </c>
      <c r="AD103" s="4">
        <v>171.3991202311</v>
      </c>
      <c r="AE103" s="4">
        <v>179.18998933250001</v>
      </c>
      <c r="AF103" s="4">
        <v>188.7787513035</v>
      </c>
      <c r="AG103" s="4">
        <v>183.984370318</v>
      </c>
      <c r="AH103" s="4">
        <v>155.81738202829999</v>
      </c>
    </row>
    <row r="104" spans="1:34" x14ac:dyDescent="0.25">
      <c r="A104" t="s">
        <v>599</v>
      </c>
      <c r="B104" s="4" t="s">
        <v>87</v>
      </c>
      <c r="C104" s="4">
        <v>58.067065941099997</v>
      </c>
      <c r="D104" s="4">
        <v>59.2831301493</v>
      </c>
      <c r="E104" s="4">
        <v>58.067065941099997</v>
      </c>
      <c r="F104" s="4">
        <v>53.8108412124</v>
      </c>
      <c r="G104" s="4">
        <v>55.026905420600002</v>
      </c>
      <c r="H104" s="4">
        <v>57.155017784899997</v>
      </c>
      <c r="I104" s="4">
        <v>55.938953576700001</v>
      </c>
      <c r="J104" s="4">
        <v>61.1072264616</v>
      </c>
      <c r="K104" s="4">
        <v>62.3232906697</v>
      </c>
      <c r="L104" s="4">
        <v>67.187547502499996</v>
      </c>
      <c r="M104" s="4">
        <v>62.931322773799998</v>
      </c>
      <c r="N104" s="4">
        <v>66.883531450500001</v>
      </c>
      <c r="O104" s="4">
        <v>71.443772231200001</v>
      </c>
      <c r="P104" s="4">
        <v>78.132125376199994</v>
      </c>
      <c r="Q104" s="4">
        <v>82.692366156899993</v>
      </c>
      <c r="R104" s="4">
        <v>82.692366156899993</v>
      </c>
      <c r="S104" s="4">
        <v>86.644574833600004</v>
      </c>
      <c r="T104" s="4">
        <v>101.2373453318</v>
      </c>
      <c r="U104" s="4">
        <v>117.3501960904</v>
      </c>
      <c r="V104" s="4">
        <v>125.8626455477</v>
      </c>
      <c r="W104" s="4">
        <v>127.68674186</v>
      </c>
      <c r="X104" s="4">
        <v>123.7345331834</v>
      </c>
      <c r="Y104" s="4">
        <v>129.81485422430001</v>
      </c>
      <c r="Z104" s="4">
        <v>136.50320736929999</v>
      </c>
      <c r="AA104" s="4">
        <v>141.67148025419999</v>
      </c>
      <c r="AB104" s="4">
        <v>135.28714316119999</v>
      </c>
      <c r="AC104" s="4">
        <v>141.3674642021</v>
      </c>
      <c r="AD104" s="4">
        <v>149.87991365939999</v>
      </c>
      <c r="AE104" s="4">
        <v>153.83212233610001</v>
      </c>
      <c r="AF104" s="4">
        <v>148.3598333992</v>
      </c>
      <c r="AG104" s="4">
        <v>126.4706776518</v>
      </c>
      <c r="AH104" s="4">
        <v>96.373088499100007</v>
      </c>
    </row>
    <row r="105" spans="1:34" x14ac:dyDescent="0.25">
      <c r="A105" t="s">
        <v>600</v>
      </c>
      <c r="B105" s="4" t="s">
        <v>88</v>
      </c>
      <c r="C105" s="4">
        <v>47.039891065500001</v>
      </c>
      <c r="D105" s="4">
        <v>47.039891065500001</v>
      </c>
      <c r="E105" s="4">
        <v>45.801999195400001</v>
      </c>
      <c r="F105" s="4">
        <v>45.801999195400001</v>
      </c>
      <c r="G105" s="4">
        <v>37.1367561044</v>
      </c>
      <c r="H105" s="4">
        <v>36.517810169299999</v>
      </c>
      <c r="I105" s="4">
        <v>37.755702039399999</v>
      </c>
      <c r="J105" s="4">
        <v>38.3746479745</v>
      </c>
      <c r="K105" s="4">
        <v>36.827283136799998</v>
      </c>
      <c r="L105" s="4">
        <v>35.279918299099997</v>
      </c>
      <c r="M105" s="4">
        <v>32.185188623800002</v>
      </c>
      <c r="N105" s="4">
        <v>33.732553461499997</v>
      </c>
      <c r="O105" s="4">
        <v>34.351499396500003</v>
      </c>
      <c r="P105" s="4">
        <v>30.6378237861</v>
      </c>
      <c r="Q105" s="4">
        <v>28.471513013300001</v>
      </c>
      <c r="R105" s="4">
        <v>28.162040045800001</v>
      </c>
      <c r="S105" s="4">
        <v>32.494661591300002</v>
      </c>
      <c r="T105" s="4">
        <v>37.1367561044</v>
      </c>
      <c r="U105" s="4">
        <v>41.469377649899997</v>
      </c>
      <c r="V105" s="4">
        <v>43.016742487499997</v>
      </c>
      <c r="W105" s="4">
        <v>47.349364033100002</v>
      </c>
      <c r="X105" s="4">
        <v>51.991458546099999</v>
      </c>
      <c r="Y105" s="4">
        <v>55.086188221500002</v>
      </c>
      <c r="Z105" s="4">
        <v>58.490390864399998</v>
      </c>
      <c r="AA105" s="4">
        <v>64.989323182600003</v>
      </c>
      <c r="AB105" s="4">
        <v>77.677714851600001</v>
      </c>
      <c r="AC105" s="4">
        <v>82.629282332200006</v>
      </c>
      <c r="AD105" s="4">
        <v>89.747160585499998</v>
      </c>
      <c r="AE105" s="4">
        <v>90.9850524557</v>
      </c>
      <c r="AF105" s="4">
        <v>92.2229443258</v>
      </c>
      <c r="AG105" s="4">
        <v>83.557701234800007</v>
      </c>
      <c r="AH105" s="4">
        <v>73.345093306099997</v>
      </c>
    </row>
    <row r="106" spans="1:34" x14ac:dyDescent="0.25">
      <c r="A106" t="s">
        <v>601</v>
      </c>
      <c r="B106" s="4" t="s">
        <v>89</v>
      </c>
      <c r="C106" s="4">
        <v>102.1266370299</v>
      </c>
      <c r="D106" s="4">
        <v>109.1353278065</v>
      </c>
      <c r="E106" s="4">
        <v>110.63719011569999</v>
      </c>
      <c r="F106" s="4">
        <v>110.136569346</v>
      </c>
      <c r="G106" s="4">
        <v>101.1253954904</v>
      </c>
      <c r="H106" s="4">
        <v>95.618567023099999</v>
      </c>
      <c r="I106" s="4">
        <v>88.109255476800001</v>
      </c>
      <c r="J106" s="4">
        <v>94.617325483599998</v>
      </c>
      <c r="K106" s="4">
        <v>92.614842404599997</v>
      </c>
      <c r="L106" s="4">
        <v>77.596219311900001</v>
      </c>
      <c r="M106" s="4">
        <v>88.109255476800001</v>
      </c>
      <c r="N106" s="4">
        <v>94.116704713800004</v>
      </c>
      <c r="O106" s="4">
        <v>101.6260162602</v>
      </c>
      <c r="P106" s="4">
        <v>111.1378108855</v>
      </c>
      <c r="Q106" s="4">
        <v>109.1353278065</v>
      </c>
      <c r="R106" s="4">
        <v>114.6421562738</v>
      </c>
      <c r="S106" s="4">
        <v>128.65953782689999</v>
      </c>
      <c r="T106" s="4">
        <v>135.66822860350001</v>
      </c>
      <c r="U106" s="4">
        <v>150.68685169610001</v>
      </c>
      <c r="V106" s="4">
        <v>164.20361247950001</v>
      </c>
      <c r="W106" s="4">
        <v>169.71044094679999</v>
      </c>
      <c r="X106" s="4">
        <v>173.2147863351</v>
      </c>
      <c r="Y106" s="4">
        <v>171.71292402579999</v>
      </c>
      <c r="Z106" s="4">
        <v>199.74768713200001</v>
      </c>
      <c r="AA106" s="4">
        <v>223.2768633105</v>
      </c>
      <c r="AB106" s="4">
        <v>244.80355640990001</v>
      </c>
      <c r="AC106" s="4">
        <v>258.82093796309999</v>
      </c>
      <c r="AD106" s="4">
        <v>299.37122031320001</v>
      </c>
      <c r="AE106" s="4">
        <v>320.39729264290003</v>
      </c>
      <c r="AF106" s="4">
        <v>316.89294725460002</v>
      </c>
      <c r="AG106" s="4">
        <v>300.87308262250002</v>
      </c>
      <c r="AH106" s="4">
        <v>277.84452721370002</v>
      </c>
    </row>
    <row r="107" spans="1:34" x14ac:dyDescent="0.25">
      <c r="A107" t="s">
        <v>602</v>
      </c>
      <c r="B107" s="4" t="s">
        <v>90</v>
      </c>
      <c r="C107" s="4">
        <v>111.59830370580001</v>
      </c>
      <c r="D107" s="4">
        <v>114.4782599304</v>
      </c>
      <c r="E107" s="4">
        <v>114.4782599304</v>
      </c>
      <c r="F107" s="4">
        <v>117.3582161551</v>
      </c>
      <c r="G107" s="4">
        <v>116.6382270989</v>
      </c>
      <c r="H107" s="4">
        <v>122.39813954829999</v>
      </c>
      <c r="I107" s="4">
        <v>115.19824898660001</v>
      </c>
      <c r="J107" s="4">
        <v>107.2783693688</v>
      </c>
      <c r="K107" s="4">
        <v>100.0784788071</v>
      </c>
      <c r="L107" s="4">
        <v>95.758544470100006</v>
      </c>
      <c r="M107" s="4">
        <v>88.558653908500006</v>
      </c>
      <c r="N107" s="4">
        <v>87.118675796100007</v>
      </c>
      <c r="O107" s="4">
        <v>81.358763346800004</v>
      </c>
      <c r="P107" s="4">
        <v>105.8383912565</v>
      </c>
      <c r="Q107" s="4">
        <v>102.95843503179999</v>
      </c>
      <c r="R107" s="4">
        <v>108.7183474811</v>
      </c>
      <c r="S107" s="4">
        <v>107.99835842500001</v>
      </c>
      <c r="T107" s="4">
        <v>140.3978659524</v>
      </c>
      <c r="U107" s="4">
        <v>167.75745008679999</v>
      </c>
      <c r="V107" s="4">
        <v>186.47716554709999</v>
      </c>
      <c r="W107" s="4">
        <v>179.9972640416</v>
      </c>
      <c r="X107" s="4">
        <v>213.11676062519999</v>
      </c>
      <c r="Y107" s="4">
        <v>214.5567387376</v>
      </c>
      <c r="Z107" s="4">
        <v>228.95651986089999</v>
      </c>
      <c r="AA107" s="4">
        <v>227.51654174859999</v>
      </c>
      <c r="AB107" s="4">
        <v>246.23625720890001</v>
      </c>
      <c r="AC107" s="4">
        <v>278.63576473640001</v>
      </c>
      <c r="AD107" s="4">
        <v>307.43532698299998</v>
      </c>
      <c r="AE107" s="4">
        <v>309.59529415150001</v>
      </c>
      <c r="AF107" s="4">
        <v>323.27508621869998</v>
      </c>
      <c r="AG107" s="4">
        <v>335.5149001735</v>
      </c>
      <c r="AH107" s="4">
        <v>317.51517376940001</v>
      </c>
    </row>
    <row r="108" spans="1:34" x14ac:dyDescent="0.25">
      <c r="A108" t="s">
        <v>603</v>
      </c>
      <c r="B108" s="4" t="s">
        <v>91</v>
      </c>
      <c r="C108" s="4">
        <v>76.278007599700004</v>
      </c>
      <c r="D108" s="4">
        <v>76.278007599700004</v>
      </c>
      <c r="E108" s="4">
        <v>75.342081126099998</v>
      </c>
      <c r="F108" s="4">
        <v>66.918742863600002</v>
      </c>
      <c r="G108" s="4">
        <v>67.386706100400005</v>
      </c>
      <c r="H108" s="4">
        <v>70.662448757999996</v>
      </c>
      <c r="I108" s="4">
        <v>84.233382625499999</v>
      </c>
      <c r="J108" s="4">
        <v>84.233382625499999</v>
      </c>
      <c r="K108" s="4">
        <v>84.233382625499999</v>
      </c>
      <c r="L108" s="4">
        <v>87.977088519899993</v>
      </c>
      <c r="M108" s="4">
        <v>100.1441326769</v>
      </c>
      <c r="N108" s="4">
        <v>123.54229451729999</v>
      </c>
      <c r="O108" s="4">
        <v>147.40841959459999</v>
      </c>
      <c r="P108" s="4">
        <v>147.40841959459999</v>
      </c>
      <c r="Q108" s="4">
        <v>147.40841959459999</v>
      </c>
      <c r="R108" s="4">
        <v>147.40841959459999</v>
      </c>
      <c r="S108" s="4">
        <v>184.37751530240001</v>
      </c>
      <c r="T108" s="4">
        <v>216.1990154053</v>
      </c>
      <c r="U108" s="4">
        <v>224.6223536679</v>
      </c>
      <c r="V108" s="4">
        <v>256.91181700769999</v>
      </c>
      <c r="W108" s="4">
        <v>288.2653538738</v>
      </c>
      <c r="X108" s="4">
        <v>288.2653538738</v>
      </c>
      <c r="Y108" s="4">
        <v>288.2653538738</v>
      </c>
      <c r="Z108" s="4">
        <v>298.5605450836</v>
      </c>
      <c r="AA108" s="4">
        <v>286.8614641634</v>
      </c>
      <c r="AB108" s="4">
        <v>341.14519963309999</v>
      </c>
      <c r="AC108" s="4">
        <v>344.42094229079999</v>
      </c>
      <c r="AD108" s="4">
        <v>326.6383392921</v>
      </c>
      <c r="AE108" s="4">
        <v>326.6383392921</v>
      </c>
      <c r="AF108" s="4">
        <v>326.6383392921</v>
      </c>
      <c r="AG108" s="4">
        <v>326.17037605529998</v>
      </c>
      <c r="AH108" s="4">
        <v>343.0170525803</v>
      </c>
    </row>
    <row r="109" spans="1:34" x14ac:dyDescent="0.25">
      <c r="A109" t="s">
        <v>604</v>
      </c>
      <c r="B109" s="4" t="s">
        <v>92</v>
      </c>
      <c r="C109" s="4">
        <v>64.065489166700004</v>
      </c>
      <c r="D109" s="4">
        <v>67.6246830093</v>
      </c>
      <c r="E109" s="4">
        <v>72.963473773199993</v>
      </c>
      <c r="F109" s="4">
        <v>70.294078391200003</v>
      </c>
      <c r="G109" s="4">
        <v>68.514481469900005</v>
      </c>
      <c r="H109" s="4">
        <v>56.947101481499999</v>
      </c>
      <c r="I109" s="4">
        <v>57.836899942199999</v>
      </c>
      <c r="J109" s="4">
        <v>54.277706099600003</v>
      </c>
      <c r="K109" s="4">
        <v>52.498109178299998</v>
      </c>
      <c r="L109" s="4">
        <v>49.828713796300001</v>
      </c>
      <c r="M109" s="4">
        <v>51.608310717599998</v>
      </c>
      <c r="N109" s="4">
        <v>57.836899942199999</v>
      </c>
      <c r="O109" s="4">
        <v>65.845086088000002</v>
      </c>
      <c r="P109" s="4">
        <v>56.947101481499999</v>
      </c>
      <c r="Q109" s="4">
        <v>53.387907638900003</v>
      </c>
      <c r="R109" s="4">
        <v>49.828713796300001</v>
      </c>
      <c r="S109" s="4">
        <v>54.277706099600003</v>
      </c>
      <c r="T109" s="4">
        <v>59.616496863499997</v>
      </c>
      <c r="U109" s="4">
        <v>56.057303020900001</v>
      </c>
      <c r="V109" s="4">
        <v>56.057303020900001</v>
      </c>
      <c r="W109" s="4">
        <v>69.404279930599998</v>
      </c>
      <c r="X109" s="4">
        <v>81.861458379699997</v>
      </c>
      <c r="Y109" s="4">
        <v>85.420652222300006</v>
      </c>
      <c r="Z109" s="4">
        <v>80.971659919000004</v>
      </c>
      <c r="AA109" s="4">
        <v>81.861458379699997</v>
      </c>
      <c r="AB109" s="4">
        <v>91.649241446800005</v>
      </c>
      <c r="AC109" s="4">
        <v>99.657427592700003</v>
      </c>
      <c r="AD109" s="4">
        <v>103.2166214352</v>
      </c>
      <c r="AE109" s="4">
        <v>111.22480758109999</v>
      </c>
      <c r="AF109" s="4">
        <v>113.894202963</v>
      </c>
      <c r="AG109" s="4">
        <v>116.563598345</v>
      </c>
      <c r="AH109" s="4">
        <v>113.894202963</v>
      </c>
    </row>
    <row r="110" spans="1:34" x14ac:dyDescent="0.25">
      <c r="A110" t="s">
        <v>605</v>
      </c>
      <c r="B110" s="4" t="s">
        <v>93</v>
      </c>
      <c r="C110" s="4">
        <v>44.169291481099997</v>
      </c>
      <c r="D110" s="4">
        <v>41.997031244299997</v>
      </c>
      <c r="E110" s="4">
        <v>42.721117989900002</v>
      </c>
      <c r="F110" s="4">
        <v>41.272944498800001</v>
      </c>
      <c r="G110" s="4">
        <v>52.134245682600003</v>
      </c>
      <c r="H110" s="4">
        <v>57.2028529018</v>
      </c>
      <c r="I110" s="4">
        <v>61.547373375299998</v>
      </c>
      <c r="J110" s="4">
        <v>62.9955468665</v>
      </c>
      <c r="K110" s="4">
        <v>60.8232866297</v>
      </c>
      <c r="L110" s="4">
        <v>61.547373375299998</v>
      </c>
      <c r="M110" s="4">
        <v>62.271460120900002</v>
      </c>
      <c r="N110" s="4">
        <v>61.547373375299998</v>
      </c>
      <c r="O110" s="4">
        <v>66.615980594500002</v>
      </c>
      <c r="P110" s="4">
        <v>65.891893848899997</v>
      </c>
      <c r="Q110" s="4">
        <v>59.3751131386</v>
      </c>
      <c r="R110" s="4">
        <v>62.271460120900002</v>
      </c>
      <c r="S110" s="4">
        <v>64.443720357700002</v>
      </c>
      <c r="T110" s="4">
        <v>81.097715506300005</v>
      </c>
      <c r="U110" s="4">
        <v>101.3721443829</v>
      </c>
      <c r="V110" s="4">
        <v>111.5093588212</v>
      </c>
      <c r="W110" s="4">
        <v>135.4042214257</v>
      </c>
      <c r="X110" s="4">
        <v>157.12682379349999</v>
      </c>
      <c r="Y110" s="4">
        <v>165.81586474060001</v>
      </c>
      <c r="Z110" s="4">
        <v>165.81586474060001</v>
      </c>
      <c r="AA110" s="4">
        <v>163.64360450379999</v>
      </c>
      <c r="AB110" s="4">
        <v>181.02168639800001</v>
      </c>
      <c r="AC110" s="4">
        <v>179.5735129068</v>
      </c>
      <c r="AD110" s="4">
        <v>166.53995148620001</v>
      </c>
      <c r="AE110" s="4">
        <v>166.53995148620001</v>
      </c>
      <c r="AF110" s="4">
        <v>167.26403823179999</v>
      </c>
      <c r="AG110" s="4">
        <v>173.05673219650001</v>
      </c>
      <c r="AH110" s="4">
        <v>166.53995148620001</v>
      </c>
    </row>
    <row r="111" spans="1:34" x14ac:dyDescent="0.25">
      <c r="A111" t="s">
        <v>606</v>
      </c>
      <c r="B111" s="4" t="s">
        <v>94</v>
      </c>
      <c r="C111" s="4">
        <v>113.58261252059999</v>
      </c>
      <c r="D111" s="4">
        <v>113.58261252059999</v>
      </c>
      <c r="E111" s="4">
        <v>112.076211824</v>
      </c>
      <c r="F111" s="4">
        <v>116.896694053</v>
      </c>
      <c r="G111" s="4">
        <v>128.6466194862</v>
      </c>
      <c r="H111" s="4">
        <v>133.1658215759</v>
      </c>
      <c r="I111" s="4">
        <v>135.87734282970001</v>
      </c>
      <c r="J111" s="4">
        <v>141.30038533730001</v>
      </c>
      <c r="K111" s="4">
        <v>141.30038533730001</v>
      </c>
      <c r="L111" s="4">
        <v>145.81958742699999</v>
      </c>
      <c r="M111" s="4">
        <v>159.37719369600001</v>
      </c>
      <c r="N111" s="4">
        <v>163.59511564639999</v>
      </c>
      <c r="O111" s="4">
        <v>168.41559787540001</v>
      </c>
      <c r="P111" s="4">
        <v>184.08216511960001</v>
      </c>
      <c r="Q111" s="4">
        <v>197.33849124930001</v>
      </c>
      <c r="R111" s="4">
        <v>200.35129264240001</v>
      </c>
      <c r="S111" s="4">
        <v>201.2551330604</v>
      </c>
      <c r="T111" s="4">
        <v>218.72938114050001</v>
      </c>
      <c r="U111" s="4">
        <v>228.37034559840001</v>
      </c>
      <c r="V111" s="4">
        <v>248.85739507170001</v>
      </c>
      <c r="W111" s="4">
        <v>278.68412886350001</v>
      </c>
      <c r="X111" s="4">
        <v>303.99166056569999</v>
      </c>
      <c r="Y111" s="4">
        <v>300.97885917259998</v>
      </c>
      <c r="Z111" s="4">
        <v>302.18397972989999</v>
      </c>
      <c r="AA111" s="4">
        <v>328.69663198929999</v>
      </c>
      <c r="AB111" s="4">
        <v>349.48496160180002</v>
      </c>
      <c r="AC111" s="4">
        <v>372.9848124682</v>
      </c>
      <c r="AD111" s="4">
        <v>376.60017413989999</v>
      </c>
      <c r="AE111" s="4">
        <v>329.6004724073</v>
      </c>
      <c r="AF111" s="4">
        <v>329.6004724073</v>
      </c>
      <c r="AG111" s="4">
        <v>384.1321776227</v>
      </c>
      <c r="AH111" s="4">
        <v>338.63887658660002</v>
      </c>
    </row>
    <row r="112" spans="1:34" x14ac:dyDescent="0.25">
      <c r="A112" t="s">
        <v>607</v>
      </c>
      <c r="B112" s="4" t="s">
        <v>95</v>
      </c>
      <c r="C112" s="4">
        <v>61.468197076000003</v>
      </c>
      <c r="D112" s="4">
        <v>66.619163311400001</v>
      </c>
      <c r="E112" s="4">
        <v>61.2964982015</v>
      </c>
      <c r="F112" s="4">
        <v>56.832327464099997</v>
      </c>
      <c r="G112" s="4">
        <v>54.600242095399999</v>
      </c>
      <c r="H112" s="4">
        <v>53.570048848299997</v>
      </c>
      <c r="I112" s="4">
        <v>45.500201746199998</v>
      </c>
      <c r="J112" s="4">
        <v>50.307770232599999</v>
      </c>
      <c r="K112" s="4">
        <v>43.611514126499998</v>
      </c>
      <c r="L112" s="4">
        <v>41.722826506899999</v>
      </c>
      <c r="M112" s="4">
        <v>41.207729883299997</v>
      </c>
      <c r="N112" s="4">
        <v>42.753019754</v>
      </c>
      <c r="O112" s="4">
        <v>40.177536636200003</v>
      </c>
      <c r="P112" s="4">
        <v>42.409622004900001</v>
      </c>
      <c r="Q112" s="4">
        <v>43.439815252000002</v>
      </c>
      <c r="R112" s="4">
        <v>44.298309624600002</v>
      </c>
      <c r="S112" s="4">
        <v>46.186997244200001</v>
      </c>
      <c r="T112" s="4">
        <v>47.5605882403</v>
      </c>
      <c r="U112" s="4">
        <v>45.843599495200003</v>
      </c>
      <c r="V112" s="4">
        <v>48.9341792365</v>
      </c>
      <c r="W112" s="4">
        <v>50.994565730600002</v>
      </c>
      <c r="X112" s="4">
        <v>54.428543220900004</v>
      </c>
      <c r="Y112" s="4">
        <v>54.943639844400003</v>
      </c>
      <c r="Z112" s="4">
        <v>53.2266510993</v>
      </c>
      <c r="AA112" s="4">
        <v>58.549316209200001</v>
      </c>
      <c r="AB112" s="4">
        <v>70.224839676200006</v>
      </c>
      <c r="AC112" s="4">
        <v>77.264493531200003</v>
      </c>
      <c r="AD112" s="4">
        <v>83.789050762800002</v>
      </c>
      <c r="AE112" s="4">
        <v>80.526772147000003</v>
      </c>
      <c r="AF112" s="4">
        <v>82.930556390199996</v>
      </c>
      <c r="AG112" s="4">
        <v>82.243760892099999</v>
      </c>
      <c r="AH112" s="4">
        <v>78.809783401900006</v>
      </c>
    </row>
    <row r="113" spans="1:34" x14ac:dyDescent="0.25">
      <c r="A113" t="s">
        <v>608</v>
      </c>
      <c r="B113" s="4" t="s">
        <v>96</v>
      </c>
      <c r="C113" s="4">
        <v>80.582140374100007</v>
      </c>
      <c r="D113" s="4">
        <v>86.204150167600005</v>
      </c>
      <c r="E113" s="4">
        <v>89.952156696700001</v>
      </c>
      <c r="F113" s="4">
        <v>89.389955717299998</v>
      </c>
      <c r="G113" s="4">
        <v>84.330146903100001</v>
      </c>
      <c r="H113" s="4">
        <v>81.331741679900006</v>
      </c>
      <c r="I113" s="4">
        <v>81.519142006300001</v>
      </c>
      <c r="J113" s="4">
        <v>95.5741664902</v>
      </c>
      <c r="K113" s="4">
        <v>88.452954085000002</v>
      </c>
      <c r="L113" s="4">
        <v>88.078153432099995</v>
      </c>
      <c r="M113" s="4">
        <v>84.142746576700006</v>
      </c>
      <c r="N113" s="4">
        <v>91.638759634699994</v>
      </c>
      <c r="O113" s="4">
        <v>92.575761267000004</v>
      </c>
      <c r="P113" s="4">
        <v>98.947372366300002</v>
      </c>
      <c r="Q113" s="4">
        <v>94.074963878600002</v>
      </c>
      <c r="R113" s="4">
        <v>91.263958981800002</v>
      </c>
      <c r="S113" s="4">
        <v>89.952156696700001</v>
      </c>
      <c r="T113" s="4">
        <v>97.822970407599996</v>
      </c>
      <c r="U113" s="4">
        <v>103.4449802012</v>
      </c>
      <c r="V113" s="4">
        <v>118.0622056644</v>
      </c>
      <c r="W113" s="4">
        <v>118.8118069702</v>
      </c>
      <c r="X113" s="4">
        <v>126.4952203547</v>
      </c>
      <c r="Y113" s="4">
        <v>142.2368477766</v>
      </c>
      <c r="Z113" s="4">
        <v>148.79585920240001</v>
      </c>
      <c r="AA113" s="4">
        <v>158.5406761779</v>
      </c>
      <c r="AB113" s="4">
        <v>162.4760830333</v>
      </c>
      <c r="AC113" s="4">
        <v>173.53270229399999</v>
      </c>
      <c r="AD113" s="4">
        <v>196.77034277390001</v>
      </c>
      <c r="AE113" s="4">
        <v>198.6443460385</v>
      </c>
      <c r="AF113" s="4">
        <v>207.8269620346</v>
      </c>
      <c r="AG113" s="4">
        <v>207.07736072879999</v>
      </c>
      <c r="AH113" s="4">
        <v>184.21452090170001</v>
      </c>
    </row>
    <row r="114" spans="1:34" x14ac:dyDescent="0.25">
      <c r="A114" t="s">
        <v>609</v>
      </c>
      <c r="B114" s="4" t="s">
        <v>97</v>
      </c>
      <c r="C114" s="4">
        <v>68.944581933400002</v>
      </c>
      <c r="D114" s="4">
        <v>64.828487489599993</v>
      </c>
      <c r="E114" s="4">
        <v>64.313975684200003</v>
      </c>
      <c r="F114" s="4">
        <v>61.741416656799998</v>
      </c>
      <c r="G114" s="4">
        <v>50.4221569364</v>
      </c>
      <c r="H114" s="4">
        <v>40.6464326324</v>
      </c>
      <c r="I114" s="4">
        <v>37.559361799599998</v>
      </c>
      <c r="J114" s="4">
        <v>40.6464326324</v>
      </c>
      <c r="K114" s="4">
        <v>37.044849994099998</v>
      </c>
      <c r="L114" s="4">
        <v>34.986802772200001</v>
      </c>
      <c r="M114" s="4">
        <v>27.269125690100001</v>
      </c>
      <c r="N114" s="4">
        <v>25.2110784682</v>
      </c>
      <c r="O114" s="4">
        <v>25.7255902737</v>
      </c>
      <c r="P114" s="4">
        <v>24.6965666627</v>
      </c>
      <c r="Q114" s="4">
        <v>24.182054857200001</v>
      </c>
      <c r="R114" s="4">
        <v>24.182054857200001</v>
      </c>
      <c r="S114" s="4">
        <v>30.870708328399999</v>
      </c>
      <c r="T114" s="4">
        <v>36.015826383099999</v>
      </c>
      <c r="U114" s="4">
        <v>45.277038881700001</v>
      </c>
      <c r="V114" s="4">
        <v>53.509227769200002</v>
      </c>
      <c r="W114" s="4">
        <v>57.110810407499997</v>
      </c>
      <c r="X114" s="4">
        <v>66.886534711500005</v>
      </c>
      <c r="Y114" s="4">
        <v>66.886534711500005</v>
      </c>
      <c r="Z114" s="4">
        <v>68.430070127999997</v>
      </c>
      <c r="AA114" s="4">
        <v>72.546164571700004</v>
      </c>
      <c r="AB114" s="4">
        <v>81.2928652648</v>
      </c>
      <c r="AC114" s="4">
        <v>78.720306237399996</v>
      </c>
      <c r="AD114" s="4">
        <v>83.350912486699997</v>
      </c>
      <c r="AE114" s="4">
        <v>80.2638416538</v>
      </c>
      <c r="AF114" s="4">
        <v>80.2638416538</v>
      </c>
      <c r="AG114" s="4">
        <v>69.973605544400002</v>
      </c>
      <c r="AH114" s="4">
        <v>75.118723599099994</v>
      </c>
    </row>
    <row r="115" spans="1:34" x14ac:dyDescent="0.25">
      <c r="A115" t="s">
        <v>610</v>
      </c>
      <c r="B115" s="4" t="s">
        <v>98</v>
      </c>
      <c r="C115" s="4">
        <v>27.7981630974</v>
      </c>
      <c r="D115" s="4">
        <v>28.910089621299999</v>
      </c>
      <c r="E115" s="4">
        <v>33.3577957169</v>
      </c>
      <c r="F115" s="4">
        <v>26.6862365735</v>
      </c>
      <c r="G115" s="4">
        <v>22.238530477899999</v>
      </c>
      <c r="H115" s="4">
        <v>26.6862365735</v>
      </c>
      <c r="I115" s="4">
        <v>25.574310049600001</v>
      </c>
      <c r="J115" s="4">
        <v>31.133942669100001</v>
      </c>
      <c r="K115" s="4">
        <v>30.022016145199999</v>
      </c>
      <c r="L115" s="4">
        <v>27.7981630974</v>
      </c>
      <c r="M115" s="4">
        <v>30.022016145199999</v>
      </c>
      <c r="N115" s="4">
        <v>33.3577957169</v>
      </c>
      <c r="O115" s="4">
        <v>35.581648764599997</v>
      </c>
      <c r="P115" s="4">
        <v>40.029354860200002</v>
      </c>
      <c r="Q115" s="4">
        <v>42.253207908</v>
      </c>
      <c r="R115" s="4">
        <v>47.812840527500001</v>
      </c>
      <c r="S115" s="4">
        <v>45.588987479700002</v>
      </c>
      <c r="T115" s="4">
        <v>55.5963261948</v>
      </c>
      <c r="U115" s="4">
        <v>54.484399670899997</v>
      </c>
      <c r="V115" s="4">
        <v>58.932105766500001</v>
      </c>
      <c r="W115" s="4">
        <v>60.044032290300002</v>
      </c>
      <c r="X115" s="4">
        <v>55.5963261948</v>
      </c>
      <c r="Y115" s="4">
        <v>52.260546623099998</v>
      </c>
      <c r="Z115" s="4">
        <v>56.708252718700003</v>
      </c>
      <c r="AA115" s="4">
        <v>57.820179242599998</v>
      </c>
      <c r="AB115" s="4">
        <v>68.939444481500004</v>
      </c>
      <c r="AC115" s="4">
        <v>70.0513710054</v>
      </c>
      <c r="AD115" s="4">
        <v>68.939444481500004</v>
      </c>
      <c r="AE115" s="4">
        <v>82.282562768299996</v>
      </c>
      <c r="AF115" s="4">
        <v>93.401828007199995</v>
      </c>
      <c r="AG115" s="4">
        <v>97.849534102800007</v>
      </c>
      <c r="AH115" s="4">
        <v>82.282562768299996</v>
      </c>
    </row>
    <row r="116" spans="1:34" x14ac:dyDescent="0.25">
      <c r="A116" t="s">
        <v>611</v>
      </c>
      <c r="B116" s="4" t="s">
        <v>99</v>
      </c>
      <c r="C116" s="4">
        <v>65.180102915999996</v>
      </c>
      <c r="D116" s="4">
        <v>65.180102915999996</v>
      </c>
      <c r="E116" s="4">
        <v>66.895368782199995</v>
      </c>
      <c r="F116" s="4">
        <v>64.322469982800001</v>
      </c>
      <c r="G116" s="4">
        <v>80.617495711800004</v>
      </c>
      <c r="H116" s="4">
        <v>85.763293310500003</v>
      </c>
      <c r="I116" s="4">
        <v>78.044596912499998</v>
      </c>
      <c r="J116" s="4">
        <v>84.048027444300004</v>
      </c>
      <c r="K116" s="4">
        <v>78.044596912499998</v>
      </c>
      <c r="L116" s="4">
        <v>78.902229845600004</v>
      </c>
      <c r="M116" s="4">
        <v>89.193825042900002</v>
      </c>
      <c r="N116" s="4">
        <v>92.624356775300001</v>
      </c>
      <c r="O116" s="4">
        <v>92.624356775300001</v>
      </c>
      <c r="P116" s="4">
        <v>100.3430531732</v>
      </c>
      <c r="Q116" s="4">
        <v>90.909090909100001</v>
      </c>
      <c r="R116" s="4">
        <v>100.3430531732</v>
      </c>
      <c r="S116" s="4">
        <v>110.6346483705</v>
      </c>
      <c r="T116" s="4">
        <v>111.4922813036</v>
      </c>
      <c r="U116" s="4">
        <v>103.77358490570001</v>
      </c>
      <c r="V116" s="4">
        <v>116.63807890219999</v>
      </c>
      <c r="W116" s="4">
        <v>120.06861063460001</v>
      </c>
      <c r="X116" s="4">
        <v>127.7873070326</v>
      </c>
      <c r="Y116" s="4">
        <v>123.49914236710001</v>
      </c>
      <c r="Z116" s="4">
        <v>108.9193825043</v>
      </c>
      <c r="AA116" s="4">
        <v>108.9193825043</v>
      </c>
      <c r="AB116" s="4">
        <v>132.07547169809999</v>
      </c>
      <c r="AC116" s="4">
        <v>126.92967409950001</v>
      </c>
      <c r="AD116" s="4">
        <v>136.36363636359999</v>
      </c>
      <c r="AE116" s="4">
        <v>146.65523156090001</v>
      </c>
      <c r="AF116" s="4">
        <v>141.50943396229999</v>
      </c>
      <c r="AG116" s="4">
        <v>156.089193825</v>
      </c>
      <c r="AH116" s="4">
        <v>169.81132075470001</v>
      </c>
    </row>
    <row r="117" spans="1:34" x14ac:dyDescent="0.25">
      <c r="A117" t="s">
        <v>612</v>
      </c>
      <c r="B117" s="4" t="s">
        <v>100</v>
      </c>
      <c r="C117" s="4">
        <v>135.38461538460001</v>
      </c>
      <c r="D117" s="4">
        <v>123.0769230769</v>
      </c>
      <c r="E117" s="4">
        <v>131.28205128210001</v>
      </c>
      <c r="F117" s="4">
        <v>137.43589743589999</v>
      </c>
      <c r="G117" s="4">
        <v>125.12820512819999</v>
      </c>
      <c r="H117" s="4">
        <v>129.23076923080001</v>
      </c>
      <c r="I117" s="4">
        <v>164.10256410260001</v>
      </c>
      <c r="J117" s="4">
        <v>155.89743589739999</v>
      </c>
      <c r="K117" s="4">
        <v>151.79487179489999</v>
      </c>
      <c r="L117" s="4">
        <v>145.641025641</v>
      </c>
      <c r="M117" s="4">
        <v>131.28205128210001</v>
      </c>
      <c r="N117" s="4">
        <v>137.43589743589999</v>
      </c>
      <c r="O117" s="4">
        <v>135.38461538460001</v>
      </c>
      <c r="P117" s="4">
        <v>110.76923076920001</v>
      </c>
      <c r="Q117" s="4">
        <v>110.76923076920001</v>
      </c>
      <c r="R117" s="4">
        <v>106.6666666667</v>
      </c>
      <c r="S117" s="4">
        <v>110.76923076920001</v>
      </c>
      <c r="T117" s="4">
        <v>104.6153846154</v>
      </c>
      <c r="U117" s="4">
        <v>94.358974359000001</v>
      </c>
      <c r="V117" s="4">
        <v>102.5641025641</v>
      </c>
      <c r="W117" s="4">
        <v>102.5641025641</v>
      </c>
      <c r="X117" s="4">
        <v>100.5128205128</v>
      </c>
      <c r="Y117" s="4">
        <v>106.6666666667</v>
      </c>
      <c r="Z117" s="4">
        <v>94.358974359000001</v>
      </c>
      <c r="AA117" s="4">
        <v>118.9743589744</v>
      </c>
      <c r="AB117" s="4">
        <v>137.43589743589999</v>
      </c>
      <c r="AC117" s="4">
        <v>133.3333333333</v>
      </c>
      <c r="AD117" s="4">
        <v>145.641025641</v>
      </c>
      <c r="AE117" s="4">
        <v>145.641025641</v>
      </c>
      <c r="AF117" s="4">
        <v>141.5384615385</v>
      </c>
      <c r="AG117" s="4">
        <v>139.4871794872</v>
      </c>
      <c r="AH117" s="4">
        <v>102.5641025641</v>
      </c>
    </row>
    <row r="118" spans="1:34" x14ac:dyDescent="0.25">
      <c r="A118" t="s">
        <v>613</v>
      </c>
      <c r="B118" s="4" t="s">
        <v>101</v>
      </c>
      <c r="C118" s="4">
        <v>49.109883363999998</v>
      </c>
      <c r="D118" s="4">
        <v>49.109883363999998</v>
      </c>
      <c r="E118" s="4">
        <v>43.848110146499998</v>
      </c>
      <c r="F118" s="4">
        <v>52.617732175699999</v>
      </c>
      <c r="G118" s="4">
        <v>47.355958958199999</v>
      </c>
      <c r="H118" s="4">
        <v>49.109883363999998</v>
      </c>
      <c r="I118" s="4">
        <v>52.617732175699999</v>
      </c>
      <c r="J118" s="4">
        <v>40.340261334700003</v>
      </c>
      <c r="K118" s="4">
        <v>40.340261334700003</v>
      </c>
      <c r="L118" s="4">
        <v>42.094185740599997</v>
      </c>
      <c r="M118" s="4">
        <v>42.094185740599997</v>
      </c>
      <c r="N118" s="4">
        <v>52.617732175699999</v>
      </c>
      <c r="O118" s="4">
        <v>47.355958958199999</v>
      </c>
      <c r="P118" s="4">
        <v>57.879505393300001</v>
      </c>
      <c r="Q118" s="4">
        <v>63.141278610900002</v>
      </c>
      <c r="R118" s="4">
        <v>63.141278610900002</v>
      </c>
      <c r="S118" s="4">
        <v>63.141278610900002</v>
      </c>
      <c r="T118" s="4">
        <v>63.141278610900002</v>
      </c>
      <c r="U118" s="4">
        <v>54.3716565816</v>
      </c>
      <c r="V118" s="4">
        <v>56.125580987500001</v>
      </c>
      <c r="W118" s="4">
        <v>43.848110146499998</v>
      </c>
      <c r="X118" s="4">
        <v>40.340261334700003</v>
      </c>
      <c r="Y118" s="4">
        <v>40.340261334700003</v>
      </c>
      <c r="Z118" s="4">
        <v>40.340261334700003</v>
      </c>
      <c r="AA118" s="4">
        <v>47.355958958199999</v>
      </c>
      <c r="AB118" s="4">
        <v>50.863807769899999</v>
      </c>
      <c r="AC118" s="4">
        <v>52.617732175699999</v>
      </c>
      <c r="AD118" s="4">
        <v>59.633429799200002</v>
      </c>
      <c r="AE118" s="4">
        <v>85.942295887</v>
      </c>
      <c r="AF118" s="4">
        <v>94.711917916299996</v>
      </c>
      <c r="AG118" s="4">
        <v>101.7276155398</v>
      </c>
      <c r="AH118" s="4">
        <v>126.2825572218</v>
      </c>
    </row>
    <row r="119" spans="1:34" x14ac:dyDescent="0.25">
      <c r="A119" t="s">
        <v>614</v>
      </c>
      <c r="B119" s="4" t="s">
        <v>102</v>
      </c>
      <c r="C119" s="4">
        <v>85.590443185699996</v>
      </c>
      <c r="D119" s="4">
        <v>89.516610304400004</v>
      </c>
      <c r="E119" s="4">
        <v>91.348821626399996</v>
      </c>
      <c r="F119" s="4">
        <v>88.0770156942</v>
      </c>
      <c r="G119" s="4">
        <v>90.825332677199995</v>
      </c>
      <c r="H119" s="4">
        <v>96.452838880599998</v>
      </c>
      <c r="I119" s="4">
        <v>96.191094406000005</v>
      </c>
      <c r="J119" s="4">
        <v>101.1642394229</v>
      </c>
      <c r="K119" s="4">
        <v>98.939411389</v>
      </c>
      <c r="L119" s="4">
        <v>101.0333671856</v>
      </c>
      <c r="M119" s="4">
        <v>96.060222168699994</v>
      </c>
      <c r="N119" s="4">
        <v>92.134055050100002</v>
      </c>
      <c r="O119" s="4">
        <v>85.066954236599997</v>
      </c>
      <c r="P119" s="4">
        <v>85.459570948500001</v>
      </c>
      <c r="Q119" s="4">
        <v>82.187765016300006</v>
      </c>
      <c r="R119" s="4">
        <v>82.972998439999998</v>
      </c>
      <c r="S119" s="4">
        <v>80.355553694299999</v>
      </c>
      <c r="T119" s="4">
        <v>91.087077151800003</v>
      </c>
      <c r="U119" s="4">
        <v>94.097138609400005</v>
      </c>
      <c r="V119" s="4">
        <v>100.77162271100001</v>
      </c>
      <c r="W119" s="4">
        <v>108.3622124737</v>
      </c>
      <c r="X119" s="4">
        <v>113.3353574906</v>
      </c>
      <c r="Y119" s="4">
        <v>114.905824338</v>
      </c>
      <c r="Z119" s="4">
        <v>123.01990304980001</v>
      </c>
      <c r="AA119" s="4">
        <v>132.05008742269999</v>
      </c>
      <c r="AB119" s="4">
        <v>144.3520777276</v>
      </c>
      <c r="AC119" s="4">
        <v>154.9527289479</v>
      </c>
      <c r="AD119" s="4">
        <v>155.34534565979999</v>
      </c>
      <c r="AE119" s="4">
        <v>171.18088637150001</v>
      </c>
      <c r="AF119" s="4">
        <v>179.68758179509999</v>
      </c>
      <c r="AG119" s="4">
        <v>173.27484216810001</v>
      </c>
      <c r="AH119" s="4">
        <v>169.8721639986</v>
      </c>
    </row>
    <row r="120" spans="1:34" x14ac:dyDescent="0.25">
      <c r="A120" t="s">
        <v>615</v>
      </c>
      <c r="B120" s="4" t="s">
        <v>103</v>
      </c>
      <c r="C120" s="4">
        <v>79.241361392599998</v>
      </c>
      <c r="D120" s="4">
        <v>82.705464622799994</v>
      </c>
      <c r="E120" s="4">
        <v>74.478219450899999</v>
      </c>
      <c r="F120" s="4">
        <v>77.509309777400006</v>
      </c>
      <c r="G120" s="4">
        <v>82.272451719100005</v>
      </c>
      <c r="H120" s="4">
        <v>91.798735602299999</v>
      </c>
      <c r="I120" s="4">
        <v>93.0977743137</v>
      </c>
      <c r="J120" s="4">
        <v>95.262838832599996</v>
      </c>
      <c r="K120" s="4">
        <v>91.365722698499994</v>
      </c>
      <c r="L120" s="4">
        <v>93.963800121199995</v>
      </c>
      <c r="M120" s="4">
        <v>87.035593660700002</v>
      </c>
      <c r="N120" s="4">
        <v>79.674374296400003</v>
      </c>
      <c r="O120" s="4">
        <v>73.1791807396</v>
      </c>
      <c r="P120" s="4">
        <v>69.282064605499997</v>
      </c>
      <c r="Q120" s="4">
        <v>73.612193643400005</v>
      </c>
      <c r="R120" s="4">
        <v>74.478219450899999</v>
      </c>
      <c r="S120" s="4">
        <v>77.942322681199997</v>
      </c>
      <c r="T120" s="4">
        <v>95.262838832599996</v>
      </c>
      <c r="U120" s="4">
        <v>111.7173291764</v>
      </c>
      <c r="V120" s="4">
        <v>125.1407291937</v>
      </c>
      <c r="W120" s="4">
        <v>152.42054213220001</v>
      </c>
      <c r="X120" s="4">
        <v>156.75067117</v>
      </c>
      <c r="Y120" s="4">
        <v>160.2147744003</v>
      </c>
      <c r="Z120" s="4">
        <v>160.64778730410001</v>
      </c>
      <c r="AA120" s="4">
        <v>181.43240668569999</v>
      </c>
      <c r="AB120" s="4">
        <v>178.4013163592</v>
      </c>
      <c r="AC120" s="4">
        <v>180.13336797439999</v>
      </c>
      <c r="AD120" s="4">
        <v>176.66926474409999</v>
      </c>
      <c r="AE120" s="4">
        <v>178.4013163592</v>
      </c>
      <c r="AF120" s="4">
        <v>177.96830345539999</v>
      </c>
      <c r="AG120" s="4">
        <v>173.6381744176</v>
      </c>
      <c r="AH120" s="4">
        <v>123.8416904824</v>
      </c>
    </row>
    <row r="121" spans="1:34" x14ac:dyDescent="0.25">
      <c r="A121" t="s">
        <v>616</v>
      </c>
      <c r="B121" s="4" t="s">
        <v>104</v>
      </c>
      <c r="C121" s="4">
        <v>79.306539184599998</v>
      </c>
      <c r="D121" s="4">
        <v>80.970312734000004</v>
      </c>
      <c r="E121" s="4">
        <v>77.088174452199993</v>
      </c>
      <c r="F121" s="4">
        <v>80.415721550900003</v>
      </c>
      <c r="G121" s="4">
        <v>80.415721550900003</v>
      </c>
      <c r="H121" s="4">
        <v>80.970312734000004</v>
      </c>
      <c r="I121" s="4">
        <v>77.642765635299995</v>
      </c>
      <c r="J121" s="4">
        <v>78.197356818399996</v>
      </c>
      <c r="K121" s="4">
        <v>80.415721550900003</v>
      </c>
      <c r="L121" s="4">
        <v>85.407042198799999</v>
      </c>
      <c r="M121" s="4">
        <v>83.188677466399994</v>
      </c>
      <c r="N121" s="4">
        <v>81.524903917100005</v>
      </c>
      <c r="O121" s="4">
        <v>87.625406931300006</v>
      </c>
      <c r="P121" s="4">
        <v>97.608048227200001</v>
      </c>
      <c r="Q121" s="4">
        <v>102.0447776921</v>
      </c>
      <c r="R121" s="4">
        <v>99.271821776600007</v>
      </c>
      <c r="S121" s="4">
        <v>108.6998718894</v>
      </c>
      <c r="T121" s="4">
        <v>123.6738338334</v>
      </c>
      <c r="U121" s="4">
        <v>146.96666352400001</v>
      </c>
      <c r="V121" s="4">
        <v>180.24213451049999</v>
      </c>
      <c r="W121" s="4">
        <v>183.01509042609999</v>
      </c>
      <c r="X121" s="4">
        <v>196.87987000379999</v>
      </c>
      <c r="Y121" s="4">
        <v>208.52628484909999</v>
      </c>
      <c r="Z121" s="4">
        <v>200.20741710249999</v>
      </c>
      <c r="AA121" s="4">
        <v>229.04615862419999</v>
      </c>
      <c r="AB121" s="4">
        <v>229.60074980729999</v>
      </c>
      <c r="AC121" s="4">
        <v>229.60074980729999</v>
      </c>
      <c r="AD121" s="4">
        <v>237.3650263708</v>
      </c>
      <c r="AE121" s="4">
        <v>235.70125282149999</v>
      </c>
      <c r="AF121" s="4">
        <v>235.70125282149999</v>
      </c>
      <c r="AG121" s="4">
        <v>228.49156744109999</v>
      </c>
      <c r="AH121" s="4">
        <v>175.25081386260001</v>
      </c>
    </row>
    <row r="122" spans="1:34" x14ac:dyDescent="0.25">
      <c r="A122" t="s">
        <v>617</v>
      </c>
      <c r="B122" s="4" t="s">
        <v>105</v>
      </c>
      <c r="C122" s="4">
        <v>125.0380183164</v>
      </c>
      <c r="D122" s="4">
        <v>121.6586124159</v>
      </c>
      <c r="E122" s="4">
        <v>119.12405799059999</v>
      </c>
      <c r="F122" s="4">
        <v>121.6586124159</v>
      </c>
      <c r="G122" s="4">
        <v>114.0549491399</v>
      </c>
      <c r="H122" s="4">
        <v>111.5203947146</v>
      </c>
      <c r="I122" s="4">
        <v>110.6755432395</v>
      </c>
      <c r="J122" s="4">
        <v>98.847622587900005</v>
      </c>
      <c r="K122" s="4">
        <v>96.313068162600004</v>
      </c>
      <c r="L122" s="4">
        <v>95.468216687500004</v>
      </c>
      <c r="M122" s="4">
        <v>76.036632760000003</v>
      </c>
      <c r="N122" s="4">
        <v>85.329998986199996</v>
      </c>
      <c r="O122" s="4">
        <v>92.933662262200002</v>
      </c>
      <c r="P122" s="4">
        <v>97.157919637700005</v>
      </c>
      <c r="Q122" s="4">
        <v>101.38217701329999</v>
      </c>
      <c r="R122" s="4">
        <v>108.9858402893</v>
      </c>
      <c r="S122" s="4">
        <v>113.2100976648</v>
      </c>
      <c r="T122" s="4">
        <v>117.43435504040001</v>
      </c>
      <c r="U122" s="4">
        <v>130.10712716699999</v>
      </c>
      <c r="V122" s="4">
        <v>122.503463891</v>
      </c>
      <c r="W122" s="4">
        <v>134.33138454260001</v>
      </c>
      <c r="X122" s="4">
        <v>157.98722584570001</v>
      </c>
      <c r="Y122" s="4">
        <v>153.76296847009999</v>
      </c>
      <c r="Z122" s="4">
        <v>156.29752289550001</v>
      </c>
      <c r="AA122" s="4">
        <v>152.91811699499999</v>
      </c>
      <c r="AB122" s="4">
        <v>168.9702950221</v>
      </c>
      <c r="AC122" s="4">
        <v>185.02247304919999</v>
      </c>
      <c r="AD122" s="4">
        <v>178.26366124840001</v>
      </c>
      <c r="AE122" s="4">
        <v>163.0563346964</v>
      </c>
      <c r="AF122" s="4">
        <v>162.21148322120001</v>
      </c>
      <c r="AG122" s="4">
        <v>156.29752289550001</v>
      </c>
      <c r="AH122" s="4">
        <v>142.7798992937</v>
      </c>
    </row>
    <row r="123" spans="1:34" x14ac:dyDescent="0.25">
      <c r="A123" t="s">
        <v>618</v>
      </c>
      <c r="B123" s="4" t="s">
        <v>106</v>
      </c>
      <c r="C123" s="4">
        <v>114.8618467232</v>
      </c>
      <c r="D123" s="4">
        <v>112.3093612405</v>
      </c>
      <c r="E123" s="4">
        <v>98.270691085400003</v>
      </c>
      <c r="F123" s="4">
        <v>100.8231765682</v>
      </c>
      <c r="G123" s="4">
        <v>109.7568757578</v>
      </c>
      <c r="H123" s="4">
        <v>113.58560398189999</v>
      </c>
      <c r="I123" s="4">
        <v>130.17675961969999</v>
      </c>
      <c r="J123" s="4">
        <v>142.9391870334</v>
      </c>
      <c r="K123" s="4">
        <v>153.14912896429999</v>
      </c>
      <c r="L123" s="4">
        <v>177.3977410503</v>
      </c>
      <c r="M123" s="4">
        <v>177.3977410503</v>
      </c>
      <c r="N123" s="4">
        <v>182.5027120158</v>
      </c>
      <c r="O123" s="4">
        <v>201.64635313639999</v>
      </c>
      <c r="P123" s="4">
        <v>199.0938676536</v>
      </c>
      <c r="Q123" s="4">
        <v>190.16016846400001</v>
      </c>
      <c r="R123" s="4">
        <v>181.2264692745</v>
      </c>
      <c r="S123" s="4">
        <v>169.74028460209999</v>
      </c>
      <c r="T123" s="4">
        <v>181.2264692745</v>
      </c>
      <c r="U123" s="4">
        <v>191.43641120539999</v>
      </c>
      <c r="V123" s="4">
        <v>187.6076829813</v>
      </c>
      <c r="W123" s="4">
        <v>182.5027120158</v>
      </c>
      <c r="X123" s="4">
        <v>209.3038095846</v>
      </c>
      <c r="Y123" s="4">
        <v>215.6850232914</v>
      </c>
      <c r="Z123" s="4">
        <v>214.4087805501</v>
      </c>
      <c r="AA123" s="4">
        <v>227.17120796379999</v>
      </c>
      <c r="AB123" s="4">
        <v>262.90600472210002</v>
      </c>
      <c r="AC123" s="4">
        <v>306.29825792870002</v>
      </c>
      <c r="AD123" s="4">
        <v>352.24299661800001</v>
      </c>
      <c r="AE123" s="4">
        <v>377.76785144529998</v>
      </c>
      <c r="AF123" s="4">
        <v>410.95016272089998</v>
      </c>
      <c r="AG123" s="4">
        <v>394.35900708309998</v>
      </c>
      <c r="AH123" s="4">
        <v>340.75681194560002</v>
      </c>
    </row>
    <row r="124" spans="1:34" x14ac:dyDescent="0.25">
      <c r="A124" t="s">
        <v>619</v>
      </c>
      <c r="B124" s="4" t="s">
        <v>107</v>
      </c>
      <c r="C124" s="4">
        <v>18.187145729600001</v>
      </c>
      <c r="D124" s="4">
        <v>12.1247638197</v>
      </c>
      <c r="E124" s="4">
        <v>12.1247638197</v>
      </c>
      <c r="F124" s="4">
        <v>10.1039698498</v>
      </c>
      <c r="G124" s="4">
        <v>13.1351608047</v>
      </c>
      <c r="H124" s="4">
        <v>18.187145729600001</v>
      </c>
      <c r="I124" s="4">
        <v>17.176748744600001</v>
      </c>
      <c r="J124" s="4">
        <v>16.166351759600001</v>
      </c>
      <c r="K124" s="4">
        <v>19.197542714499999</v>
      </c>
      <c r="L124" s="4">
        <v>19.197542714499999</v>
      </c>
      <c r="M124" s="4">
        <v>28.291115579300001</v>
      </c>
      <c r="N124" s="4">
        <v>24.2495276394</v>
      </c>
      <c r="O124" s="4">
        <v>22.228733669499999</v>
      </c>
      <c r="P124" s="4">
        <v>20.207939699499999</v>
      </c>
      <c r="Q124" s="4">
        <v>22.228733669499999</v>
      </c>
      <c r="R124" s="4">
        <v>22.228733669499999</v>
      </c>
      <c r="S124" s="4">
        <v>24.2495276394</v>
      </c>
      <c r="T124" s="4">
        <v>20.207939699499999</v>
      </c>
      <c r="U124" s="4">
        <v>25.2599246244</v>
      </c>
      <c r="V124" s="4">
        <v>29.301512564300001</v>
      </c>
      <c r="W124" s="4">
        <v>30.311909549300001</v>
      </c>
      <c r="X124" s="4">
        <v>31.322306534199999</v>
      </c>
      <c r="Y124" s="4">
        <v>29.301512564300001</v>
      </c>
      <c r="Z124" s="4">
        <v>27.280718594300001</v>
      </c>
      <c r="AA124" s="4">
        <v>25.2599246244</v>
      </c>
      <c r="AB124" s="4">
        <v>27.280718594300001</v>
      </c>
      <c r="AC124" s="4">
        <v>31.322306534199999</v>
      </c>
      <c r="AD124" s="4">
        <v>38.3950854291</v>
      </c>
      <c r="AE124" s="4">
        <v>38.3950854291</v>
      </c>
      <c r="AF124" s="4">
        <v>40.415879398999998</v>
      </c>
      <c r="AG124" s="4">
        <v>40.415879398999998</v>
      </c>
      <c r="AH124" s="4">
        <v>41.426276383999998</v>
      </c>
    </row>
    <row r="125" spans="1:34" x14ac:dyDescent="0.25">
      <c r="A125" t="s">
        <v>620</v>
      </c>
      <c r="B125" s="4" t="s">
        <v>108</v>
      </c>
      <c r="C125" s="4">
        <v>87.434928236100006</v>
      </c>
      <c r="D125" s="4">
        <v>91.022002215000001</v>
      </c>
      <c r="E125" s="4">
        <v>79.364011783500004</v>
      </c>
      <c r="F125" s="4">
        <v>69.947942588900005</v>
      </c>
      <c r="G125" s="4">
        <v>65.015715867899999</v>
      </c>
      <c r="H125" s="4">
        <v>56.496415167899997</v>
      </c>
      <c r="I125" s="4">
        <v>56.496415167899997</v>
      </c>
      <c r="J125" s="4">
        <v>52.909341189000003</v>
      </c>
      <c r="K125" s="4">
        <v>49.322267210100001</v>
      </c>
      <c r="L125" s="4">
        <v>49.322267210100001</v>
      </c>
      <c r="M125" s="4">
        <v>41.699735004899999</v>
      </c>
      <c r="N125" s="4">
        <v>43.493271994399997</v>
      </c>
      <c r="O125" s="4">
        <v>43.941656241700002</v>
      </c>
      <c r="P125" s="4">
        <v>46.631961725899998</v>
      </c>
      <c r="Q125" s="4">
        <v>46.1835774786</v>
      </c>
      <c r="R125" s="4">
        <v>46.1835774786</v>
      </c>
      <c r="S125" s="4">
        <v>49.770651457500001</v>
      </c>
      <c r="T125" s="4">
        <v>55.151262425799999</v>
      </c>
      <c r="U125" s="4">
        <v>62.773794631000001</v>
      </c>
      <c r="V125" s="4">
        <v>65.464100115199997</v>
      </c>
      <c r="W125" s="4">
        <v>78.915627536200006</v>
      </c>
      <c r="X125" s="4">
        <v>85.193006999299996</v>
      </c>
      <c r="Y125" s="4">
        <v>86.986543988700006</v>
      </c>
      <c r="Z125" s="4">
        <v>92.367154957099999</v>
      </c>
      <c r="AA125" s="4">
        <v>105.37029813069999</v>
      </c>
      <c r="AB125" s="4">
        <v>108.5089878622</v>
      </c>
      <c r="AC125" s="4">
        <v>117.0282885622</v>
      </c>
      <c r="AD125" s="4">
        <v>111.6476775938</v>
      </c>
      <c r="AE125" s="4">
        <v>125.5475892621</v>
      </c>
      <c r="AF125" s="4">
        <v>126.8927420042</v>
      </c>
      <c r="AG125" s="4">
        <v>129.134663241</v>
      </c>
      <c r="AH125" s="4">
        <v>133.17012146729999</v>
      </c>
    </row>
    <row r="126" spans="1:34" x14ac:dyDescent="0.25">
      <c r="A126" t="s">
        <v>621</v>
      </c>
      <c r="B126" s="4" t="s">
        <v>109</v>
      </c>
      <c r="C126" s="4">
        <v>73.146200969199995</v>
      </c>
      <c r="D126" s="4">
        <v>72.689037213099994</v>
      </c>
      <c r="E126" s="4">
        <v>73.146200969199995</v>
      </c>
      <c r="F126" s="4">
        <v>63.088598335900002</v>
      </c>
      <c r="G126" s="4">
        <v>67.203072140399996</v>
      </c>
      <c r="H126" s="4">
        <v>65.831580872299995</v>
      </c>
      <c r="I126" s="4">
        <v>58.516960775299999</v>
      </c>
      <c r="J126" s="4">
        <v>53.030995702699997</v>
      </c>
      <c r="K126" s="4">
        <v>51.202340678399999</v>
      </c>
      <c r="L126" s="4">
        <v>47.087866873899998</v>
      </c>
      <c r="M126" s="4">
        <v>43.887720581499998</v>
      </c>
      <c r="N126" s="4">
        <v>41.1447380452</v>
      </c>
      <c r="O126" s="4">
        <v>42.059065557300002</v>
      </c>
      <c r="P126" s="4">
        <v>48.916521898100001</v>
      </c>
      <c r="Q126" s="4">
        <v>59.431288287500003</v>
      </c>
      <c r="R126" s="4">
        <v>62.631434579900002</v>
      </c>
      <c r="S126" s="4">
        <v>63.545762091999997</v>
      </c>
      <c r="T126" s="4">
        <v>80.003657309999994</v>
      </c>
      <c r="U126" s="4">
        <v>90.061259943300001</v>
      </c>
      <c r="V126" s="4">
        <v>94.632897503899997</v>
      </c>
      <c r="W126" s="4">
        <v>97.833043796300004</v>
      </c>
      <c r="X126" s="4">
        <v>101.9475176008</v>
      </c>
      <c r="Y126" s="4">
        <v>103.319008869</v>
      </c>
      <c r="Z126" s="4">
        <v>105.60482764930001</v>
      </c>
      <c r="AA126" s="4">
        <v>115.6624302825</v>
      </c>
      <c r="AB126" s="4">
        <v>122.0627228673</v>
      </c>
      <c r="AC126" s="4">
        <v>131.6631617445</v>
      </c>
      <c r="AD126" s="4">
        <v>143.54941940200001</v>
      </c>
      <c r="AE126" s="4">
        <v>146.74956569439999</v>
      </c>
      <c r="AF126" s="4">
        <v>149.4925482308</v>
      </c>
      <c r="AG126" s="4">
        <v>153.1498582792</v>
      </c>
      <c r="AH126" s="4">
        <v>131.2059979885</v>
      </c>
    </row>
    <row r="127" spans="1:34" x14ac:dyDescent="0.25">
      <c r="A127" t="s">
        <v>622</v>
      </c>
      <c r="B127" s="4" t="s">
        <v>110</v>
      </c>
      <c r="C127" s="4">
        <v>140.3804309679</v>
      </c>
      <c r="D127" s="4">
        <v>142.7201048174</v>
      </c>
      <c r="E127" s="4">
        <v>138.82064840160001</v>
      </c>
      <c r="F127" s="4">
        <v>123.2228227385</v>
      </c>
      <c r="G127" s="4">
        <v>113.08423605749999</v>
      </c>
      <c r="H127" s="4">
        <v>106.0652145091</v>
      </c>
      <c r="I127" s="4">
        <v>106.8451057923</v>
      </c>
      <c r="J127" s="4">
        <v>106.8451057923</v>
      </c>
      <c r="K127" s="4">
        <v>102.1657580933</v>
      </c>
      <c r="L127" s="4">
        <v>107.6249970754</v>
      </c>
      <c r="M127" s="4">
        <v>106.0652145091</v>
      </c>
      <c r="N127" s="4">
        <v>113.86412734060001</v>
      </c>
      <c r="O127" s="4">
        <v>120.1032576059</v>
      </c>
      <c r="P127" s="4">
        <v>117.7635837564</v>
      </c>
      <c r="Q127" s="4">
        <v>126.3423878711</v>
      </c>
      <c r="R127" s="4">
        <v>132.58151813640001</v>
      </c>
      <c r="S127" s="4">
        <v>127.9021704374</v>
      </c>
      <c r="T127" s="4">
        <v>137.2608658353</v>
      </c>
      <c r="U127" s="4">
        <v>137.2608658353</v>
      </c>
      <c r="V127" s="4">
        <v>138.04075711850001</v>
      </c>
      <c r="W127" s="4">
        <v>138.04075711850001</v>
      </c>
      <c r="X127" s="4">
        <v>141.94021353420001</v>
      </c>
      <c r="Y127" s="4">
        <v>152.07880021529999</v>
      </c>
      <c r="Z127" s="4">
        <v>151.29890893210001</v>
      </c>
      <c r="AA127" s="4">
        <v>168.45651716149999</v>
      </c>
      <c r="AB127" s="4">
        <v>200.4320597709</v>
      </c>
      <c r="AC127" s="4">
        <v>210.57064645189999</v>
      </c>
      <c r="AD127" s="4">
        <v>211.35053773499999</v>
      </c>
      <c r="AE127" s="4">
        <v>223.82879826550001</v>
      </c>
      <c r="AF127" s="4">
        <v>231.62771109709999</v>
      </c>
      <c r="AG127" s="4">
        <v>235.52716751279999</v>
      </c>
      <c r="AH127" s="4">
        <v>202.77173362030001</v>
      </c>
    </row>
    <row r="128" spans="1:34" x14ac:dyDescent="0.25">
      <c r="A128" t="s">
        <v>623</v>
      </c>
      <c r="B128" s="4" t="s">
        <v>111</v>
      </c>
      <c r="C128" s="4">
        <v>80.037069800699996</v>
      </c>
      <c r="D128" s="4">
        <v>80.037069800699996</v>
      </c>
      <c r="E128" s="4">
        <v>81.722060743900002</v>
      </c>
      <c r="F128" s="4">
        <v>85.0920426303</v>
      </c>
      <c r="G128" s="4">
        <v>86.777033573400004</v>
      </c>
      <c r="H128" s="4">
        <v>88.462024516599996</v>
      </c>
      <c r="I128" s="4">
        <v>87.619529044999993</v>
      </c>
      <c r="J128" s="4">
        <v>96.044483760899993</v>
      </c>
      <c r="K128" s="4">
        <v>94.359492817700001</v>
      </c>
      <c r="L128" s="4">
        <v>95.201988289300004</v>
      </c>
      <c r="M128" s="4">
        <v>85.934538101900003</v>
      </c>
      <c r="N128" s="4">
        <v>87.619529044999993</v>
      </c>
      <c r="O128" s="4">
        <v>91.832006402999994</v>
      </c>
      <c r="P128" s="4">
        <v>101.941952062</v>
      </c>
      <c r="Q128" s="4">
        <v>100.25696111880001</v>
      </c>
      <c r="R128" s="4">
        <v>102.7844475336</v>
      </c>
      <c r="S128" s="4">
        <v>103.6269430052</v>
      </c>
      <c r="T128" s="4">
        <v>129.74430262440001</v>
      </c>
      <c r="U128" s="4">
        <v>135.6417709255</v>
      </c>
      <c r="V128" s="4">
        <v>140.696743755</v>
      </c>
      <c r="W128" s="4">
        <v>144.0667256413</v>
      </c>
      <c r="X128" s="4">
        <v>145.7517165845</v>
      </c>
      <c r="Y128" s="4">
        <v>150.806689414</v>
      </c>
      <c r="Z128" s="4">
        <v>150.806689414</v>
      </c>
      <c r="AA128" s="4">
        <v>154.17667130039999</v>
      </c>
      <c r="AB128" s="4">
        <v>175.2390580901</v>
      </c>
      <c r="AC128" s="4">
        <v>190.40397657860001</v>
      </c>
      <c r="AD128" s="4">
        <v>184.50650827749999</v>
      </c>
      <c r="AE128" s="4">
        <v>198.82893129449999</v>
      </c>
      <c r="AF128" s="4">
        <v>208.09638148190001</v>
      </c>
      <c r="AG128" s="4">
        <v>213.99384978309999</v>
      </c>
      <c r="AH128" s="4">
        <v>177.76654450480001</v>
      </c>
    </row>
    <row r="129" spans="1:34" x14ac:dyDescent="0.25">
      <c r="A129" t="s">
        <v>624</v>
      </c>
      <c r="B129" s="4" t="s">
        <v>112</v>
      </c>
      <c r="C129" s="4">
        <v>28.319305837200002</v>
      </c>
      <c r="D129" s="4">
        <v>30.584850304100001</v>
      </c>
      <c r="E129" s="4">
        <v>29.452078070700001</v>
      </c>
      <c r="F129" s="4">
        <v>29.452078070700001</v>
      </c>
      <c r="G129" s="4">
        <v>31.7176225376</v>
      </c>
      <c r="H129" s="4">
        <v>32.8503947711</v>
      </c>
      <c r="I129" s="4">
        <v>46.443661573</v>
      </c>
      <c r="J129" s="4">
        <v>44.178117106000002</v>
      </c>
      <c r="K129" s="4">
        <v>43.045344872500003</v>
      </c>
      <c r="L129" s="4">
        <v>46.443661573</v>
      </c>
      <c r="M129" s="4">
        <v>58.9041561413</v>
      </c>
      <c r="N129" s="4">
        <v>70.231878476199995</v>
      </c>
      <c r="O129" s="4">
        <v>83.825145277999994</v>
      </c>
      <c r="P129" s="4">
        <v>87.223461978499998</v>
      </c>
      <c r="Q129" s="4">
        <v>100.8167287803</v>
      </c>
      <c r="R129" s="4">
        <v>111.01167888170001</v>
      </c>
      <c r="S129" s="4">
        <v>106.4805899478</v>
      </c>
      <c r="T129" s="4">
        <v>117.8083122826</v>
      </c>
      <c r="U129" s="4">
        <v>126.8704901505</v>
      </c>
      <c r="V129" s="4">
        <v>141.59652918590001</v>
      </c>
      <c r="W129" s="4">
        <v>137.06544025189999</v>
      </c>
      <c r="X129" s="4">
        <v>147.26039035330001</v>
      </c>
      <c r="Y129" s="4">
        <v>163.11920162210001</v>
      </c>
      <c r="Z129" s="4">
        <v>174.446923957</v>
      </c>
      <c r="AA129" s="4">
        <v>193.7040519263</v>
      </c>
      <c r="AB129" s="4">
        <v>201.63345756070001</v>
      </c>
      <c r="AC129" s="4">
        <v>198.2351408602</v>
      </c>
      <c r="AD129" s="4">
        <v>231.08553563140001</v>
      </c>
      <c r="AE129" s="4">
        <v>256.00652476810001</v>
      </c>
      <c r="AF129" s="4">
        <v>242.41325796620001</v>
      </c>
      <c r="AG129" s="4">
        <v>262.80315816900003</v>
      </c>
      <c r="AH129" s="4">
        <v>212.9611798956</v>
      </c>
    </row>
    <row r="130" spans="1:34" x14ac:dyDescent="0.25">
      <c r="A130" t="s">
        <v>625</v>
      </c>
      <c r="B130" s="4" t="s">
        <v>113</v>
      </c>
      <c r="C130" s="4">
        <v>88.381158217700005</v>
      </c>
      <c r="D130" s="4">
        <v>90.310877829500001</v>
      </c>
      <c r="E130" s="4">
        <v>86.451438605999996</v>
      </c>
      <c r="F130" s="4">
        <v>83.363887227199996</v>
      </c>
      <c r="G130" s="4">
        <v>75.645008780200001</v>
      </c>
      <c r="H130" s="4">
        <v>79.118504081400005</v>
      </c>
      <c r="I130" s="4">
        <v>77.574728391999997</v>
      </c>
      <c r="J130" s="4">
        <v>84.135775071899999</v>
      </c>
      <c r="K130" s="4">
        <v>82.206055460100004</v>
      </c>
      <c r="L130" s="4">
        <v>78.346616236700001</v>
      </c>
      <c r="M130" s="4">
        <v>82.206055460100004</v>
      </c>
      <c r="N130" s="4">
        <v>79.890391926099994</v>
      </c>
      <c r="O130" s="4">
        <v>77.574728391999997</v>
      </c>
      <c r="P130" s="4">
        <v>79.504448003700006</v>
      </c>
      <c r="Q130" s="4">
        <v>78.346616236700001</v>
      </c>
      <c r="R130" s="4">
        <v>79.504448003700006</v>
      </c>
      <c r="S130" s="4">
        <v>82.591999382500006</v>
      </c>
      <c r="T130" s="4">
        <v>82.206055460100004</v>
      </c>
      <c r="U130" s="4">
        <v>82.591999382500006</v>
      </c>
      <c r="V130" s="4">
        <v>85.679550761300007</v>
      </c>
      <c r="W130" s="4">
        <v>84.5217189942</v>
      </c>
      <c r="X130" s="4">
        <v>82.206055460100004</v>
      </c>
      <c r="Y130" s="4">
        <v>82.206055460100004</v>
      </c>
      <c r="Z130" s="4">
        <v>87.2233264507</v>
      </c>
      <c r="AA130" s="4">
        <v>97.257868431700004</v>
      </c>
      <c r="AB130" s="4">
        <v>119.2566720056</v>
      </c>
      <c r="AC130" s="4">
        <v>126.9755504525</v>
      </c>
      <c r="AD130" s="4">
        <v>127.3614943749</v>
      </c>
      <c r="AE130" s="4">
        <v>127.3614943749</v>
      </c>
      <c r="AF130" s="4">
        <v>126.2036626078</v>
      </c>
      <c r="AG130" s="4">
        <v>109.99401786919999</v>
      </c>
      <c r="AH130" s="4">
        <v>94.556260975300006</v>
      </c>
    </row>
    <row r="131" spans="1:34" x14ac:dyDescent="0.25">
      <c r="A131" t="s">
        <v>626</v>
      </c>
      <c r="B131" s="4" t="s">
        <v>114</v>
      </c>
      <c r="C131" s="4">
        <v>71.641013394699996</v>
      </c>
      <c r="D131" s="4">
        <v>71.641013394699996</v>
      </c>
      <c r="E131" s="4">
        <v>74.897423094499999</v>
      </c>
      <c r="F131" s="4">
        <v>73.811953194500006</v>
      </c>
      <c r="G131" s="4">
        <v>84.666652193700003</v>
      </c>
      <c r="H131" s="4">
        <v>83.581182293799998</v>
      </c>
      <c r="I131" s="4">
        <v>91.179471593299994</v>
      </c>
      <c r="J131" s="4">
        <v>91.179471593299994</v>
      </c>
      <c r="K131" s="4">
        <v>91.179471593299994</v>
      </c>
      <c r="L131" s="4">
        <v>90.094001693300001</v>
      </c>
      <c r="M131" s="4">
        <v>109.6324598919</v>
      </c>
      <c r="N131" s="4">
        <v>77.068362894299995</v>
      </c>
      <c r="O131" s="4">
        <v>122.6580986909</v>
      </c>
      <c r="P131" s="4">
        <v>125.91450839069999</v>
      </c>
      <c r="Q131" s="4">
        <v>125.91450839069999</v>
      </c>
      <c r="R131" s="4">
        <v>125.91450839069999</v>
      </c>
      <c r="S131" s="4">
        <v>136.7692073899</v>
      </c>
      <c r="T131" s="4">
        <v>135.68373749</v>
      </c>
      <c r="U131" s="4">
        <v>167.1623645876</v>
      </c>
      <c r="V131" s="4">
        <v>179.1025334867</v>
      </c>
      <c r="W131" s="4">
        <v>178.01706358679999</v>
      </c>
      <c r="X131" s="4">
        <v>178.01706358679999</v>
      </c>
      <c r="Y131" s="4">
        <v>178.01706358679999</v>
      </c>
      <c r="Z131" s="4">
        <v>232.2905585828</v>
      </c>
      <c r="AA131" s="4">
        <v>224.69226928340001</v>
      </c>
      <c r="AB131" s="4">
        <v>245.31619738180001</v>
      </c>
      <c r="AC131" s="4">
        <v>242.05978768209999</v>
      </c>
      <c r="AD131" s="4">
        <v>269.1965351801</v>
      </c>
      <c r="AE131" s="4">
        <v>269.1965351801</v>
      </c>
      <c r="AF131" s="4">
        <v>269.1965351801</v>
      </c>
      <c r="AG131" s="4">
        <v>283.30764387900001</v>
      </c>
      <c r="AH131" s="4">
        <v>325.64096997590002</v>
      </c>
    </row>
    <row r="132" spans="1:34" x14ac:dyDescent="0.25">
      <c r="A132" t="s">
        <v>627</v>
      </c>
      <c r="B132" s="4" t="s">
        <v>115</v>
      </c>
      <c r="C132" s="4">
        <v>65.113250546499998</v>
      </c>
      <c r="D132" s="4">
        <v>65.113250546499998</v>
      </c>
      <c r="E132" s="4">
        <v>65.113250546499998</v>
      </c>
      <c r="F132" s="4">
        <v>69.764197014100006</v>
      </c>
      <c r="G132" s="4">
        <v>80.616405438499996</v>
      </c>
      <c r="H132" s="4">
        <v>81.391563183100004</v>
      </c>
      <c r="I132" s="4">
        <v>89.143140629100003</v>
      </c>
      <c r="J132" s="4">
        <v>89.143140629100003</v>
      </c>
      <c r="K132" s="4">
        <v>89.143140629100003</v>
      </c>
      <c r="L132" s="4">
        <v>110.0723997333</v>
      </c>
      <c r="M132" s="4">
        <v>117.0488194348</v>
      </c>
      <c r="N132" s="4">
        <v>117.0488194348</v>
      </c>
      <c r="O132" s="4">
        <v>122.474923647</v>
      </c>
      <c r="P132" s="4">
        <v>138.75323628359999</v>
      </c>
      <c r="Q132" s="4">
        <v>138.75323628359999</v>
      </c>
      <c r="R132" s="4">
        <v>138.75323628359999</v>
      </c>
      <c r="S132" s="4">
        <v>140.30355177280001</v>
      </c>
      <c r="T132" s="4">
        <v>163.5582841108</v>
      </c>
      <c r="U132" s="4">
        <v>154.25639117559999</v>
      </c>
      <c r="V132" s="4">
        <v>169.75954606760001</v>
      </c>
      <c r="W132" s="4">
        <v>160.4576531324</v>
      </c>
      <c r="X132" s="4">
        <v>160.4576531324</v>
      </c>
      <c r="Y132" s="4">
        <v>187.58817419339999</v>
      </c>
      <c r="Z132" s="4">
        <v>164.3334418554</v>
      </c>
      <c r="AA132" s="4">
        <v>159.6824953878</v>
      </c>
      <c r="AB132" s="4">
        <v>193.0142784057</v>
      </c>
      <c r="AC132" s="4">
        <v>192.2391206611</v>
      </c>
      <c r="AD132" s="4">
        <v>203.8664868301</v>
      </c>
      <c r="AE132" s="4">
        <v>203.8664868301</v>
      </c>
      <c r="AF132" s="4">
        <v>176.73596576899999</v>
      </c>
      <c r="AG132" s="4">
        <v>168.2092305784</v>
      </c>
      <c r="AH132" s="4">
        <v>162.78312636620001</v>
      </c>
    </row>
    <row r="133" spans="1:34" x14ac:dyDescent="0.25">
      <c r="A133" t="s">
        <v>628</v>
      </c>
      <c r="B133" s="4" t="s">
        <v>116</v>
      </c>
      <c r="C133" s="4">
        <v>43.435529527</v>
      </c>
      <c r="D133" s="4">
        <v>43.435529527</v>
      </c>
      <c r="E133" s="4">
        <v>43.067431819100001</v>
      </c>
      <c r="F133" s="4">
        <v>46.380311189799997</v>
      </c>
      <c r="G133" s="4">
        <v>44.171724942700003</v>
      </c>
      <c r="H133" s="4">
        <v>39.754552448399998</v>
      </c>
      <c r="I133" s="4">
        <v>42.331236403399998</v>
      </c>
      <c r="J133" s="4">
        <v>41.9631386955</v>
      </c>
      <c r="K133" s="4">
        <v>42.331236403399998</v>
      </c>
      <c r="L133" s="4">
        <v>40.858845572</v>
      </c>
      <c r="M133" s="4">
        <v>38.282161617</v>
      </c>
      <c r="N133" s="4">
        <v>36.441673077700003</v>
      </c>
      <c r="O133" s="4">
        <v>39.018357032700003</v>
      </c>
      <c r="P133" s="4">
        <v>35.705477662</v>
      </c>
      <c r="Q133" s="4">
        <v>41.595040987700003</v>
      </c>
      <c r="R133" s="4">
        <v>41.226943279799997</v>
      </c>
      <c r="S133" s="4">
        <v>42.699334111200002</v>
      </c>
      <c r="T133" s="4">
        <v>53.742265346899998</v>
      </c>
      <c r="U133" s="4">
        <v>59.263730964700002</v>
      </c>
      <c r="V133" s="4">
        <v>67.729978245400005</v>
      </c>
      <c r="W133" s="4">
        <v>78.404811773199995</v>
      </c>
      <c r="X133" s="4">
        <v>81.717691143899998</v>
      </c>
      <c r="Y133" s="4">
        <v>82.8219842675</v>
      </c>
      <c r="Z133" s="4">
        <v>91.288231548200002</v>
      </c>
      <c r="AA133" s="4">
        <v>88.711547593199995</v>
      </c>
      <c r="AB133" s="4">
        <v>104.9078467388</v>
      </c>
      <c r="AC133" s="4">
        <v>107.8526284017</v>
      </c>
      <c r="AD133" s="4">
        <v>107.4845306938</v>
      </c>
      <c r="AE133" s="4">
        <v>119.9998527609</v>
      </c>
      <c r="AF133" s="4">
        <v>119.9998527609</v>
      </c>
      <c r="AG133" s="4">
        <v>114.1102894352</v>
      </c>
      <c r="AH133" s="4">
        <v>125.1532206709</v>
      </c>
    </row>
    <row r="134" spans="1:34" x14ac:dyDescent="0.25">
      <c r="A134" t="s">
        <v>629</v>
      </c>
      <c r="B134" s="4" t="s">
        <v>117</v>
      </c>
      <c r="C134" s="4">
        <v>48.525337561400001</v>
      </c>
      <c r="D134" s="4">
        <v>48.525337561400001</v>
      </c>
      <c r="E134" s="4">
        <v>45.139848894399996</v>
      </c>
      <c r="F134" s="4">
        <v>46.268345116699997</v>
      </c>
      <c r="G134" s="4">
        <v>45.704097005500003</v>
      </c>
      <c r="H134" s="4">
        <v>42.882856449599998</v>
      </c>
      <c r="I134" s="4">
        <v>46.832593227899999</v>
      </c>
      <c r="J134" s="4">
        <v>37.804623448999997</v>
      </c>
      <c r="K134" s="4">
        <v>41.190112116100003</v>
      </c>
      <c r="L134" s="4">
        <v>44.011352672000001</v>
      </c>
      <c r="M134" s="4">
        <v>53.039322450900002</v>
      </c>
      <c r="N134" s="4">
        <v>56.424811117899999</v>
      </c>
      <c r="O134" s="4">
        <v>75.609246897999995</v>
      </c>
      <c r="P134" s="4">
        <v>93.100938344599996</v>
      </c>
      <c r="Q134" s="4">
        <v>101.00041190109999</v>
      </c>
      <c r="R134" s="4">
        <v>106.0786449017</v>
      </c>
      <c r="S134" s="4">
        <v>110.02838168</v>
      </c>
      <c r="T134" s="4">
        <v>112.8496222359</v>
      </c>
      <c r="U134" s="4">
        <v>121.3133439036</v>
      </c>
      <c r="V134" s="4">
        <v>123.5703363483</v>
      </c>
      <c r="W134" s="4">
        <v>108.33563734649999</v>
      </c>
      <c r="X134" s="4">
        <v>112.2853741247</v>
      </c>
      <c r="Y134" s="4">
        <v>103.821652457</v>
      </c>
      <c r="Z134" s="4">
        <v>104.3859005682</v>
      </c>
      <c r="AA134" s="4">
        <v>106.0786449017</v>
      </c>
      <c r="AB134" s="4">
        <v>105.5143967906</v>
      </c>
      <c r="AC134" s="4">
        <v>102.1289081235</v>
      </c>
      <c r="AD134" s="4">
        <v>104.9501486794</v>
      </c>
      <c r="AE134" s="4">
        <v>102.6931562347</v>
      </c>
      <c r="AF134" s="4">
        <v>125.82732879300001</v>
      </c>
      <c r="AG134" s="4">
        <v>120.7490957924</v>
      </c>
      <c r="AH134" s="4">
        <v>129.21281746010001</v>
      </c>
    </row>
    <row r="135" spans="1:34" x14ac:dyDescent="0.25">
      <c r="A135" t="s">
        <v>630</v>
      </c>
      <c r="B135" s="4" t="s">
        <v>118</v>
      </c>
      <c r="C135" s="4">
        <v>99.698200408800005</v>
      </c>
      <c r="D135" s="4">
        <v>102.40319034239999</v>
      </c>
      <c r="E135" s="4">
        <v>100.4710546756</v>
      </c>
      <c r="F135" s="4">
        <v>93.901793408299994</v>
      </c>
      <c r="G135" s="4">
        <v>93.901793408299994</v>
      </c>
      <c r="H135" s="4">
        <v>88.491813541200003</v>
      </c>
      <c r="I135" s="4">
        <v>96.993210475300003</v>
      </c>
      <c r="J135" s="4">
        <v>96.606783341899998</v>
      </c>
      <c r="K135" s="4">
        <v>91.196803474800006</v>
      </c>
      <c r="L135" s="4">
        <v>99.698200408800005</v>
      </c>
      <c r="M135" s="4">
        <v>105.88103454269999</v>
      </c>
      <c r="N135" s="4">
        <v>108.5860244763</v>
      </c>
      <c r="O135" s="4">
        <v>120.1788384773</v>
      </c>
      <c r="P135" s="4">
        <v>117.0874214104</v>
      </c>
      <c r="Q135" s="4">
        <v>128.68023541139999</v>
      </c>
      <c r="R135" s="4">
        <v>129.8395168115</v>
      </c>
      <c r="S135" s="4">
        <v>130.99879821159999</v>
      </c>
      <c r="T135" s="4">
        <v>132.54450674509999</v>
      </c>
      <c r="U135" s="4">
        <v>140.27304941240001</v>
      </c>
      <c r="V135" s="4">
        <v>139.50019514569999</v>
      </c>
      <c r="W135" s="4">
        <v>146.84231067970001</v>
      </c>
      <c r="X135" s="4">
        <v>149.5473006133</v>
      </c>
      <c r="Y135" s="4">
        <v>153.41157194690001</v>
      </c>
      <c r="Z135" s="4">
        <v>155.34370761380001</v>
      </c>
      <c r="AA135" s="4">
        <v>163.84510454790001</v>
      </c>
      <c r="AB135" s="4">
        <v>177.37005421570001</v>
      </c>
      <c r="AC135" s="4">
        <v>173.1193557487</v>
      </c>
      <c r="AD135" s="4">
        <v>173.50578288209999</v>
      </c>
      <c r="AE135" s="4">
        <v>155.34370761380001</v>
      </c>
      <c r="AF135" s="4">
        <v>150.70658201340001</v>
      </c>
      <c r="AG135" s="4">
        <v>130.6123710782</v>
      </c>
      <c r="AH135" s="4">
        <v>97.766064741999998</v>
      </c>
    </row>
    <row r="136" spans="1:34" x14ac:dyDescent="0.25">
      <c r="A136" t="s">
        <v>631</v>
      </c>
      <c r="B136" s="4" t="s">
        <v>119</v>
      </c>
      <c r="C136" s="4">
        <v>84.212038729599996</v>
      </c>
      <c r="D136" s="4">
        <v>83.014711164700003</v>
      </c>
      <c r="E136" s="4">
        <v>93.790659248599994</v>
      </c>
      <c r="F136" s="4">
        <v>103.76838895589999</v>
      </c>
      <c r="G136" s="4">
        <v>106.9612624622</v>
      </c>
      <c r="H136" s="4">
        <v>109.3559175919</v>
      </c>
      <c r="I136" s="4">
        <v>118.93453811089999</v>
      </c>
      <c r="J136" s="4">
        <v>120.1318656758</v>
      </c>
      <c r="K136" s="4">
        <v>120.5309748641</v>
      </c>
      <c r="L136" s="4">
        <v>120.1318656758</v>
      </c>
      <c r="M136" s="4">
        <v>112.9479002866</v>
      </c>
      <c r="N136" s="4">
        <v>108.95680840359999</v>
      </c>
      <c r="O136" s="4">
        <v>108.1585900271</v>
      </c>
      <c r="P136" s="4">
        <v>122.5265208056</v>
      </c>
      <c r="Q136" s="4">
        <v>127.7149402534</v>
      </c>
      <c r="R136" s="4">
        <v>128.5131586299</v>
      </c>
      <c r="S136" s="4">
        <v>134.8989056426</v>
      </c>
      <c r="T136" s="4">
        <v>154.8543650572</v>
      </c>
      <c r="U136" s="4">
        <v>179.20002554300001</v>
      </c>
      <c r="V136" s="4">
        <v>200.7519217107</v>
      </c>
      <c r="W136" s="4">
        <v>219.11094437220001</v>
      </c>
      <c r="X136" s="4">
        <v>223.50114544339999</v>
      </c>
      <c r="Y136" s="4">
        <v>225.89580057309999</v>
      </c>
      <c r="Z136" s="4">
        <v>267.0040469672</v>
      </c>
      <c r="AA136" s="4">
        <v>313.69982199729998</v>
      </c>
      <c r="AB136" s="4">
        <v>332.457953847</v>
      </c>
      <c r="AC136" s="4">
        <v>367.57956241670001</v>
      </c>
      <c r="AD136" s="4">
        <v>385.53947588979997</v>
      </c>
      <c r="AE136" s="4">
        <v>384.74125751320003</v>
      </c>
      <c r="AF136" s="4">
        <v>385.1403667015</v>
      </c>
      <c r="AG136" s="4">
        <v>379.55283806540001</v>
      </c>
      <c r="AH136" s="4">
        <v>294.54258095929998</v>
      </c>
    </row>
    <row r="137" spans="1:34" x14ac:dyDescent="0.25">
      <c r="A137" t="s">
        <v>632</v>
      </c>
      <c r="B137" s="4" t="s">
        <v>120</v>
      </c>
      <c r="C137" s="4">
        <v>28.955808980800001</v>
      </c>
      <c r="D137" s="4">
        <v>28.955808980800001</v>
      </c>
      <c r="E137" s="4">
        <v>26.728439059199999</v>
      </c>
      <c r="F137" s="4">
        <v>20.788785934900002</v>
      </c>
      <c r="G137" s="4">
        <v>20.0463292944</v>
      </c>
      <c r="H137" s="4">
        <v>17.818959372799998</v>
      </c>
      <c r="I137" s="4">
        <v>19.303872653799999</v>
      </c>
      <c r="J137" s="4">
        <v>19.303872653799999</v>
      </c>
      <c r="K137" s="4">
        <v>20.0463292944</v>
      </c>
      <c r="L137" s="4">
        <v>19.303872653799999</v>
      </c>
      <c r="M137" s="4">
        <v>19.303872653799999</v>
      </c>
      <c r="N137" s="4">
        <v>20.0463292944</v>
      </c>
      <c r="O137" s="4">
        <v>21.5312425754</v>
      </c>
      <c r="P137" s="4">
        <v>20.0463292944</v>
      </c>
      <c r="Q137" s="4">
        <v>21.5312425754</v>
      </c>
      <c r="R137" s="4">
        <v>20.788785934900002</v>
      </c>
      <c r="S137" s="4">
        <v>17.076502732200002</v>
      </c>
      <c r="T137" s="4">
        <v>34.895462105</v>
      </c>
      <c r="U137" s="4">
        <v>42.320028510299998</v>
      </c>
      <c r="V137" s="4">
        <v>43.804941791399997</v>
      </c>
      <c r="W137" s="4">
        <v>51.9719648373</v>
      </c>
      <c r="X137" s="4">
        <v>57.911617961499999</v>
      </c>
      <c r="Y137" s="4">
        <v>57.911617961499999</v>
      </c>
      <c r="Z137" s="4">
        <v>58.654074602000001</v>
      </c>
      <c r="AA137" s="4">
        <v>50.487051556200001</v>
      </c>
      <c r="AB137" s="4">
        <v>51.9719648373</v>
      </c>
      <c r="AC137" s="4">
        <v>58.654074602000001</v>
      </c>
      <c r="AD137" s="4">
        <v>64.593727726300003</v>
      </c>
      <c r="AE137" s="4">
        <v>69.79092421</v>
      </c>
      <c r="AF137" s="4">
        <v>69.79092421</v>
      </c>
      <c r="AG137" s="4">
        <v>68.306010928999996</v>
      </c>
      <c r="AH137" s="4">
        <v>63.108814445199997</v>
      </c>
    </row>
    <row r="138" spans="1:34" x14ac:dyDescent="0.25">
      <c r="A138" t="s">
        <v>633</v>
      </c>
      <c r="B138" s="4" t="s">
        <v>121</v>
      </c>
      <c r="C138" s="4">
        <v>92.150145285099995</v>
      </c>
      <c r="D138" s="4">
        <v>98.838462281600002</v>
      </c>
      <c r="E138" s="4">
        <v>96.609023282799996</v>
      </c>
      <c r="F138" s="4">
        <v>93.636437951000005</v>
      </c>
      <c r="G138" s="4">
        <v>91.406998952199999</v>
      </c>
      <c r="H138" s="4">
        <v>104.7836329452</v>
      </c>
      <c r="I138" s="4">
        <v>98.838462281600002</v>
      </c>
      <c r="J138" s="4">
        <v>106.26992561110001</v>
      </c>
      <c r="K138" s="4">
        <v>108.4993646099</v>
      </c>
      <c r="L138" s="4">
        <v>109.2425109428</v>
      </c>
      <c r="M138" s="4">
        <v>116.6739742723</v>
      </c>
      <c r="N138" s="4">
        <v>150.11555925479999</v>
      </c>
      <c r="O138" s="4">
        <v>153.08814458660001</v>
      </c>
      <c r="P138" s="4">
        <v>166.46477857959999</v>
      </c>
      <c r="Q138" s="4">
        <v>165.7216322466</v>
      </c>
      <c r="R138" s="4">
        <v>157.54702258419999</v>
      </c>
      <c r="S138" s="4">
        <v>179.84141257249999</v>
      </c>
      <c r="T138" s="4">
        <v>226.65963154799999</v>
      </c>
      <c r="U138" s="4">
        <v>216.2555828868</v>
      </c>
      <c r="V138" s="4">
        <v>233.34794854450001</v>
      </c>
      <c r="W138" s="4">
        <v>253.41289953399999</v>
      </c>
      <c r="X138" s="4">
        <v>301.7174111754</v>
      </c>
      <c r="Y138" s="4">
        <v>313.60775250249998</v>
      </c>
      <c r="Z138" s="4">
        <v>405.75789778770002</v>
      </c>
      <c r="AA138" s="4">
        <v>384.2066541323</v>
      </c>
      <c r="AB138" s="4">
        <v>405.75789778770002</v>
      </c>
      <c r="AC138" s="4">
        <v>425.82284877720002</v>
      </c>
      <c r="AD138" s="4">
        <v>480.81567741499998</v>
      </c>
      <c r="AE138" s="4">
        <v>419.1345317807</v>
      </c>
      <c r="AF138" s="4">
        <v>402.7853124559</v>
      </c>
      <c r="AG138" s="4">
        <v>349.2787764839</v>
      </c>
      <c r="AH138" s="4">
        <v>411.70306845120001</v>
      </c>
    </row>
    <row r="139" spans="1:34" x14ac:dyDescent="0.25">
      <c r="A139" t="s">
        <v>634</v>
      </c>
      <c r="B139" s="4" t="s">
        <v>122</v>
      </c>
      <c r="C139" s="4">
        <v>32.417412781700001</v>
      </c>
      <c r="D139" s="4">
        <v>32.417412781700001</v>
      </c>
      <c r="E139" s="4">
        <v>34.887310898400003</v>
      </c>
      <c r="F139" s="4">
        <v>38.283420808899997</v>
      </c>
      <c r="G139" s="4">
        <v>34.2698363692</v>
      </c>
      <c r="H139" s="4">
        <v>35.813522692200003</v>
      </c>
      <c r="I139" s="4">
        <v>35.196048163</v>
      </c>
      <c r="J139" s="4">
        <v>33.343624575500002</v>
      </c>
      <c r="K139" s="4">
        <v>33.343624575500002</v>
      </c>
      <c r="L139" s="4">
        <v>31.799938252499999</v>
      </c>
      <c r="M139" s="4">
        <v>30.8737264588</v>
      </c>
      <c r="N139" s="4">
        <v>37.357209015099997</v>
      </c>
      <c r="O139" s="4">
        <v>39.518369867200001</v>
      </c>
      <c r="P139" s="4">
        <v>39.518369867200001</v>
      </c>
      <c r="Q139" s="4">
        <v>41.679530719399999</v>
      </c>
      <c r="R139" s="4">
        <v>41.679530719399999</v>
      </c>
      <c r="S139" s="4">
        <v>45.693115159000001</v>
      </c>
      <c r="T139" s="4">
        <v>47.5455387465</v>
      </c>
      <c r="U139" s="4">
        <v>48.163013275700003</v>
      </c>
      <c r="V139" s="4">
        <v>49.706699598599997</v>
      </c>
      <c r="W139" s="4">
        <v>49.706699598599997</v>
      </c>
      <c r="X139" s="4">
        <v>51.559123186199997</v>
      </c>
      <c r="Y139" s="4">
        <v>51.559123186199997</v>
      </c>
      <c r="Z139" s="4">
        <v>46.001852423599999</v>
      </c>
      <c r="AA139" s="4">
        <v>51.867860450800002</v>
      </c>
      <c r="AB139" s="4">
        <v>56.190182155000002</v>
      </c>
      <c r="AC139" s="4">
        <v>59.586292065499997</v>
      </c>
      <c r="AD139" s="4">
        <v>66.378511886400005</v>
      </c>
      <c r="AE139" s="4">
        <v>67.304723680099997</v>
      </c>
      <c r="AF139" s="4">
        <v>69.465884532299995</v>
      </c>
      <c r="AG139" s="4">
        <v>71.627045384400006</v>
      </c>
      <c r="AH139" s="4">
        <v>66.995986415600001</v>
      </c>
    </row>
    <row r="140" spans="1:34" x14ac:dyDescent="0.25">
      <c r="A140" t="s">
        <v>635</v>
      </c>
      <c r="B140" s="4" t="s">
        <v>123</v>
      </c>
      <c r="C140" s="4">
        <v>54.390786925900002</v>
      </c>
      <c r="D140" s="4">
        <v>56.566418402899998</v>
      </c>
      <c r="E140" s="4">
        <v>58.742049880000003</v>
      </c>
      <c r="F140" s="4">
        <v>64.543733818700005</v>
      </c>
      <c r="G140" s="4">
        <v>49.314313479500001</v>
      </c>
      <c r="H140" s="4">
        <v>47.138682002499998</v>
      </c>
      <c r="I140" s="4">
        <v>49.314313479500001</v>
      </c>
      <c r="J140" s="4">
        <v>50.764734464199996</v>
      </c>
      <c r="K140" s="4">
        <v>50.764734464199996</v>
      </c>
      <c r="L140" s="4">
        <v>49.314313479500001</v>
      </c>
      <c r="M140" s="4">
        <v>43.512629540699997</v>
      </c>
      <c r="N140" s="4">
        <v>43.512629540699997</v>
      </c>
      <c r="O140" s="4">
        <v>42.787419048399997</v>
      </c>
      <c r="P140" s="4">
        <v>51.489944956499997</v>
      </c>
      <c r="Q140" s="4">
        <v>45.688261017800002</v>
      </c>
      <c r="R140" s="4">
        <v>46.413471510100003</v>
      </c>
      <c r="S140" s="4">
        <v>46.413471510100003</v>
      </c>
      <c r="T140" s="4">
        <v>54.390786925900002</v>
      </c>
      <c r="U140" s="4">
        <v>54.390786925900002</v>
      </c>
      <c r="V140" s="4">
        <v>59.467260372299997</v>
      </c>
      <c r="W140" s="4">
        <v>53.665576433600002</v>
      </c>
      <c r="X140" s="4">
        <v>59.467260372299997</v>
      </c>
      <c r="Y140" s="4">
        <v>58.016839387600001</v>
      </c>
      <c r="Z140" s="4">
        <v>58.016839387600001</v>
      </c>
      <c r="AA140" s="4">
        <v>60.917681356999999</v>
      </c>
      <c r="AB140" s="4">
        <v>71.070628249799995</v>
      </c>
      <c r="AC140" s="4">
        <v>69.620207265199994</v>
      </c>
      <c r="AD140" s="4">
        <v>68.169786280500006</v>
      </c>
      <c r="AE140" s="4">
        <v>69.620207265199994</v>
      </c>
      <c r="AF140" s="4">
        <v>71.795838742200004</v>
      </c>
      <c r="AG140" s="4">
        <v>72.521049234499998</v>
      </c>
      <c r="AH140" s="4">
        <v>71.795838742200004</v>
      </c>
    </row>
    <row r="141" spans="1:34" x14ac:dyDescent="0.25">
      <c r="A141" t="s">
        <v>636</v>
      </c>
      <c r="B141" s="4" t="s">
        <v>124</v>
      </c>
      <c r="C141" s="4">
        <v>107.5847229693</v>
      </c>
      <c r="D141" s="4">
        <v>114.82600239999999</v>
      </c>
      <c r="E141" s="4">
        <v>117.9294078702</v>
      </c>
      <c r="F141" s="4">
        <v>131.37749824139999</v>
      </c>
      <c r="G141" s="4">
        <v>139.6532461621</v>
      </c>
      <c r="H141" s="4">
        <v>141.7221831423</v>
      </c>
      <c r="I141" s="4">
        <v>152.0668680432</v>
      </c>
      <c r="J141" s="4">
        <v>158.27367898369999</v>
      </c>
      <c r="K141" s="4">
        <v>154.1358050234</v>
      </c>
      <c r="L141" s="4">
        <v>153.10133653330001</v>
      </c>
      <c r="M141" s="4">
        <v>140.68771465219999</v>
      </c>
      <c r="N141" s="4">
        <v>138.61877767199999</v>
      </c>
      <c r="O141" s="4">
        <v>144.8255886126</v>
      </c>
      <c r="P141" s="4">
        <v>152.0668680432</v>
      </c>
      <c r="Q141" s="4">
        <v>164.4804899243</v>
      </c>
      <c r="R141" s="4">
        <v>173.7907063351</v>
      </c>
      <c r="S141" s="4">
        <v>175.85964331529999</v>
      </c>
      <c r="T141" s="4">
        <v>185.16985972609999</v>
      </c>
      <c r="U141" s="4">
        <v>188.2732651963</v>
      </c>
      <c r="V141" s="4">
        <v>206.89369801800001</v>
      </c>
      <c r="W141" s="4">
        <v>230.68647329000001</v>
      </c>
      <c r="X141" s="4">
        <v>248.27243762160001</v>
      </c>
      <c r="Y141" s="4">
        <v>233.78987876030001</v>
      </c>
      <c r="Z141" s="4">
        <v>235.85881574050001</v>
      </c>
      <c r="AA141" s="4">
        <v>239.9966897008</v>
      </c>
      <c r="AB141" s="4">
        <v>253.44478007199999</v>
      </c>
      <c r="AC141" s="4">
        <v>261.7205279927</v>
      </c>
      <c r="AD141" s="4">
        <v>235.85881574050001</v>
      </c>
      <c r="AE141" s="4">
        <v>241.03115819089999</v>
      </c>
      <c r="AF141" s="4">
        <v>261.7205279927</v>
      </c>
      <c r="AG141" s="4">
        <v>267.92733893330001</v>
      </c>
      <c r="AH141" s="4">
        <v>298.96139363589998</v>
      </c>
    </row>
    <row r="142" spans="1:34" x14ac:dyDescent="0.25">
      <c r="A142" t="s">
        <v>637</v>
      </c>
      <c r="B142" s="4" t="s">
        <v>125</v>
      </c>
      <c r="C142" s="4">
        <v>92.093384141800001</v>
      </c>
      <c r="D142" s="4">
        <v>93.181101277300002</v>
      </c>
      <c r="E142" s="4">
        <v>102.6079831186</v>
      </c>
      <c r="F142" s="4">
        <v>109.85943068890001</v>
      </c>
      <c r="G142" s="4">
        <v>107.3214240393</v>
      </c>
      <c r="H142" s="4">
        <v>106.5962792823</v>
      </c>
      <c r="I142" s="4">
        <v>107.3214240393</v>
      </c>
      <c r="J142" s="4">
        <v>106.2337069037</v>
      </c>
      <c r="K142" s="4">
        <v>105.87113452520001</v>
      </c>
      <c r="L142" s="4">
        <v>111.3097202029</v>
      </c>
      <c r="M142" s="4">
        <v>95.356535548400004</v>
      </c>
      <c r="N142" s="4">
        <v>98.619686955000006</v>
      </c>
      <c r="O142" s="4">
        <v>95.356535548400004</v>
      </c>
      <c r="P142" s="4">
        <v>92.455956520300006</v>
      </c>
      <c r="Q142" s="4">
        <v>96.806825062499996</v>
      </c>
      <c r="R142" s="4">
        <v>99.707404090500006</v>
      </c>
      <c r="S142" s="4">
        <v>96.806825062499996</v>
      </c>
      <c r="T142" s="4">
        <v>102.2454107401</v>
      </c>
      <c r="U142" s="4">
        <v>101.5202659831</v>
      </c>
      <c r="V142" s="4">
        <v>103.69570025420001</v>
      </c>
      <c r="W142" s="4">
        <v>103.69570025420001</v>
      </c>
      <c r="X142" s="4">
        <v>106.5962792823</v>
      </c>
      <c r="Y142" s="4">
        <v>106.2337069037</v>
      </c>
      <c r="Z142" s="4">
        <v>108.4091411748</v>
      </c>
      <c r="AA142" s="4">
        <v>121.46174680119999</v>
      </c>
      <c r="AB142" s="4">
        <v>132.3389181565</v>
      </c>
      <c r="AC142" s="4">
        <v>141.04065524079999</v>
      </c>
      <c r="AD142" s="4">
        <v>160.2569913019</v>
      </c>
      <c r="AE142" s="4">
        <v>154.81840562420001</v>
      </c>
      <c r="AF142" s="4">
        <v>158.08155703080001</v>
      </c>
      <c r="AG142" s="4">
        <v>151.55525421760001</v>
      </c>
      <c r="AH142" s="4">
        <v>140.31551048380001</v>
      </c>
    </row>
    <row r="143" spans="1:34" x14ac:dyDescent="0.25">
      <c r="A143" t="s">
        <v>638</v>
      </c>
      <c r="B143" s="4" t="s">
        <v>126</v>
      </c>
      <c r="C143" s="4">
        <v>65.178809819199998</v>
      </c>
      <c r="D143" s="4">
        <v>65.178809819199998</v>
      </c>
      <c r="E143" s="4">
        <v>67.534670415099995</v>
      </c>
      <c r="F143" s="4">
        <v>73.816965337400006</v>
      </c>
      <c r="G143" s="4">
        <v>87.166842047399996</v>
      </c>
      <c r="H143" s="4">
        <v>98.946145026799996</v>
      </c>
      <c r="I143" s="4">
        <v>103.6578662185</v>
      </c>
      <c r="J143" s="4">
        <v>120.1488903897</v>
      </c>
      <c r="K143" s="4">
        <v>117.7930297938</v>
      </c>
      <c r="L143" s="4">
        <v>121.7194641202</v>
      </c>
      <c r="M143" s="4">
        <v>138.2104882914</v>
      </c>
      <c r="N143" s="4">
        <v>148.41921754020001</v>
      </c>
      <c r="O143" s="4">
        <v>157.84265992370001</v>
      </c>
      <c r="P143" s="4">
        <v>179.04540528659999</v>
      </c>
      <c r="Q143" s="4">
        <v>168.8366760378</v>
      </c>
      <c r="R143" s="4">
        <v>179.83069215180001</v>
      </c>
      <c r="S143" s="4">
        <v>186.11298707419999</v>
      </c>
      <c r="T143" s="4">
        <v>197.89229005359999</v>
      </c>
      <c r="U143" s="4">
        <v>229.30376466519999</v>
      </c>
      <c r="V143" s="4">
        <v>242.65364137520001</v>
      </c>
      <c r="W143" s="4">
        <v>258.35937868100001</v>
      </c>
      <c r="X143" s="4">
        <v>277.99155031330002</v>
      </c>
      <c r="Y143" s="4">
        <v>273.27982912160002</v>
      </c>
      <c r="Z143" s="4">
        <v>277.99155031330002</v>
      </c>
      <c r="AA143" s="4">
        <v>285.05913210099999</v>
      </c>
      <c r="AB143" s="4">
        <v>306.26187746379998</v>
      </c>
      <c r="AC143" s="4">
        <v>321.96761476969999</v>
      </c>
      <c r="AD143" s="4">
        <v>304.6913037333</v>
      </c>
      <c r="AE143" s="4">
        <v>288.98556642739999</v>
      </c>
      <c r="AF143" s="4">
        <v>284.27384523569998</v>
      </c>
      <c r="AG143" s="4">
        <v>263.0710998728</v>
      </c>
      <c r="AH143" s="4">
        <v>201.81872437999999</v>
      </c>
    </row>
    <row r="144" spans="1:34" x14ac:dyDescent="0.25">
      <c r="A144" t="s">
        <v>639</v>
      </c>
      <c r="B144" s="4" t="s">
        <v>127</v>
      </c>
      <c r="C144" s="4">
        <v>61.126369861100002</v>
      </c>
      <c r="D144" s="4">
        <v>60.578151297399998</v>
      </c>
      <c r="E144" s="4">
        <v>62.496916270600003</v>
      </c>
      <c r="F144" s="4">
        <v>61.126369861100002</v>
      </c>
      <c r="G144" s="4">
        <v>61.126369861100002</v>
      </c>
      <c r="H144" s="4">
        <v>69.075539035899993</v>
      </c>
      <c r="I144" s="4">
        <v>68.801429753999997</v>
      </c>
      <c r="J144" s="4">
        <v>74.557724673699994</v>
      </c>
      <c r="K144" s="4">
        <v>75.105943237399998</v>
      </c>
      <c r="L144" s="4">
        <v>73.1871782642</v>
      </c>
      <c r="M144" s="4">
        <v>76.202380364999996</v>
      </c>
      <c r="N144" s="4">
        <v>76.202380364999996</v>
      </c>
      <c r="O144" s="4">
        <v>71.268413291000002</v>
      </c>
      <c r="P144" s="4">
        <v>74.557724673699994</v>
      </c>
      <c r="Q144" s="4">
        <v>70.994304009100006</v>
      </c>
      <c r="R144" s="4">
        <v>70.4460854453</v>
      </c>
      <c r="S144" s="4">
        <v>69.349648317800003</v>
      </c>
      <c r="T144" s="4">
        <v>74.283615391799998</v>
      </c>
      <c r="U144" s="4">
        <v>77.572926774400003</v>
      </c>
      <c r="V144" s="4">
        <v>82.781003130299993</v>
      </c>
      <c r="W144" s="4">
        <v>88.8114073319</v>
      </c>
      <c r="X144" s="4">
        <v>91.826609432599994</v>
      </c>
      <c r="Y144" s="4">
        <v>94.019483687800005</v>
      </c>
      <c r="Z144" s="4">
        <v>92.100718714500005</v>
      </c>
      <c r="AA144" s="4">
        <v>99.775778607399999</v>
      </c>
      <c r="AB144" s="4">
        <v>118.9634283396</v>
      </c>
      <c r="AC144" s="4">
        <v>127.73492536000001</v>
      </c>
      <c r="AD144" s="4">
        <v>134.58765740729999</v>
      </c>
      <c r="AE144" s="4">
        <v>142.536826582</v>
      </c>
      <c r="AF144" s="4">
        <v>143.90737299150001</v>
      </c>
      <c r="AG144" s="4">
        <v>142.26271730010001</v>
      </c>
      <c r="AH144" s="4">
        <v>121.4304118766</v>
      </c>
    </row>
    <row r="145" spans="1:34" x14ac:dyDescent="0.25">
      <c r="A145" t="s">
        <v>640</v>
      </c>
      <c r="B145" s="4" t="s">
        <v>128</v>
      </c>
      <c r="C145" s="4">
        <v>142.56414061379999</v>
      </c>
      <c r="D145" s="4">
        <v>139.9142495243</v>
      </c>
      <c r="E145" s="4">
        <v>148.39390101070001</v>
      </c>
      <c r="F145" s="4">
        <v>147.8639227928</v>
      </c>
      <c r="G145" s="4">
        <v>147.8639227928</v>
      </c>
      <c r="H145" s="4">
        <v>143.62409704960001</v>
      </c>
      <c r="I145" s="4">
        <v>153.69368318959999</v>
      </c>
      <c r="J145" s="4">
        <v>147.33394457489999</v>
      </c>
      <c r="K145" s="4">
        <v>150.5138138822</v>
      </c>
      <c r="L145" s="4">
        <v>140.97420596009999</v>
      </c>
      <c r="M145" s="4">
        <v>143.62409704960001</v>
      </c>
      <c r="N145" s="4">
        <v>139.3842713064</v>
      </c>
      <c r="O145" s="4">
        <v>133.5545109096</v>
      </c>
      <c r="P145" s="4">
        <v>122.9549465517</v>
      </c>
      <c r="Q145" s="4">
        <v>124.01490298749999</v>
      </c>
      <c r="R145" s="4">
        <v>121.36501189800001</v>
      </c>
      <c r="S145" s="4">
        <v>119.2450990264</v>
      </c>
      <c r="T145" s="4">
        <v>113.4153386296</v>
      </c>
      <c r="U145" s="4">
        <v>106.5256217969</v>
      </c>
      <c r="V145" s="4">
        <v>107.05560001480001</v>
      </c>
      <c r="W145" s="4">
        <v>106.5256217969</v>
      </c>
      <c r="X145" s="4">
        <v>109.70549110429999</v>
      </c>
      <c r="Y145" s="4">
        <v>103.3457524896</v>
      </c>
      <c r="Z145" s="4">
        <v>108.1155564506</v>
      </c>
      <c r="AA145" s="4">
        <v>115.53525150119999</v>
      </c>
      <c r="AB145" s="4">
        <v>137.79433665280001</v>
      </c>
      <c r="AC145" s="4">
        <v>135.1444455633</v>
      </c>
      <c r="AD145" s="4">
        <v>139.3842713064</v>
      </c>
      <c r="AE145" s="4">
        <v>135.67442378120001</v>
      </c>
      <c r="AF145" s="4">
        <v>137.79433665280001</v>
      </c>
      <c r="AG145" s="4">
        <v>128.7847069485</v>
      </c>
      <c r="AH145" s="4">
        <v>113.4153386296</v>
      </c>
    </row>
    <row r="146" spans="1:34" x14ac:dyDescent="0.25">
      <c r="A146" t="s">
        <v>641</v>
      </c>
      <c r="B146" s="4" t="s">
        <v>129</v>
      </c>
      <c r="C146" s="4">
        <v>15.555041725300001</v>
      </c>
      <c r="D146" s="4">
        <v>17.236667857800001</v>
      </c>
      <c r="E146" s="4">
        <v>17.6570743909</v>
      </c>
      <c r="F146" s="4">
        <v>15.9754482585</v>
      </c>
      <c r="G146" s="4">
        <v>18.497887457200001</v>
      </c>
      <c r="H146" s="4">
        <v>21.0203266559</v>
      </c>
      <c r="I146" s="4">
        <v>23.542765854599999</v>
      </c>
      <c r="J146" s="4">
        <v>30.2692703845</v>
      </c>
      <c r="K146" s="4">
        <v>29.4284573182</v>
      </c>
      <c r="L146" s="4">
        <v>28.587644252</v>
      </c>
      <c r="M146" s="4">
        <v>40.3590271793</v>
      </c>
      <c r="N146" s="4">
        <v>37.836587980600001</v>
      </c>
      <c r="O146" s="4">
        <v>40.779433712399999</v>
      </c>
      <c r="P146" s="4">
        <v>43.301872911099998</v>
      </c>
      <c r="Q146" s="4">
        <v>40.779433712399999</v>
      </c>
      <c r="R146" s="4">
        <v>41.620246778599999</v>
      </c>
      <c r="S146" s="4">
        <v>43.722279444199998</v>
      </c>
      <c r="T146" s="4">
        <v>36.154961848100001</v>
      </c>
      <c r="U146" s="4">
        <v>36.575368381200001</v>
      </c>
      <c r="V146" s="4">
        <v>38.6774010468</v>
      </c>
      <c r="W146" s="4">
        <v>43.722279444199998</v>
      </c>
      <c r="X146" s="4">
        <v>53.812036239000001</v>
      </c>
      <c r="Y146" s="4">
        <v>58.856914636500001</v>
      </c>
      <c r="Z146" s="4">
        <v>58.4365081033</v>
      </c>
      <c r="AA146" s="4">
        <v>67.685451831899996</v>
      </c>
      <c r="AB146" s="4">
        <v>77.775208626700007</v>
      </c>
      <c r="AC146" s="4">
        <v>87.864965421600004</v>
      </c>
      <c r="AD146" s="4">
        <v>93.330250352099995</v>
      </c>
      <c r="AE146" s="4">
        <v>98.375128749500007</v>
      </c>
      <c r="AF146" s="4">
        <v>101.3179744813</v>
      </c>
      <c r="AG146" s="4">
        <v>104.2608202131</v>
      </c>
      <c r="AH146" s="4">
        <v>128.644399134</v>
      </c>
    </row>
    <row r="147" spans="1:34" x14ac:dyDescent="0.25">
      <c r="A147" t="s">
        <v>642</v>
      </c>
      <c r="B147" s="4" t="s">
        <v>130</v>
      </c>
      <c r="C147" s="4">
        <v>74.1169395804</v>
      </c>
      <c r="D147" s="4">
        <v>74.818702300400005</v>
      </c>
      <c r="E147" s="4">
        <v>73.954994337299993</v>
      </c>
      <c r="F147" s="4">
        <v>71.147943457400004</v>
      </c>
      <c r="G147" s="4">
        <v>67.639129857399993</v>
      </c>
      <c r="H147" s="4">
        <v>65.533841697400007</v>
      </c>
      <c r="I147" s="4">
        <v>65.533841697400007</v>
      </c>
      <c r="J147" s="4">
        <v>59.541867703699999</v>
      </c>
      <c r="K147" s="4">
        <v>58.300287506799997</v>
      </c>
      <c r="L147" s="4">
        <v>60.945393143700002</v>
      </c>
      <c r="M147" s="4">
        <v>60.891411396000002</v>
      </c>
      <c r="N147" s="4">
        <v>60.621502657500002</v>
      </c>
      <c r="O147" s="4">
        <v>62.294936835999998</v>
      </c>
      <c r="P147" s="4">
        <v>62.672809069800003</v>
      </c>
      <c r="Q147" s="4">
        <v>67.315239371299995</v>
      </c>
      <c r="R147" s="4">
        <v>68.340892577399998</v>
      </c>
      <c r="S147" s="4">
        <v>69.906363260500001</v>
      </c>
      <c r="T147" s="4">
        <v>80.864658041799999</v>
      </c>
      <c r="U147" s="4">
        <v>87.882285241700004</v>
      </c>
      <c r="V147" s="4">
        <v>95.115839432399994</v>
      </c>
      <c r="W147" s="4">
        <v>101.21577692149999</v>
      </c>
      <c r="X147" s="4">
        <v>108.125440626</v>
      </c>
      <c r="Y147" s="4">
        <v>111.1484184967</v>
      </c>
      <c r="Z147" s="4">
        <v>109.5829478137</v>
      </c>
      <c r="AA147" s="4">
        <v>109.9068382998</v>
      </c>
      <c r="AB147" s="4">
        <v>113.84750588129999</v>
      </c>
      <c r="AC147" s="4">
        <v>116.1147392844</v>
      </c>
      <c r="AD147" s="4">
        <v>120.4332790997</v>
      </c>
      <c r="AE147" s="4">
        <v>121.7288410443</v>
      </c>
      <c r="AF147" s="4">
        <v>126.4252530934</v>
      </c>
      <c r="AG147" s="4">
        <v>128.47655950570001</v>
      </c>
      <c r="AH147" s="4">
        <v>108.7192398506</v>
      </c>
    </row>
    <row r="148" spans="1:34" x14ac:dyDescent="0.25">
      <c r="A148" t="s">
        <v>643</v>
      </c>
      <c r="B148" s="4" t="s">
        <v>131</v>
      </c>
      <c r="C148" s="4">
        <v>45.093552295099997</v>
      </c>
      <c r="D148" s="4">
        <v>45.766590389000001</v>
      </c>
      <c r="E148" s="4">
        <v>44.420514201099998</v>
      </c>
      <c r="F148" s="4">
        <v>30.959752322</v>
      </c>
      <c r="G148" s="4">
        <v>32.9788666038</v>
      </c>
      <c r="H148" s="4">
        <v>37.017095167599997</v>
      </c>
      <c r="I148" s="4">
        <v>37.017095167599997</v>
      </c>
      <c r="J148" s="4">
        <v>38.3631713555</v>
      </c>
      <c r="K148" s="4">
        <v>37.017095167599997</v>
      </c>
      <c r="L148" s="4">
        <v>37.690133261500002</v>
      </c>
      <c r="M148" s="4">
        <v>34.997980885700002</v>
      </c>
      <c r="N148" s="4">
        <v>39.709247543399997</v>
      </c>
      <c r="O148" s="4">
        <v>30.286714228000001</v>
      </c>
      <c r="P148" s="4">
        <v>28.940638040100001</v>
      </c>
      <c r="Q148" s="4">
        <v>28.267599946200001</v>
      </c>
      <c r="R148" s="4">
        <v>30.959752322</v>
      </c>
      <c r="S148" s="4">
        <v>34.324942791799998</v>
      </c>
      <c r="T148" s="4">
        <v>39.036209449499999</v>
      </c>
      <c r="U148" s="4">
        <v>41.728361825299999</v>
      </c>
      <c r="V148" s="4">
        <v>45.093552295099997</v>
      </c>
      <c r="W148" s="4">
        <v>45.093552295099997</v>
      </c>
      <c r="X148" s="4">
        <v>47.785704670900003</v>
      </c>
      <c r="Y148" s="4">
        <v>45.766590389000001</v>
      </c>
      <c r="Z148" s="4">
        <v>54.516085610399998</v>
      </c>
      <c r="AA148" s="4">
        <v>53.8430475165</v>
      </c>
      <c r="AB148" s="4">
        <v>53.8430475165</v>
      </c>
      <c r="AC148" s="4">
        <v>52.496971328599997</v>
      </c>
      <c r="AD148" s="4">
        <v>55.189123704399996</v>
      </c>
      <c r="AE148" s="4">
        <v>49.804818952799998</v>
      </c>
      <c r="AF148" s="4">
        <v>49.131780858799999</v>
      </c>
      <c r="AG148" s="4">
        <v>57.881276080200003</v>
      </c>
      <c r="AH148" s="4">
        <v>61.246466550000001</v>
      </c>
    </row>
    <row r="149" spans="1:34" x14ac:dyDescent="0.25">
      <c r="A149" t="s">
        <v>644</v>
      </c>
      <c r="B149" s="4" t="s">
        <v>132</v>
      </c>
      <c r="C149" s="4">
        <v>49.7298384618</v>
      </c>
      <c r="D149" s="4">
        <v>49.7298384618</v>
      </c>
      <c r="E149" s="4">
        <v>54.199936301100003</v>
      </c>
      <c r="F149" s="4">
        <v>56.4349852207</v>
      </c>
      <c r="G149" s="4">
        <v>47.494789542200003</v>
      </c>
      <c r="H149" s="4">
        <v>51.964887381499999</v>
      </c>
      <c r="I149" s="4">
        <v>55.876222990800002</v>
      </c>
      <c r="J149" s="4">
        <v>60.905083060000003</v>
      </c>
      <c r="K149" s="4">
        <v>62.581369749700002</v>
      </c>
      <c r="L149" s="4">
        <v>61.4638452899</v>
      </c>
      <c r="M149" s="4">
        <v>61.4638452899</v>
      </c>
      <c r="N149" s="4">
        <v>62.022607519799998</v>
      </c>
      <c r="O149" s="4">
        <v>59.228796370300003</v>
      </c>
      <c r="P149" s="4">
        <v>63.1401319796</v>
      </c>
      <c r="Q149" s="4">
        <v>57.552509680599996</v>
      </c>
      <c r="R149" s="4">
        <v>56.4349852207</v>
      </c>
      <c r="S149" s="4">
        <v>49.171076231900003</v>
      </c>
      <c r="T149" s="4">
        <v>51.964887381499999</v>
      </c>
      <c r="U149" s="4">
        <v>50.288600691699997</v>
      </c>
      <c r="V149" s="4">
        <v>56.4349852207</v>
      </c>
      <c r="W149" s="4">
        <v>51.964887381499999</v>
      </c>
      <c r="X149" s="4">
        <v>54.758698531</v>
      </c>
      <c r="Y149" s="4">
        <v>56.4349852207</v>
      </c>
      <c r="Z149" s="4">
        <v>61.4638452899</v>
      </c>
      <c r="AA149" s="4">
        <v>68.168992048800007</v>
      </c>
      <c r="AB149" s="4">
        <v>82.138047796500004</v>
      </c>
      <c r="AC149" s="4">
        <v>81.020523336699995</v>
      </c>
      <c r="AD149" s="4">
        <v>86.049383405900002</v>
      </c>
      <c r="AE149" s="4">
        <v>90.519481245099996</v>
      </c>
      <c r="AF149" s="4">
        <v>90.519481245099996</v>
      </c>
      <c r="AG149" s="4">
        <v>86.049383405900002</v>
      </c>
      <c r="AH149" s="4">
        <v>70.404040968399997</v>
      </c>
    </row>
    <row r="150" spans="1:34" x14ac:dyDescent="0.25">
      <c r="A150" t="s">
        <v>645</v>
      </c>
      <c r="B150" s="4" t="s">
        <v>133</v>
      </c>
      <c r="C150" s="4">
        <v>67.080401270600007</v>
      </c>
      <c r="D150" s="4">
        <v>67.253511983600006</v>
      </c>
      <c r="E150" s="4">
        <v>67.080401270600007</v>
      </c>
      <c r="F150" s="4">
        <v>58.424865622799999</v>
      </c>
      <c r="G150" s="4">
        <v>59.809751326499999</v>
      </c>
      <c r="H150" s="4">
        <v>53.231544234099999</v>
      </c>
      <c r="I150" s="4">
        <v>47.345779993599997</v>
      </c>
      <c r="J150" s="4">
        <v>41.460015753100002</v>
      </c>
      <c r="K150" s="4">
        <v>47.518890706599997</v>
      </c>
      <c r="L150" s="4">
        <v>47.172669280599997</v>
      </c>
      <c r="M150" s="4">
        <v>48.557554984299998</v>
      </c>
      <c r="N150" s="4">
        <v>43.797010378000003</v>
      </c>
      <c r="O150" s="4">
        <v>50.894549609199998</v>
      </c>
      <c r="P150" s="4">
        <v>51.846658530500001</v>
      </c>
      <c r="Q150" s="4">
        <v>60.934970960699999</v>
      </c>
      <c r="R150" s="4">
        <v>51.327326391600003</v>
      </c>
      <c r="S150" s="4">
        <v>51.413881748100003</v>
      </c>
      <c r="T150" s="4">
        <v>53.058433521200001</v>
      </c>
      <c r="U150" s="4">
        <v>63.618187011499998</v>
      </c>
      <c r="V150" s="4">
        <v>64.397185219799994</v>
      </c>
      <c r="W150" s="4">
        <v>70.109838747400005</v>
      </c>
      <c r="X150" s="4">
        <v>72.187167302800006</v>
      </c>
      <c r="Y150" s="4">
        <v>73.918274432399997</v>
      </c>
      <c r="Z150" s="4">
        <v>75.389715492500002</v>
      </c>
      <c r="AA150" s="4">
        <v>78.938485108199998</v>
      </c>
      <c r="AB150" s="4">
        <v>79.890594029400006</v>
      </c>
      <c r="AC150" s="4">
        <v>81.188924376599999</v>
      </c>
      <c r="AD150" s="4">
        <v>83.872140427399998</v>
      </c>
      <c r="AE150" s="4">
        <v>86.122579695799999</v>
      </c>
      <c r="AF150" s="4">
        <v>84.737693992199993</v>
      </c>
      <c r="AG150" s="4">
        <v>84.651138635699994</v>
      </c>
      <c r="AH150" s="4">
        <v>86.555356478199997</v>
      </c>
    </row>
    <row r="151" spans="1:34" x14ac:dyDescent="0.25">
      <c r="A151" t="s">
        <v>646</v>
      </c>
      <c r="B151" s="4" t="s">
        <v>134</v>
      </c>
      <c r="C151" s="4">
        <v>44.528466970799997</v>
      </c>
      <c r="D151" s="4">
        <v>43.747265795899999</v>
      </c>
      <c r="E151" s="4">
        <v>44.9190675583</v>
      </c>
      <c r="F151" s="4">
        <v>41.7942628586</v>
      </c>
      <c r="G151" s="4">
        <v>39.060058746300001</v>
      </c>
      <c r="H151" s="4">
        <v>39.060058746300001</v>
      </c>
      <c r="I151" s="4">
        <v>34.7634522842</v>
      </c>
      <c r="J151" s="4">
        <v>37.8882569839</v>
      </c>
      <c r="K151" s="4">
        <v>37.8882569839</v>
      </c>
      <c r="L151" s="4">
        <v>37.497656396499998</v>
      </c>
      <c r="M151" s="4">
        <v>44.528466970799997</v>
      </c>
      <c r="N151" s="4">
        <v>49.996875195299999</v>
      </c>
      <c r="O151" s="4">
        <v>48.043872258</v>
      </c>
      <c r="P151" s="4">
        <v>51.559277545199997</v>
      </c>
      <c r="Q151" s="4">
        <v>54.293481657400001</v>
      </c>
      <c r="R151" s="4">
        <v>55.465283419800002</v>
      </c>
      <c r="S151" s="4">
        <v>55.855884007199997</v>
      </c>
      <c r="T151" s="4">
        <v>63.667895756500002</v>
      </c>
      <c r="U151" s="4">
        <v>68.745703393499994</v>
      </c>
      <c r="V151" s="4">
        <v>71.4799075058</v>
      </c>
      <c r="W151" s="4">
        <v>77.729516905200001</v>
      </c>
      <c r="X151" s="4">
        <v>76.948315730299996</v>
      </c>
      <c r="Y151" s="4">
        <v>76.167114555300003</v>
      </c>
      <c r="Z151" s="4">
        <v>76.557715142800006</v>
      </c>
      <c r="AA151" s="4">
        <v>68.355102806100007</v>
      </c>
      <c r="AB151" s="4">
        <v>70.698706330899995</v>
      </c>
      <c r="AC151" s="4">
        <v>77.729516905200001</v>
      </c>
      <c r="AD151" s="4">
        <v>77.338916317699997</v>
      </c>
      <c r="AE151" s="4">
        <v>80.854321604899994</v>
      </c>
      <c r="AF151" s="4">
        <v>82.026123367300002</v>
      </c>
      <c r="AG151" s="4">
        <v>83.588525717099998</v>
      </c>
      <c r="AH151" s="4">
        <v>92.572339228800004</v>
      </c>
    </row>
    <row r="152" spans="1:34" x14ac:dyDescent="0.25">
      <c r="A152" t="s">
        <v>647</v>
      </c>
      <c r="B152" s="4" t="s">
        <v>135</v>
      </c>
      <c r="C152" s="4">
        <v>26.0694395071</v>
      </c>
      <c r="D152" s="4">
        <v>26.0694395071</v>
      </c>
      <c r="E152" s="4">
        <v>22.7515108425</v>
      </c>
      <c r="F152" s="4">
        <v>24.647470079400001</v>
      </c>
      <c r="G152" s="4">
        <v>31.757317217699999</v>
      </c>
      <c r="H152" s="4">
        <v>37.919184737499997</v>
      </c>
      <c r="I152" s="4">
        <v>41.2371134021</v>
      </c>
      <c r="J152" s="4">
        <v>41.2371134021</v>
      </c>
      <c r="K152" s="4">
        <v>41.2371134021</v>
      </c>
      <c r="L152" s="4">
        <v>48.820950349599997</v>
      </c>
      <c r="M152" s="4">
        <v>50.7169095864</v>
      </c>
      <c r="N152" s="4">
        <v>54.034838250999996</v>
      </c>
      <c r="O152" s="4">
        <v>57.826756724699997</v>
      </c>
      <c r="P152" s="4">
        <v>66.358573290699994</v>
      </c>
      <c r="Q152" s="4">
        <v>66.358573290699994</v>
      </c>
      <c r="R152" s="4">
        <v>100.0118497452</v>
      </c>
      <c r="S152" s="4">
        <v>84.370186040999997</v>
      </c>
      <c r="T152" s="4">
        <v>86.740135087100001</v>
      </c>
      <c r="U152" s="4">
        <v>95.745941462299996</v>
      </c>
      <c r="V152" s="4">
        <v>113.7575542126</v>
      </c>
      <c r="W152" s="4">
        <v>121.81538096929999</v>
      </c>
      <c r="X152" s="4">
        <v>121.81538096929999</v>
      </c>
      <c r="Y152" s="4">
        <v>88.162104514800006</v>
      </c>
      <c r="Z152" s="4">
        <v>150.2547695225</v>
      </c>
      <c r="AA152" s="4">
        <v>148.35881028559999</v>
      </c>
      <c r="AB152" s="4">
        <v>139.35300391039999</v>
      </c>
      <c r="AC152" s="4">
        <v>133.19113639060001</v>
      </c>
      <c r="AD152" s="4">
        <v>126.0812892523</v>
      </c>
      <c r="AE152" s="4">
        <v>126.0812892523</v>
      </c>
      <c r="AF152" s="4">
        <v>126.0812892523</v>
      </c>
      <c r="AG152" s="4">
        <v>136.98305486429999</v>
      </c>
      <c r="AH152" s="4">
        <v>142.19694276569999</v>
      </c>
    </row>
    <row r="153" spans="1:34" x14ac:dyDescent="0.25">
      <c r="A153" t="s">
        <v>648</v>
      </c>
      <c r="B153" s="4" t="s">
        <v>136</v>
      </c>
      <c r="C153" s="4">
        <v>59.329575793499998</v>
      </c>
      <c r="D153" s="4">
        <v>56.956392761799997</v>
      </c>
      <c r="E153" s="4">
        <v>56.956392761799997</v>
      </c>
      <c r="F153" s="4">
        <v>46.277069118999997</v>
      </c>
      <c r="G153" s="4">
        <v>36.784336992</v>
      </c>
      <c r="H153" s="4">
        <v>37.970928507899998</v>
      </c>
      <c r="I153" s="4">
        <v>33.2245624444</v>
      </c>
      <c r="J153" s="4">
        <v>30.8513794126</v>
      </c>
      <c r="K153" s="4">
        <v>32.037970928500002</v>
      </c>
      <c r="L153" s="4">
        <v>33.2245624444</v>
      </c>
      <c r="M153" s="4">
        <v>39.157520023700002</v>
      </c>
      <c r="N153" s="4">
        <v>52.210026698299998</v>
      </c>
      <c r="O153" s="4">
        <v>55.769801245899998</v>
      </c>
      <c r="P153" s="4">
        <v>64.075941857000004</v>
      </c>
      <c r="Q153" s="4">
        <v>77.1284485316</v>
      </c>
      <c r="R153" s="4">
        <v>75.941857015699995</v>
      </c>
      <c r="S153" s="4">
        <v>77.1284485316</v>
      </c>
      <c r="T153" s="4">
        <v>99.673687333100006</v>
      </c>
      <c r="U153" s="4">
        <v>109.1664194601</v>
      </c>
      <c r="V153" s="4">
        <v>122.2189261347</v>
      </c>
      <c r="W153" s="4">
        <v>131.71165826160001</v>
      </c>
      <c r="X153" s="4">
        <v>140.01779887270001</v>
      </c>
      <c r="Y153" s="4">
        <v>142.39098190449999</v>
      </c>
      <c r="Z153" s="4">
        <v>141.20439038859999</v>
      </c>
      <c r="AA153" s="4">
        <v>154.2568970632</v>
      </c>
      <c r="AB153" s="4">
        <v>157.8166716108</v>
      </c>
      <c r="AC153" s="4">
        <v>186.29486799169999</v>
      </c>
      <c r="AD153" s="4">
        <v>196.97419163449999</v>
      </c>
      <c r="AE153" s="4">
        <v>234.94512014239999</v>
      </c>
      <c r="AF153" s="4">
        <v>237.31830317410001</v>
      </c>
      <c r="AG153" s="4">
        <v>237.31830317410001</v>
      </c>
      <c r="AH153" s="4">
        <v>231.38534559479999</v>
      </c>
    </row>
    <row r="154" spans="1:34" x14ac:dyDescent="0.25">
      <c r="A154" t="s">
        <v>649</v>
      </c>
      <c r="B154" s="4" t="s">
        <v>137</v>
      </c>
      <c r="C154" s="4">
        <v>41.288943670999998</v>
      </c>
      <c r="D154" s="4">
        <v>41.896134019100003</v>
      </c>
      <c r="E154" s="4">
        <v>41.288943670999998</v>
      </c>
      <c r="F154" s="4">
        <v>30.3595174051</v>
      </c>
      <c r="G154" s="4">
        <v>31.573898101299999</v>
      </c>
      <c r="H154" s="4">
        <v>32.181088449400001</v>
      </c>
      <c r="I154" s="4">
        <v>34.002659493700001</v>
      </c>
      <c r="J154" s="4">
        <v>29.145136708900001</v>
      </c>
      <c r="K154" s="4">
        <v>29.752327056999999</v>
      </c>
      <c r="L154" s="4">
        <v>32.788278797499999</v>
      </c>
      <c r="M154" s="4">
        <v>38.2529919304</v>
      </c>
      <c r="N154" s="4">
        <v>37.645801582300003</v>
      </c>
      <c r="O154" s="4">
        <v>44.9320857596</v>
      </c>
      <c r="P154" s="4">
        <v>44.324895411500002</v>
      </c>
      <c r="Q154" s="4">
        <v>50.396798892500001</v>
      </c>
      <c r="R154" s="4">
        <v>51.611179588699997</v>
      </c>
      <c r="S154" s="4">
        <v>57.075892721599999</v>
      </c>
      <c r="T154" s="4">
        <v>73.470032120400006</v>
      </c>
      <c r="U154" s="4">
        <v>88.042600474799997</v>
      </c>
      <c r="V154" s="4">
        <v>88.649790822900002</v>
      </c>
      <c r="W154" s="4">
        <v>99.579217088799993</v>
      </c>
      <c r="X154" s="4">
        <v>95.936075000200006</v>
      </c>
      <c r="Y154" s="4">
        <v>95.328884651999999</v>
      </c>
      <c r="Z154" s="4">
        <v>103.8295495255</v>
      </c>
      <c r="AA154" s="4">
        <v>114.7589757913</v>
      </c>
      <c r="AB154" s="4">
        <v>114.1517854432</v>
      </c>
      <c r="AC154" s="4">
        <v>119.6164985761</v>
      </c>
      <c r="AD154" s="4">
        <v>122.6524503166</v>
      </c>
      <c r="AE154" s="4">
        <v>126.2955924053</v>
      </c>
      <c r="AF154" s="4">
        <v>124.474021361</v>
      </c>
      <c r="AG154" s="4">
        <v>122.6524503166</v>
      </c>
      <c r="AH154" s="4">
        <v>119.6164985761</v>
      </c>
    </row>
    <row r="155" spans="1:34" x14ac:dyDescent="0.25">
      <c r="A155" t="s">
        <v>650</v>
      </c>
      <c r="B155" s="4" t="s">
        <v>138</v>
      </c>
      <c r="C155" s="4">
        <v>27.682152109899999</v>
      </c>
      <c r="D155" s="4">
        <v>27.682152109899999</v>
      </c>
      <c r="E155" s="4">
        <v>28.391950881900001</v>
      </c>
      <c r="F155" s="4">
        <v>28.391950881900001</v>
      </c>
      <c r="G155" s="4">
        <v>25.552755793700001</v>
      </c>
      <c r="H155" s="4">
        <v>25.552755793700001</v>
      </c>
      <c r="I155" s="4">
        <v>27.682152109899999</v>
      </c>
      <c r="J155" s="4">
        <v>30.521347198099999</v>
      </c>
      <c r="K155" s="4">
        <v>30.521347198099999</v>
      </c>
      <c r="L155" s="4">
        <v>35.489938602400002</v>
      </c>
      <c r="M155" s="4">
        <v>41.878127550800002</v>
      </c>
      <c r="N155" s="4">
        <v>41.168328778800003</v>
      </c>
      <c r="O155" s="4">
        <v>48.266316499299997</v>
      </c>
      <c r="P155" s="4">
        <v>49.685914043399997</v>
      </c>
      <c r="Q155" s="4">
        <v>48.976115271300003</v>
      </c>
      <c r="R155" s="4">
        <v>48.976115271300003</v>
      </c>
      <c r="S155" s="4">
        <v>47.556517727200003</v>
      </c>
      <c r="T155" s="4">
        <v>41.878127550800002</v>
      </c>
      <c r="U155" s="4">
        <v>45.427121411100003</v>
      </c>
      <c r="V155" s="4">
        <v>40.458530006700002</v>
      </c>
      <c r="W155" s="4">
        <v>38.329133690600003</v>
      </c>
      <c r="X155" s="4">
        <v>39.748731234700003</v>
      </c>
      <c r="Y155" s="4">
        <v>39.748731234700003</v>
      </c>
      <c r="Z155" s="4">
        <v>37.619334918600003</v>
      </c>
      <c r="AA155" s="4">
        <v>43.297725094900002</v>
      </c>
      <c r="AB155" s="4">
        <v>41.878127550800002</v>
      </c>
      <c r="AC155" s="4">
        <v>44.717322639000002</v>
      </c>
      <c r="AD155" s="4">
        <v>48.976115271300003</v>
      </c>
      <c r="AE155" s="4">
        <v>45.427121411100003</v>
      </c>
      <c r="AF155" s="4">
        <v>45.427121411100003</v>
      </c>
      <c r="AG155" s="4">
        <v>48.976115271300003</v>
      </c>
      <c r="AH155" s="4">
        <v>36.909536146500002</v>
      </c>
    </row>
    <row r="156" spans="1:34" x14ac:dyDescent="0.25">
      <c r="A156" t="s">
        <v>651</v>
      </c>
      <c r="B156" s="4" t="s">
        <v>139</v>
      </c>
      <c r="C156" s="4">
        <v>27.7181068533</v>
      </c>
      <c r="D156" s="4">
        <v>25.8282359315</v>
      </c>
      <c r="E156" s="4">
        <v>25.8282359315</v>
      </c>
      <c r="F156" s="4">
        <v>25.198278957500001</v>
      </c>
      <c r="G156" s="4">
        <v>30.237934749099999</v>
      </c>
      <c r="H156" s="4">
        <v>31.4978486969</v>
      </c>
      <c r="I156" s="4">
        <v>34.017676592699999</v>
      </c>
      <c r="J156" s="4">
        <v>35.277590540600002</v>
      </c>
      <c r="K156" s="4">
        <v>37.167461462399999</v>
      </c>
      <c r="L156" s="4">
        <v>38.427375410300002</v>
      </c>
      <c r="M156" s="4">
        <v>36.537504488400003</v>
      </c>
      <c r="N156" s="4">
        <v>34.017676592699999</v>
      </c>
      <c r="O156" s="4">
        <v>36.537504488400003</v>
      </c>
      <c r="P156" s="4">
        <v>33.387719618799998</v>
      </c>
      <c r="Q156" s="4">
        <v>35.907547514500003</v>
      </c>
      <c r="R156" s="4">
        <v>35.277590540600002</v>
      </c>
      <c r="S156" s="4">
        <v>39.057332384200002</v>
      </c>
      <c r="T156" s="4">
        <v>47.246773045399998</v>
      </c>
      <c r="U156" s="4">
        <v>56.066170680500001</v>
      </c>
      <c r="V156" s="4">
        <v>59.845912524200003</v>
      </c>
      <c r="W156" s="4">
        <v>71.185138055099998</v>
      </c>
      <c r="X156" s="4">
        <v>78.114664768400004</v>
      </c>
      <c r="Y156" s="4">
        <v>84.414234507800003</v>
      </c>
      <c r="Z156" s="4">
        <v>83.1543205599</v>
      </c>
      <c r="AA156" s="4">
        <v>81.894406611999997</v>
      </c>
      <c r="AB156" s="4">
        <v>90.713804247200002</v>
      </c>
      <c r="AC156" s="4">
        <v>102.0530297781</v>
      </c>
      <c r="AD156" s="4">
        <v>96.383417012600006</v>
      </c>
      <c r="AE156" s="4">
        <v>95.123503064700003</v>
      </c>
      <c r="AF156" s="4">
        <v>99.533201882300006</v>
      </c>
      <c r="AG156" s="4">
        <v>105.2028146478</v>
      </c>
      <c r="AH156" s="4">
        <v>97.643330960499995</v>
      </c>
    </row>
    <row r="157" spans="1:34" x14ac:dyDescent="0.25">
      <c r="A157" t="s">
        <v>652</v>
      </c>
      <c r="B157" s="4" t="s">
        <v>140</v>
      </c>
      <c r="C157" s="4">
        <v>106.16510556279999</v>
      </c>
      <c r="D157" s="4">
        <v>104.6592175406</v>
      </c>
      <c r="E157" s="4">
        <v>97.129777429800001</v>
      </c>
      <c r="F157" s="4">
        <v>107.6709935849</v>
      </c>
      <c r="G157" s="4">
        <v>110.6827696293</v>
      </c>
      <c r="H157" s="4">
        <v>106.16510556279999</v>
      </c>
      <c r="I157" s="4">
        <v>118.96515375120001</v>
      </c>
      <c r="J157" s="4">
        <v>107.6709935849</v>
      </c>
      <c r="K157" s="4">
        <v>106.16510556279999</v>
      </c>
      <c r="L157" s="4">
        <v>109.1768816071</v>
      </c>
      <c r="M157" s="4">
        <v>121.9769297955</v>
      </c>
      <c r="N157" s="4">
        <v>115.2004336958</v>
      </c>
      <c r="O157" s="4">
        <v>143.05936210580001</v>
      </c>
      <c r="P157" s="4">
        <v>136.28286600609999</v>
      </c>
      <c r="Q157" s="4">
        <v>169.41240249379999</v>
      </c>
      <c r="R157" s="4">
        <v>170.1653465048</v>
      </c>
      <c r="S157" s="4">
        <v>182.9653946933</v>
      </c>
      <c r="T157" s="4">
        <v>185.22422672650001</v>
      </c>
      <c r="U157" s="4">
        <v>230.40086739149999</v>
      </c>
      <c r="V157" s="4">
        <v>218.3537632142</v>
      </c>
      <c r="W157" s="4">
        <v>259.76568382379998</v>
      </c>
      <c r="X157" s="4">
        <v>259.01273981269998</v>
      </c>
      <c r="Y157" s="4">
        <v>262.02451585699998</v>
      </c>
      <c r="Z157" s="4">
        <v>243.953859591</v>
      </c>
      <c r="AA157" s="4">
        <v>286.8716682228</v>
      </c>
      <c r="AB157" s="4">
        <v>303.43643646660001</v>
      </c>
      <c r="AC157" s="4">
        <v>343.34246905399999</v>
      </c>
      <c r="AD157" s="4">
        <v>337.31891696529999</v>
      </c>
      <c r="AE157" s="4">
        <v>365.93078938650001</v>
      </c>
      <c r="AF157" s="4">
        <v>364.42490136430001</v>
      </c>
      <c r="AG157" s="4">
        <v>365.93078938650001</v>
      </c>
      <c r="AH157" s="4">
        <v>283.8598921784</v>
      </c>
    </row>
    <row r="158" spans="1:34" x14ac:dyDescent="0.25">
      <c r="A158" t="s">
        <v>653</v>
      </c>
      <c r="B158" s="4" t="s">
        <v>141</v>
      </c>
      <c r="C158" s="4">
        <v>162.10915877209999</v>
      </c>
      <c r="D158" s="4">
        <v>166.85381707760001</v>
      </c>
      <c r="E158" s="4">
        <v>165.2722643091</v>
      </c>
      <c r="F158" s="4">
        <v>166.85381707760001</v>
      </c>
      <c r="G158" s="4">
        <v>181.08779199419999</v>
      </c>
      <c r="H158" s="4">
        <v>174.76158092009999</v>
      </c>
      <c r="I158" s="4">
        <v>162.10915877209999</v>
      </c>
      <c r="J158" s="4">
        <v>149.456736624</v>
      </c>
      <c r="K158" s="4">
        <v>147.08440747130001</v>
      </c>
      <c r="L158" s="4">
        <v>143.92130193419999</v>
      </c>
      <c r="M158" s="4">
        <v>137.5950908602</v>
      </c>
      <c r="N158" s="4">
        <v>128.89655063340001</v>
      </c>
      <c r="O158" s="4">
        <v>128.89655063340001</v>
      </c>
      <c r="P158" s="4">
        <v>124.1518923279</v>
      </c>
      <c r="Q158" s="4">
        <v>136.804314476</v>
      </c>
      <c r="R158" s="4">
        <v>136.01353809170001</v>
      </c>
      <c r="S158" s="4">
        <v>139.17664362869999</v>
      </c>
      <c r="T158" s="4">
        <v>142.3397491657</v>
      </c>
      <c r="U158" s="4">
        <v>157.36450046659999</v>
      </c>
      <c r="V158" s="4">
        <v>181.08779199419999</v>
      </c>
      <c r="W158" s="4">
        <v>196.11254329499999</v>
      </c>
      <c r="X158" s="4">
        <v>204.0203071375</v>
      </c>
      <c r="Y158" s="4">
        <v>204.0203071375</v>
      </c>
      <c r="Z158" s="4">
        <v>202.43875436900001</v>
      </c>
      <c r="AA158" s="4">
        <v>220.62661120690001</v>
      </c>
      <c r="AB158" s="4">
        <v>232.48825697070001</v>
      </c>
      <c r="AC158" s="4">
        <v>240.39602081320001</v>
      </c>
      <c r="AD158" s="4">
        <v>245.931455503</v>
      </c>
      <c r="AE158" s="4">
        <v>261.74698318809999</v>
      </c>
      <c r="AF158" s="4">
        <v>276.77173448889999</v>
      </c>
      <c r="AG158" s="4">
        <v>272.81785256770002</v>
      </c>
      <c r="AH158" s="4">
        <v>226.95282228089999</v>
      </c>
    </row>
    <row r="159" spans="1:34" x14ac:dyDescent="0.25">
      <c r="A159" t="s">
        <v>654</v>
      </c>
      <c r="B159" s="4" t="s">
        <v>142</v>
      </c>
      <c r="C159" s="4">
        <v>115.7744909243</v>
      </c>
      <c r="D159" s="4">
        <v>117.5067775715</v>
      </c>
      <c r="E159" s="4">
        <v>113.4647753946</v>
      </c>
      <c r="F159" s="4">
        <v>113.4647753946</v>
      </c>
      <c r="G159" s="4">
        <v>106.5356288056</v>
      </c>
      <c r="H159" s="4">
        <v>109.1340587765</v>
      </c>
      <c r="I159" s="4">
        <v>119.8164931012</v>
      </c>
      <c r="J159" s="4">
        <v>128.18921189619999</v>
      </c>
      <c r="K159" s="4">
        <v>125.01335304289999</v>
      </c>
      <c r="L159" s="4">
        <v>106.8243432468</v>
      </c>
      <c r="M159" s="4">
        <v>111.7324887474</v>
      </c>
      <c r="N159" s="4">
        <v>104.225913276</v>
      </c>
      <c r="O159" s="4">
        <v>115.1970620418</v>
      </c>
      <c r="P159" s="4">
        <v>109.7114876589</v>
      </c>
      <c r="Q159" s="4">
        <v>101.3387688639</v>
      </c>
      <c r="R159" s="4">
        <v>119.8164931012</v>
      </c>
      <c r="S159" s="4">
        <v>125.30206748409999</v>
      </c>
      <c r="T159" s="4">
        <v>133.3860718379</v>
      </c>
      <c r="U159" s="4">
        <v>149.2653661043</v>
      </c>
      <c r="V159" s="4">
        <v>156.4832271345</v>
      </c>
      <c r="W159" s="4">
        <v>158.21551378180001</v>
      </c>
      <c r="X159" s="4">
        <v>168.6092336653</v>
      </c>
      <c r="Y159" s="4">
        <v>163.4123737235</v>
      </c>
      <c r="Z159" s="4">
        <v>167.45437590040001</v>
      </c>
      <c r="AA159" s="4">
        <v>160.52522931140001</v>
      </c>
      <c r="AB159" s="4">
        <v>175.24966581300001</v>
      </c>
      <c r="AC159" s="4">
        <v>197.7693922272</v>
      </c>
      <c r="AD159" s="4">
        <v>219.711689759</v>
      </c>
      <c r="AE159" s="4">
        <v>209.60668431670001</v>
      </c>
      <c r="AF159" s="4">
        <v>197.7693922272</v>
      </c>
      <c r="AG159" s="4">
        <v>205.853396581</v>
      </c>
      <c r="AH159" s="4">
        <v>220.28911864139999</v>
      </c>
    </row>
    <row r="160" spans="1:34" x14ac:dyDescent="0.25">
      <c r="A160" t="s">
        <v>655</v>
      </c>
      <c r="B160" s="4" t="s">
        <v>143</v>
      </c>
      <c r="C160" s="4">
        <v>60.438746305400002</v>
      </c>
      <c r="D160" s="4">
        <v>60.438746305400002</v>
      </c>
      <c r="E160" s="4">
        <v>61.608528491999998</v>
      </c>
      <c r="F160" s="4">
        <v>59.268964118900001</v>
      </c>
      <c r="G160" s="4">
        <v>58.879036723399999</v>
      </c>
      <c r="H160" s="4">
        <v>43.281940902599999</v>
      </c>
      <c r="I160" s="4">
        <v>46.791287462299998</v>
      </c>
      <c r="J160" s="4">
        <v>46.791287462299998</v>
      </c>
      <c r="K160" s="4">
        <v>46.791287462299998</v>
      </c>
      <c r="L160" s="4">
        <v>44.061795693599997</v>
      </c>
      <c r="M160" s="4">
        <v>38.212884760900003</v>
      </c>
      <c r="N160" s="4">
        <v>37.433029969800003</v>
      </c>
      <c r="O160" s="4">
        <v>34.313610805700002</v>
      </c>
      <c r="P160" s="4">
        <v>33.143828619099999</v>
      </c>
      <c r="Q160" s="4">
        <v>33.143828619099999</v>
      </c>
      <c r="R160" s="4">
        <v>33.143828619099999</v>
      </c>
      <c r="S160" s="4">
        <v>38.212884760900003</v>
      </c>
      <c r="T160" s="4">
        <v>44.451723089200001</v>
      </c>
      <c r="U160" s="4">
        <v>45.2315778802</v>
      </c>
      <c r="V160" s="4">
        <v>54.199907977099997</v>
      </c>
      <c r="W160" s="4">
        <v>58.879036723399999</v>
      </c>
      <c r="X160" s="4">
        <v>58.879036723399999</v>
      </c>
      <c r="Y160" s="4">
        <v>58.879036723399999</v>
      </c>
      <c r="Z160" s="4">
        <v>62.388383283000003</v>
      </c>
      <c r="AA160" s="4">
        <v>76.035842126199995</v>
      </c>
      <c r="AB160" s="4">
        <v>85.784027014200007</v>
      </c>
      <c r="AC160" s="4">
        <v>92.412792737999993</v>
      </c>
      <c r="AD160" s="4">
        <v>94.362429715600001</v>
      </c>
      <c r="AE160" s="4">
        <v>94.362429715600001</v>
      </c>
      <c r="AF160" s="4">
        <v>94.362429715600001</v>
      </c>
      <c r="AG160" s="4">
        <v>79.935116081399997</v>
      </c>
      <c r="AH160" s="4">
        <v>78.375406499299999</v>
      </c>
    </row>
    <row r="161" spans="1:34" x14ac:dyDescent="0.25">
      <c r="A161" t="s">
        <v>656</v>
      </c>
      <c r="B161" s="4" t="s">
        <v>144</v>
      </c>
      <c r="C161" s="4">
        <v>49.170654953099998</v>
      </c>
      <c r="D161" s="4">
        <v>49.170654953099998</v>
      </c>
      <c r="E161" s="4">
        <v>50.263336174300001</v>
      </c>
      <c r="F161" s="4">
        <v>40.429205183699999</v>
      </c>
      <c r="G161" s="4">
        <v>31.687755414200002</v>
      </c>
      <c r="H161" s="4">
        <v>39.336523962500003</v>
      </c>
      <c r="I161" s="4">
        <v>39.336523962500003</v>
      </c>
      <c r="J161" s="4">
        <v>40.429205183699999</v>
      </c>
      <c r="K161" s="4">
        <v>40.429205183699999</v>
      </c>
      <c r="L161" s="4">
        <v>39.336523962500003</v>
      </c>
      <c r="M161" s="4">
        <v>38.2438427413</v>
      </c>
      <c r="N161" s="4">
        <v>39.336523962500003</v>
      </c>
      <c r="O161" s="4">
        <v>32.780436635400001</v>
      </c>
      <c r="P161" s="4">
        <v>32.780436635400001</v>
      </c>
      <c r="Q161" s="4">
        <v>29.502392971900001</v>
      </c>
      <c r="R161" s="4">
        <v>30.5950741931</v>
      </c>
      <c r="S161" s="4">
        <v>30.5950741931</v>
      </c>
      <c r="T161" s="4">
        <v>28.409711750700001</v>
      </c>
      <c r="U161" s="4">
        <v>29.502392971900001</v>
      </c>
      <c r="V161" s="4">
        <v>34.9657990778</v>
      </c>
      <c r="W161" s="4">
        <v>44.799930068400002</v>
      </c>
      <c r="X161" s="4">
        <v>43.707248847199999</v>
      </c>
      <c r="Y161" s="4">
        <v>42.614567626000003</v>
      </c>
      <c r="Z161" s="4">
        <v>48.077973731900002</v>
      </c>
      <c r="AA161" s="4">
        <v>51.356017395499997</v>
      </c>
      <c r="AB161" s="4">
        <v>61.190148386099999</v>
      </c>
      <c r="AC161" s="4">
        <v>64.468192049699994</v>
      </c>
      <c r="AD161" s="4">
        <v>61.190148386099999</v>
      </c>
      <c r="AE161" s="4">
        <v>63.375510828499998</v>
      </c>
      <c r="AF161" s="4">
        <v>63.375510828499998</v>
      </c>
      <c r="AG161" s="4">
        <v>67.746235713199994</v>
      </c>
      <c r="AH161" s="4">
        <v>65.560873270800002</v>
      </c>
    </row>
    <row r="162" spans="1:34" x14ac:dyDescent="0.25">
      <c r="A162" t="s">
        <v>657</v>
      </c>
      <c r="B162" s="4" t="s">
        <v>145</v>
      </c>
      <c r="C162" s="4">
        <v>43.105684761699997</v>
      </c>
      <c r="D162" s="4">
        <v>41.110051208000002</v>
      </c>
      <c r="E162" s="4">
        <v>40.710924497199997</v>
      </c>
      <c r="F162" s="4">
        <v>39.114417654199997</v>
      </c>
      <c r="G162" s="4">
        <v>42.307431340199997</v>
      </c>
      <c r="H162" s="4">
        <v>44.702191604799999</v>
      </c>
      <c r="I162" s="4">
        <v>48.294332001599997</v>
      </c>
      <c r="J162" s="4">
        <v>52.684725819900002</v>
      </c>
      <c r="K162" s="4">
        <v>51.886472398400002</v>
      </c>
      <c r="L162" s="4">
        <v>58.671626481300002</v>
      </c>
      <c r="M162" s="4">
        <v>59.869006613499998</v>
      </c>
      <c r="N162" s="4">
        <v>57.474246348999998</v>
      </c>
      <c r="O162" s="4">
        <v>59.469879902800002</v>
      </c>
      <c r="P162" s="4">
        <v>55.079486084400003</v>
      </c>
      <c r="Q162" s="4">
        <v>52.285599109099998</v>
      </c>
      <c r="R162" s="4">
        <v>54.6803593737</v>
      </c>
      <c r="S162" s="4">
        <v>49.092585423099997</v>
      </c>
      <c r="T162" s="4">
        <v>48.294332001599997</v>
      </c>
      <c r="U162" s="4">
        <v>57.0751196382</v>
      </c>
      <c r="V162" s="4">
        <v>61.066386745800003</v>
      </c>
      <c r="W162" s="4">
        <v>75.035821622300006</v>
      </c>
      <c r="X162" s="4">
        <v>81.022722283600004</v>
      </c>
      <c r="Y162" s="4">
        <v>87.807876366499997</v>
      </c>
      <c r="Z162" s="4">
        <v>94.1939037386</v>
      </c>
      <c r="AA162" s="4">
        <v>105.3694516398</v>
      </c>
      <c r="AB162" s="4">
        <v>120.53626664860001</v>
      </c>
      <c r="AC162" s="4">
        <v>128.11967415300001</v>
      </c>
      <c r="AD162" s="4">
        <v>128.11967415300001</v>
      </c>
      <c r="AE162" s="4">
        <v>140.09347547569999</v>
      </c>
      <c r="AF162" s="4">
        <v>138.89609534339999</v>
      </c>
      <c r="AG162" s="4">
        <v>140.09347547569999</v>
      </c>
      <c r="AH162" s="4">
        <v>134.90482823580001</v>
      </c>
    </row>
    <row r="163" spans="1:34" x14ac:dyDescent="0.25">
      <c r="A163" t="s">
        <v>658</v>
      </c>
      <c r="B163" s="4" t="s">
        <v>146</v>
      </c>
      <c r="C163" s="4">
        <v>55.435198164900001</v>
      </c>
      <c r="D163" s="4">
        <v>55.435198164900001</v>
      </c>
      <c r="E163" s="4">
        <v>49.063336306899998</v>
      </c>
      <c r="F163" s="4">
        <v>49.063336306899998</v>
      </c>
      <c r="G163" s="4">
        <v>43.328660634599999</v>
      </c>
      <c r="H163" s="4">
        <v>45.877405377899997</v>
      </c>
      <c r="I163" s="4">
        <v>44.6030330062</v>
      </c>
      <c r="J163" s="4">
        <v>44.6030330062</v>
      </c>
      <c r="K163" s="4">
        <v>44.6030330062</v>
      </c>
      <c r="L163" s="4">
        <v>45.240219191999998</v>
      </c>
      <c r="M163" s="4">
        <v>38.231171148199998</v>
      </c>
      <c r="N163" s="4">
        <v>41.417102077199999</v>
      </c>
      <c r="O163" s="4">
        <v>37.5939849624</v>
      </c>
      <c r="P163" s="4">
        <v>35.045240219199997</v>
      </c>
      <c r="Q163" s="4">
        <v>40.142729705599997</v>
      </c>
      <c r="R163" s="4">
        <v>40.779915891400002</v>
      </c>
      <c r="S163" s="4">
        <v>42.054288262999997</v>
      </c>
      <c r="T163" s="4">
        <v>50.3377086785</v>
      </c>
      <c r="U163" s="4">
        <v>52.2492672359</v>
      </c>
      <c r="V163" s="4">
        <v>58.621129093900002</v>
      </c>
      <c r="W163" s="4">
        <v>66.904549509399999</v>
      </c>
      <c r="X163" s="4">
        <v>67.541735695200003</v>
      </c>
      <c r="Y163" s="4">
        <v>66.904549509399999</v>
      </c>
      <c r="Z163" s="4">
        <v>80.285459411199994</v>
      </c>
      <c r="AA163" s="4">
        <v>89.206066012500003</v>
      </c>
      <c r="AB163" s="4">
        <v>100.675417357</v>
      </c>
      <c r="AC163" s="4">
        <v>101.9497897286</v>
      </c>
      <c r="AD163" s="4">
        <v>101.31260354280001</v>
      </c>
      <c r="AE163" s="4">
        <v>107.047279215</v>
      </c>
      <c r="AF163" s="4">
        <v>107.047279215</v>
      </c>
      <c r="AG163" s="4">
        <v>94.940741684700001</v>
      </c>
      <c r="AH163" s="4">
        <v>79.648273225400004</v>
      </c>
    </row>
    <row r="164" spans="1:34" x14ac:dyDescent="0.25">
      <c r="A164" t="s">
        <v>659</v>
      </c>
      <c r="B164" s="4" t="s">
        <v>147</v>
      </c>
      <c r="C164" s="4">
        <v>34.911557387999999</v>
      </c>
      <c r="D164" s="4">
        <v>34.080329831100002</v>
      </c>
      <c r="E164" s="4">
        <v>39.898922729100001</v>
      </c>
      <c r="F164" s="4">
        <v>45.717515627099999</v>
      </c>
      <c r="G164" s="4">
        <v>54.029791195599998</v>
      </c>
      <c r="H164" s="4">
        <v>51.536108525099998</v>
      </c>
      <c r="I164" s="4">
        <v>54.029791195599998</v>
      </c>
      <c r="J164" s="4">
        <v>54.029791195599998</v>
      </c>
      <c r="K164" s="4">
        <v>54.029791195599998</v>
      </c>
      <c r="L164" s="4">
        <v>41.561377842799999</v>
      </c>
      <c r="M164" s="4">
        <v>43.223832956499997</v>
      </c>
      <c r="N164" s="4">
        <v>40.730150285900002</v>
      </c>
      <c r="O164" s="4">
        <v>48.211198297599999</v>
      </c>
      <c r="P164" s="4">
        <v>50.704880968200001</v>
      </c>
      <c r="Q164" s="4">
        <v>52.3673360819</v>
      </c>
      <c r="R164" s="4">
        <v>54.029791195599998</v>
      </c>
      <c r="S164" s="4">
        <v>69.823114775899995</v>
      </c>
      <c r="T164" s="4">
        <v>68.991887219000006</v>
      </c>
      <c r="U164" s="4">
        <v>65.666976991599995</v>
      </c>
      <c r="V164" s="4">
        <v>71.485569889600001</v>
      </c>
      <c r="W164" s="4">
        <v>66.498204548499999</v>
      </c>
      <c r="X164" s="4">
        <v>67.3294321053</v>
      </c>
      <c r="Y164" s="4">
        <v>66.498204548499999</v>
      </c>
      <c r="Z164" s="4">
        <v>60.6796116505</v>
      </c>
      <c r="AA164" s="4">
        <v>58.185928979899998</v>
      </c>
      <c r="AB164" s="4">
        <v>55.692246309300003</v>
      </c>
      <c r="AC164" s="4">
        <v>47.379970740799997</v>
      </c>
      <c r="AD164" s="4">
        <v>55.692246309300003</v>
      </c>
      <c r="AE164" s="4">
        <v>53.198563638800003</v>
      </c>
      <c r="AF164" s="4">
        <v>52.3673360819</v>
      </c>
      <c r="AG164" s="4">
        <v>38.236467615400002</v>
      </c>
      <c r="AH164" s="4">
        <v>29.09296449</v>
      </c>
    </row>
    <row r="165" spans="1:34" x14ac:dyDescent="0.25">
      <c r="A165" t="s">
        <v>660</v>
      </c>
      <c r="B165" s="4" t="s">
        <v>148</v>
      </c>
      <c r="C165" s="4">
        <v>17.574515947599998</v>
      </c>
      <c r="D165" s="4">
        <v>18.578774001799999</v>
      </c>
      <c r="E165" s="4">
        <v>17.072386920500001</v>
      </c>
      <c r="F165" s="4">
        <v>20.5872901101</v>
      </c>
      <c r="G165" s="4">
        <v>20.5872901101</v>
      </c>
      <c r="H165" s="4">
        <v>17.072386920500001</v>
      </c>
      <c r="I165" s="4">
        <v>17.072386920500001</v>
      </c>
      <c r="J165" s="4">
        <v>24.1021932996</v>
      </c>
      <c r="K165" s="4">
        <v>22.5958062184</v>
      </c>
      <c r="L165" s="4">
        <v>21.089419137099998</v>
      </c>
      <c r="M165" s="4">
        <v>18.076644974699999</v>
      </c>
      <c r="N165" s="4">
        <v>21.591548164199999</v>
      </c>
      <c r="O165" s="4">
        <v>22.5958062184</v>
      </c>
      <c r="P165" s="4">
        <v>25.106451353699999</v>
      </c>
      <c r="Q165" s="4">
        <v>25.608580380799999</v>
      </c>
      <c r="R165" s="4">
        <v>25.608580380799999</v>
      </c>
      <c r="S165" s="4">
        <v>28.621354543300001</v>
      </c>
      <c r="T165" s="4">
        <v>45.191612436699998</v>
      </c>
      <c r="U165" s="4">
        <v>54.2299349241</v>
      </c>
      <c r="V165" s="4">
        <v>61.761870330199997</v>
      </c>
      <c r="W165" s="4">
        <v>67.787418655099998</v>
      </c>
      <c r="X165" s="4">
        <v>70.298063790499995</v>
      </c>
      <c r="Y165" s="4">
        <v>75.821483088299999</v>
      </c>
      <c r="Z165" s="4">
        <v>79.8385153049</v>
      </c>
      <c r="AA165" s="4">
        <v>80.842773359000006</v>
      </c>
      <c r="AB165" s="4">
        <v>92.893870008799993</v>
      </c>
      <c r="AC165" s="4">
        <v>97.413031252500005</v>
      </c>
      <c r="AD165" s="4">
        <v>96.408773198399999</v>
      </c>
      <c r="AE165" s="4">
        <v>110.4683859565</v>
      </c>
      <c r="AF165" s="4">
        <v>110.4683859565</v>
      </c>
      <c r="AG165" s="4">
        <v>106.9534827669</v>
      </c>
      <c r="AH165" s="4">
        <v>113.983289146</v>
      </c>
    </row>
    <row r="166" spans="1:34" x14ac:dyDescent="0.25">
      <c r="A166" t="s">
        <v>661</v>
      </c>
      <c r="B166" s="4" t="s">
        <v>149</v>
      </c>
      <c r="C166" s="4">
        <v>81.396833503600007</v>
      </c>
      <c r="D166" s="4">
        <v>81.396833503600007</v>
      </c>
      <c r="E166" s="4">
        <v>73.416751787500004</v>
      </c>
      <c r="F166" s="4">
        <v>71.820735444299999</v>
      </c>
      <c r="G166" s="4">
        <v>67.032686414699995</v>
      </c>
      <c r="H166" s="4">
        <v>68.628702757900001</v>
      </c>
      <c r="I166" s="4">
        <v>87.780898876400002</v>
      </c>
      <c r="J166" s="4">
        <v>87.780898876400002</v>
      </c>
      <c r="K166" s="4">
        <v>87.780898876400002</v>
      </c>
      <c r="L166" s="4">
        <v>90.972931562799999</v>
      </c>
      <c r="M166" s="4">
        <v>130.87334014300001</v>
      </c>
      <c r="N166" s="4">
        <v>135.6613891726</v>
      </c>
      <c r="O166" s="4">
        <v>140.44943820220001</v>
      </c>
      <c r="P166" s="4">
        <v>137.2574055158</v>
      </c>
      <c r="Q166" s="4">
        <v>137.2574055158</v>
      </c>
      <c r="R166" s="4">
        <v>137.2574055158</v>
      </c>
      <c r="S166" s="4">
        <v>137.2574055158</v>
      </c>
      <c r="T166" s="4">
        <v>113.3171603677</v>
      </c>
      <c r="U166" s="4">
        <v>121.2972420838</v>
      </c>
      <c r="V166" s="4">
        <v>134.06537282939999</v>
      </c>
      <c r="W166" s="4">
        <v>137.2574055158</v>
      </c>
      <c r="X166" s="4">
        <v>137.2574055158</v>
      </c>
      <c r="Y166" s="4">
        <v>137.2574055158</v>
      </c>
      <c r="Z166" s="4">
        <v>161.19765066389999</v>
      </c>
      <c r="AA166" s="4">
        <v>185.1378958121</v>
      </c>
      <c r="AB166" s="4">
        <v>236.21041879469999</v>
      </c>
      <c r="AC166" s="4">
        <v>274.51481103169999</v>
      </c>
      <c r="AD166" s="4">
        <v>293.66700715019999</v>
      </c>
      <c r="AE166" s="4">
        <v>298.45505617980001</v>
      </c>
      <c r="AF166" s="4">
        <v>322.39530132789997</v>
      </c>
      <c r="AG166" s="4">
        <v>349.5275791624</v>
      </c>
      <c r="AH166" s="4">
        <v>381.44790602659998</v>
      </c>
    </row>
    <row r="167" spans="1:34" x14ac:dyDescent="0.25">
      <c r="A167" t="s">
        <v>662</v>
      </c>
      <c r="B167" s="4" t="s">
        <v>150</v>
      </c>
      <c r="C167" s="4">
        <v>48.645195016400002</v>
      </c>
      <c r="D167" s="4">
        <v>48.282171173000002</v>
      </c>
      <c r="E167" s="4">
        <v>48.282171173000002</v>
      </c>
      <c r="F167" s="4">
        <v>46.830075799399999</v>
      </c>
      <c r="G167" s="4">
        <v>44.288908895500001</v>
      </c>
      <c r="H167" s="4">
        <v>42.110765835099997</v>
      </c>
      <c r="I167" s="4">
        <v>40.295646618100001</v>
      </c>
      <c r="J167" s="4">
        <v>43.562861208699999</v>
      </c>
      <c r="K167" s="4">
        <v>44.651932738900001</v>
      </c>
      <c r="L167" s="4">
        <v>43.562861208699999</v>
      </c>
      <c r="M167" s="4">
        <v>34.850288966999997</v>
      </c>
      <c r="N167" s="4">
        <v>39.5695989313</v>
      </c>
      <c r="O167" s="4">
        <v>35.213312810399998</v>
      </c>
      <c r="P167" s="4">
        <v>38.480527401000003</v>
      </c>
      <c r="Q167" s="4">
        <v>35.939360497199999</v>
      </c>
      <c r="R167" s="4">
        <v>34.487265123599997</v>
      </c>
      <c r="S167" s="4">
        <v>34.124241280200003</v>
      </c>
      <c r="T167" s="4">
        <v>37.028432027400001</v>
      </c>
      <c r="U167" s="4">
        <v>33.761217436800003</v>
      </c>
      <c r="V167" s="4">
        <v>39.206575087899999</v>
      </c>
      <c r="W167" s="4">
        <v>44.651932738900001</v>
      </c>
      <c r="X167" s="4">
        <v>48.645195016400002</v>
      </c>
      <c r="Y167" s="4">
        <v>49.734266546599997</v>
      </c>
      <c r="Z167" s="4">
        <v>48.645195016400002</v>
      </c>
      <c r="AA167" s="4">
        <v>59.535910318600003</v>
      </c>
      <c r="AB167" s="4">
        <v>64.981267969699999</v>
      </c>
      <c r="AC167" s="4">
        <v>66.070339499900001</v>
      </c>
      <c r="AD167" s="4">
        <v>66.070339499900001</v>
      </c>
      <c r="AE167" s="4">
        <v>68.611506403700005</v>
      </c>
      <c r="AF167" s="4">
        <v>70.063601777399995</v>
      </c>
      <c r="AG167" s="4">
        <v>72.604768681199999</v>
      </c>
      <c r="AH167" s="4">
        <v>79.139197862499998</v>
      </c>
    </row>
    <row r="168" spans="1:34" x14ac:dyDescent="0.25">
      <c r="A168" t="s">
        <v>663</v>
      </c>
      <c r="B168" s="4" t="s">
        <v>151</v>
      </c>
      <c r="C168" s="4">
        <v>38.991622591999999</v>
      </c>
      <c r="D168" s="4">
        <v>38.219511253500002</v>
      </c>
      <c r="E168" s="4">
        <v>38.991622591999999</v>
      </c>
      <c r="F168" s="4">
        <v>39.763733930400001</v>
      </c>
      <c r="G168" s="4">
        <v>40.921900938100002</v>
      </c>
      <c r="H168" s="4">
        <v>41.694012276599999</v>
      </c>
      <c r="I168" s="4">
        <v>42.080067945800003</v>
      </c>
      <c r="J168" s="4">
        <v>34.358954561200001</v>
      </c>
      <c r="K168" s="4">
        <v>33.972898892000003</v>
      </c>
      <c r="L168" s="4">
        <v>32.0426205459</v>
      </c>
      <c r="M168" s="4">
        <v>29.3402308613</v>
      </c>
      <c r="N168" s="4">
        <v>25.479674168999999</v>
      </c>
      <c r="O168" s="4">
        <v>27.023896845900001</v>
      </c>
      <c r="P168" s="4">
        <v>25.093618499800002</v>
      </c>
      <c r="Q168" s="4">
        <v>27.796008184400002</v>
      </c>
      <c r="R168" s="4">
        <v>32.428676215099998</v>
      </c>
      <c r="S168" s="4">
        <v>33.586843222799999</v>
      </c>
      <c r="T168" s="4">
        <v>38.605566922800001</v>
      </c>
      <c r="U168" s="4">
        <v>43.624290622700002</v>
      </c>
      <c r="V168" s="4">
        <v>44.010346291899999</v>
      </c>
      <c r="W168" s="4">
        <v>47.870902984200001</v>
      </c>
      <c r="X168" s="4">
        <v>52.889626684200003</v>
      </c>
      <c r="Y168" s="4">
        <v>50.573292668800001</v>
      </c>
      <c r="Z168" s="4">
        <v>50.573292668800001</v>
      </c>
      <c r="AA168" s="4">
        <v>53.661738022599998</v>
      </c>
      <c r="AB168" s="4">
        <v>62.927074084099999</v>
      </c>
      <c r="AC168" s="4">
        <v>68.717909122500004</v>
      </c>
      <c r="AD168" s="4">
        <v>74.122688491700004</v>
      </c>
      <c r="AE168" s="4">
        <v>77.983245183999998</v>
      </c>
      <c r="AF168" s="4">
        <v>80.685634868500003</v>
      </c>
      <c r="AG168" s="4">
        <v>79.913523530099994</v>
      </c>
      <c r="AH168" s="4">
        <v>71.806354476300001</v>
      </c>
    </row>
    <row r="169" spans="1:34" x14ac:dyDescent="0.25">
      <c r="A169" t="s">
        <v>664</v>
      </c>
      <c r="B169" s="4" t="s">
        <v>152</v>
      </c>
      <c r="C169" s="4">
        <v>63.637627960099998</v>
      </c>
      <c r="D169" s="4">
        <v>63.637627960099998</v>
      </c>
      <c r="E169" s="4">
        <v>62.794745470599999</v>
      </c>
      <c r="F169" s="4">
        <v>61.108980491499999</v>
      </c>
      <c r="G169" s="4">
        <v>57.3160092886</v>
      </c>
      <c r="H169" s="4">
        <v>57.3160092886</v>
      </c>
      <c r="I169" s="4">
        <v>65.744834183899997</v>
      </c>
      <c r="J169" s="4">
        <v>65.744834183899997</v>
      </c>
      <c r="K169" s="4">
        <v>65.744834183899997</v>
      </c>
      <c r="L169" s="4">
        <v>72.066452855500003</v>
      </c>
      <c r="M169" s="4">
        <v>68.694922897300003</v>
      </c>
      <c r="N169" s="4">
        <v>73.330776589799996</v>
      </c>
      <c r="O169" s="4">
        <v>74.595100324100002</v>
      </c>
      <c r="P169" s="4">
        <v>68.273481652599997</v>
      </c>
      <c r="Q169" s="4">
        <v>68.273481652599997</v>
      </c>
      <c r="R169" s="4">
        <v>68.273481652599997</v>
      </c>
      <c r="S169" s="4">
        <v>61.530421736299999</v>
      </c>
      <c r="T169" s="4">
        <v>57.737450533299999</v>
      </c>
      <c r="U169" s="4">
        <v>59.423215512399999</v>
      </c>
      <c r="V169" s="4">
        <v>59.844656757199999</v>
      </c>
      <c r="W169" s="4">
        <v>66.166275428700004</v>
      </c>
      <c r="X169" s="4">
        <v>66.166275428700004</v>
      </c>
      <c r="Y169" s="4">
        <v>66.166275428700004</v>
      </c>
      <c r="Z169" s="4">
        <v>87.659778911900005</v>
      </c>
      <c r="AA169" s="4">
        <v>109.15328239510001</v>
      </c>
      <c r="AB169" s="4">
        <v>119.26787226960001</v>
      </c>
      <c r="AC169" s="4">
        <v>127.696697165</v>
      </c>
      <c r="AD169" s="4">
        <v>136.1255220603</v>
      </c>
      <c r="AE169" s="4">
        <v>136.1255220603</v>
      </c>
      <c r="AF169" s="4">
        <v>136.1255220603</v>
      </c>
      <c r="AG169" s="4">
        <v>149.6116418929</v>
      </c>
      <c r="AH169" s="4">
        <v>145.81867069</v>
      </c>
    </row>
    <row r="170" spans="1:34" x14ac:dyDescent="0.25">
      <c r="A170" t="s">
        <v>665</v>
      </c>
      <c r="B170" s="4" t="s">
        <v>153</v>
      </c>
      <c r="C170" s="4">
        <v>73.052487105099999</v>
      </c>
      <c r="D170" s="4">
        <v>68.625063644199997</v>
      </c>
      <c r="E170" s="4">
        <v>64.197640183299995</v>
      </c>
      <c r="F170" s="4">
        <v>48.701658070100002</v>
      </c>
      <c r="G170" s="4">
        <v>57.556504991899999</v>
      </c>
      <c r="H170" s="4">
        <v>48.701658070100002</v>
      </c>
      <c r="I170" s="4">
        <v>50.915369800500002</v>
      </c>
      <c r="J170" s="4">
        <v>48.701658070100002</v>
      </c>
      <c r="K170" s="4">
        <v>44.274234609200001</v>
      </c>
      <c r="L170" s="4">
        <v>44.274234609200001</v>
      </c>
      <c r="M170" s="4">
        <v>37.633099417799997</v>
      </c>
      <c r="N170" s="4">
        <v>28.778252496</v>
      </c>
      <c r="O170" s="4">
        <v>46.487946339600001</v>
      </c>
      <c r="P170" s="4">
        <v>44.274234609200001</v>
      </c>
      <c r="Q170" s="4">
        <v>46.487946339600001</v>
      </c>
      <c r="R170" s="4">
        <v>46.487946339600001</v>
      </c>
      <c r="S170" s="4">
        <v>44.274234609200001</v>
      </c>
      <c r="T170" s="4">
        <v>53.129081530999997</v>
      </c>
      <c r="U170" s="4">
        <v>68.625063644199997</v>
      </c>
      <c r="V170" s="4">
        <v>64.197640183299995</v>
      </c>
      <c r="W170" s="4">
        <v>73.052487105099999</v>
      </c>
      <c r="X170" s="4">
        <v>77.479910566000001</v>
      </c>
      <c r="Y170" s="4">
        <v>84.121045757399997</v>
      </c>
      <c r="Z170" s="4">
        <v>90.762180948799994</v>
      </c>
      <c r="AA170" s="4">
        <v>90.762180948799994</v>
      </c>
      <c r="AB170" s="4">
        <v>86.334757487900006</v>
      </c>
      <c r="AC170" s="4">
        <v>77.479910566000001</v>
      </c>
      <c r="AD170" s="4">
        <v>75.266198835599994</v>
      </c>
      <c r="AE170" s="4">
        <v>73.052487105099999</v>
      </c>
      <c r="AF170" s="4">
        <v>84.121045757399997</v>
      </c>
      <c r="AG170" s="4">
        <v>86.334757487900006</v>
      </c>
      <c r="AH170" s="4">
        <v>84.121045757399997</v>
      </c>
    </row>
    <row r="171" spans="1:34" x14ac:dyDescent="0.25">
      <c r="A171" t="s">
        <v>666</v>
      </c>
      <c r="B171" s="4" t="s">
        <v>154</v>
      </c>
      <c r="C171" s="4">
        <v>55.0136476164</v>
      </c>
      <c r="D171" s="4">
        <v>64.535240473100004</v>
      </c>
      <c r="E171" s="4">
        <v>62.419330949399999</v>
      </c>
      <c r="F171" s="4">
        <v>69.825014282400005</v>
      </c>
      <c r="G171" s="4">
        <v>64.535240473100004</v>
      </c>
      <c r="H171" s="4">
        <v>78.288652377199995</v>
      </c>
      <c r="I171" s="4">
        <v>70.882969044199996</v>
      </c>
      <c r="J171" s="4">
        <v>67.709104758699993</v>
      </c>
      <c r="K171" s="4">
        <v>60.303421425700002</v>
      </c>
      <c r="L171" s="4">
        <v>61.361376187600001</v>
      </c>
      <c r="M171" s="4">
        <v>51.839783330899998</v>
      </c>
      <c r="N171" s="4">
        <v>45.492054759699997</v>
      </c>
      <c r="O171" s="4">
        <v>35.970461903</v>
      </c>
      <c r="P171" s="4">
        <v>45.492054759699997</v>
      </c>
      <c r="Q171" s="4">
        <v>62.419330949399999</v>
      </c>
      <c r="R171" s="4">
        <v>69.825014282400005</v>
      </c>
      <c r="S171" s="4">
        <v>78.288652377199995</v>
      </c>
      <c r="T171" s="4">
        <v>85.694335710199994</v>
      </c>
      <c r="U171" s="4">
        <v>96.273883328699995</v>
      </c>
      <c r="V171" s="4">
        <v>108.969340471</v>
      </c>
      <c r="W171" s="4">
        <v>118.49093332770001</v>
      </c>
      <c r="X171" s="4">
        <v>105.79547618540001</v>
      </c>
      <c r="Y171" s="4">
        <v>123.78070713699999</v>
      </c>
      <c r="Z171" s="4">
        <v>118.49093332770001</v>
      </c>
      <c r="AA171" s="4">
        <v>122.7227523751</v>
      </c>
      <c r="AB171" s="4">
        <v>157.63525951630001</v>
      </c>
      <c r="AC171" s="4">
        <v>171.38867142039999</v>
      </c>
      <c r="AD171" s="4">
        <v>172.44662618230001</v>
      </c>
      <c r="AE171" s="4">
        <v>196.7795857049</v>
      </c>
      <c r="AF171" s="4">
        <v>202.06935951419999</v>
      </c>
      <c r="AG171" s="4">
        <v>220.05459046569999</v>
      </c>
      <c r="AH171" s="4">
        <v>223.22845475130001</v>
      </c>
    </row>
    <row r="172" spans="1:34" x14ac:dyDescent="0.25">
      <c r="A172" t="s">
        <v>667</v>
      </c>
      <c r="B172" s="4" t="s">
        <v>155</v>
      </c>
      <c r="C172" s="4">
        <v>49.660799006799998</v>
      </c>
      <c r="D172" s="4">
        <v>47.887199042299997</v>
      </c>
      <c r="E172" s="4">
        <v>47.887199042299997</v>
      </c>
      <c r="F172" s="4">
        <v>47.887199042299997</v>
      </c>
      <c r="G172" s="4">
        <v>39.905999201900002</v>
      </c>
      <c r="H172" s="4">
        <v>40.792799184099998</v>
      </c>
      <c r="I172" s="4">
        <v>37.245599255099997</v>
      </c>
      <c r="J172" s="4">
        <v>35.471999290600003</v>
      </c>
      <c r="K172" s="4">
        <v>35.471999290600003</v>
      </c>
      <c r="L172" s="4">
        <v>36.358799272799999</v>
      </c>
      <c r="M172" s="4">
        <v>38.132399237400001</v>
      </c>
      <c r="N172" s="4">
        <v>47.000399059999999</v>
      </c>
      <c r="O172" s="4">
        <v>44.339999113200001</v>
      </c>
      <c r="P172" s="4">
        <v>55.868398882599998</v>
      </c>
      <c r="Q172" s="4">
        <v>64.736398705300005</v>
      </c>
      <c r="R172" s="4">
        <v>65.623198687499993</v>
      </c>
      <c r="S172" s="4">
        <v>66.509998669799998</v>
      </c>
      <c r="T172" s="4">
        <v>76.264798474700001</v>
      </c>
      <c r="U172" s="4">
        <v>89.566798208700007</v>
      </c>
      <c r="V172" s="4">
        <v>109.0763978185</v>
      </c>
      <c r="W172" s="4">
        <v>117.05759765880001</v>
      </c>
      <c r="X172" s="4">
        <v>128.5859974283</v>
      </c>
      <c r="Y172" s="4">
        <v>127.699197446</v>
      </c>
      <c r="Z172" s="4">
        <v>136.5671972687</v>
      </c>
      <c r="AA172" s="4">
        <v>142.77479714450001</v>
      </c>
      <c r="AB172" s="4">
        <v>142.77479714450001</v>
      </c>
      <c r="AC172" s="4">
        <v>148.09559703810001</v>
      </c>
      <c r="AD172" s="4">
        <v>152.5295969494</v>
      </c>
      <c r="AE172" s="4">
        <v>161.39759677200001</v>
      </c>
      <c r="AF172" s="4">
        <v>164.94479670109999</v>
      </c>
      <c r="AG172" s="4">
        <v>152.5295969494</v>
      </c>
      <c r="AH172" s="4">
        <v>125.0387974992</v>
      </c>
    </row>
    <row r="173" spans="1:34" x14ac:dyDescent="0.25">
      <c r="A173" t="s">
        <v>668</v>
      </c>
      <c r="B173" s="4" t="s">
        <v>156</v>
      </c>
      <c r="C173" s="4">
        <v>75.491047901200005</v>
      </c>
      <c r="D173" s="4">
        <v>75.491047901200005</v>
      </c>
      <c r="E173" s="4">
        <v>96.856438816600004</v>
      </c>
      <c r="F173" s="4">
        <v>88.310282450499997</v>
      </c>
      <c r="G173" s="4">
        <v>88.310282450499997</v>
      </c>
      <c r="H173" s="4">
        <v>84.0372042674</v>
      </c>
      <c r="I173" s="4">
        <v>91.159001239199995</v>
      </c>
      <c r="J173" s="4">
        <v>103.9782357885</v>
      </c>
      <c r="K173" s="4">
        <v>103.9782357885</v>
      </c>
      <c r="L173" s="4">
        <v>82.612844873</v>
      </c>
      <c r="M173" s="4">
        <v>78.339766689900003</v>
      </c>
      <c r="N173" s="4">
        <v>74.066688506800006</v>
      </c>
      <c r="O173" s="4">
        <v>64.096172746299999</v>
      </c>
      <c r="P173" s="4">
        <v>49.852578802700002</v>
      </c>
      <c r="Q173" s="4">
        <v>37.033344253400003</v>
      </c>
      <c r="R173" s="4">
        <v>37.033344253400003</v>
      </c>
      <c r="S173" s="4">
        <v>45.579500619599997</v>
      </c>
      <c r="T173" s="4">
        <v>39.8820630421</v>
      </c>
      <c r="U173" s="4">
        <v>52.701297591399999</v>
      </c>
      <c r="V173" s="4">
        <v>59.823094563200002</v>
      </c>
      <c r="W173" s="4">
        <v>72.642329112499993</v>
      </c>
      <c r="X173" s="4">
        <v>84.0372042674</v>
      </c>
      <c r="Y173" s="4">
        <v>84.0372042674</v>
      </c>
      <c r="Z173" s="4">
        <v>79.764126084300003</v>
      </c>
      <c r="AA173" s="4">
        <v>96.856438816600004</v>
      </c>
      <c r="AB173" s="4">
        <v>89.734641844799995</v>
      </c>
      <c r="AC173" s="4">
        <v>86.885923056099998</v>
      </c>
      <c r="AD173" s="4">
        <v>86.885923056099998</v>
      </c>
      <c r="AE173" s="4">
        <v>84.0372042674</v>
      </c>
      <c r="AF173" s="4">
        <v>84.0372042674</v>
      </c>
      <c r="AG173" s="4">
        <v>82.612844873</v>
      </c>
      <c r="AH173" s="4">
        <v>65.520532140699999</v>
      </c>
    </row>
    <row r="174" spans="1:34" x14ac:dyDescent="0.25">
      <c r="A174" t="s">
        <v>669</v>
      </c>
      <c r="B174" s="4" t="s">
        <v>157</v>
      </c>
      <c r="C174" s="4">
        <v>36.499223496900001</v>
      </c>
      <c r="D174" s="4">
        <v>37.214894545900002</v>
      </c>
      <c r="E174" s="4">
        <v>38.646236643800002</v>
      </c>
      <c r="F174" s="4">
        <v>35.067881399000001</v>
      </c>
      <c r="G174" s="4">
        <v>37.930565594800001</v>
      </c>
      <c r="H174" s="4">
        <v>40.793249790700003</v>
      </c>
      <c r="I174" s="4">
        <v>37.930565594800001</v>
      </c>
      <c r="J174" s="4">
        <v>42.940262937500002</v>
      </c>
      <c r="K174" s="4">
        <v>42.940262937500002</v>
      </c>
      <c r="L174" s="4">
        <v>44.371605035499996</v>
      </c>
      <c r="M174" s="4">
        <v>48.665631329199996</v>
      </c>
      <c r="N174" s="4">
        <v>51.528315525099998</v>
      </c>
      <c r="O174" s="4">
        <v>48.665631329199996</v>
      </c>
      <c r="P174" s="4">
        <v>42.224591888600003</v>
      </c>
      <c r="Q174" s="4">
        <v>41.508920839600002</v>
      </c>
      <c r="R174" s="4">
        <v>46.518618182300003</v>
      </c>
      <c r="S174" s="4">
        <v>46.518618182300003</v>
      </c>
      <c r="T174" s="4">
        <v>49.381302378199997</v>
      </c>
      <c r="U174" s="4">
        <v>53.675328671899997</v>
      </c>
      <c r="V174" s="4">
        <v>70.135762798000002</v>
      </c>
      <c r="W174" s="4">
        <v>78.723815385500004</v>
      </c>
      <c r="X174" s="4">
        <v>90.174552168800005</v>
      </c>
      <c r="Y174" s="4">
        <v>88.743210070900005</v>
      </c>
      <c r="Z174" s="4">
        <v>85.880525875100005</v>
      </c>
      <c r="AA174" s="4">
        <v>90.174552168800005</v>
      </c>
      <c r="AB174" s="4">
        <v>105.203644197</v>
      </c>
      <c r="AC174" s="4">
        <v>103.7723020991</v>
      </c>
      <c r="AD174" s="4">
        <v>116.6543809803</v>
      </c>
      <c r="AE174" s="4">
        <v>127.3894467147</v>
      </c>
      <c r="AF174" s="4">
        <v>129.53645986160001</v>
      </c>
      <c r="AG174" s="4">
        <v>135.2618282533</v>
      </c>
      <c r="AH174" s="4">
        <v>125.24243356780001</v>
      </c>
    </row>
    <row r="175" spans="1:34" x14ac:dyDescent="0.25">
      <c r="A175" t="s">
        <v>670</v>
      </c>
      <c r="B175" s="4" t="s">
        <v>158</v>
      </c>
      <c r="C175" s="4">
        <v>55.868037800899998</v>
      </c>
      <c r="D175" s="4">
        <v>60.602617275500002</v>
      </c>
      <c r="E175" s="4">
        <v>59.6557013806</v>
      </c>
      <c r="F175" s="4">
        <v>49.239626536400003</v>
      </c>
      <c r="G175" s="4">
        <v>50.186542431299998</v>
      </c>
      <c r="H175" s="4">
        <v>52.080374221200003</v>
      </c>
      <c r="I175" s="4">
        <v>53.974206011</v>
      </c>
      <c r="J175" s="4">
        <v>66.284112645099995</v>
      </c>
      <c r="K175" s="4">
        <v>63.443364960300002</v>
      </c>
      <c r="L175" s="4">
        <v>71.965608014699995</v>
      </c>
      <c r="M175" s="4">
        <v>81.434766964000005</v>
      </c>
      <c r="N175" s="4">
        <v>100.3730848626</v>
      </c>
      <c r="O175" s="4">
        <v>106.0545802322</v>
      </c>
      <c r="P175" s="4">
        <v>142.0373842395</v>
      </c>
      <c r="Q175" s="4">
        <v>146.77196371420001</v>
      </c>
      <c r="R175" s="4">
        <v>170.4448610874</v>
      </c>
      <c r="S175" s="4">
        <v>183.70168361649999</v>
      </c>
      <c r="T175" s="4">
        <v>223.4721512035</v>
      </c>
      <c r="U175" s="4">
        <v>245.25121678689999</v>
      </c>
      <c r="V175" s="4">
        <v>287.86243205879998</v>
      </c>
      <c r="W175" s="4">
        <v>303.96000227259998</v>
      </c>
      <c r="X175" s="4">
        <v>322.8983201712</v>
      </c>
      <c r="Y175" s="4">
        <v>314.37607711679999</v>
      </c>
      <c r="Z175" s="4">
        <v>330.47364733059999</v>
      </c>
      <c r="AA175" s="4">
        <v>322.8983201712</v>
      </c>
      <c r="AB175" s="4">
        <v>349.41196522920001</v>
      </c>
      <c r="AC175" s="4">
        <v>361.72187186330001</v>
      </c>
      <c r="AD175" s="4">
        <v>356.98729238869998</v>
      </c>
      <c r="AE175" s="4">
        <v>365.50953544309999</v>
      </c>
      <c r="AF175" s="4">
        <v>392.0231805011</v>
      </c>
      <c r="AG175" s="4">
        <v>408.1207507149</v>
      </c>
      <c r="AH175" s="4">
        <v>436.5282275628</v>
      </c>
    </row>
    <row r="176" spans="1:34" x14ac:dyDescent="0.25">
      <c r="A176" t="s">
        <v>671</v>
      </c>
      <c r="B176" s="4" t="s">
        <v>159</v>
      </c>
      <c r="C176" s="4">
        <v>91.272854722800005</v>
      </c>
      <c r="D176" s="4">
        <v>86.891757696100001</v>
      </c>
      <c r="E176" s="4">
        <v>91.272854722800005</v>
      </c>
      <c r="F176" s="4">
        <v>87.621940533900002</v>
      </c>
      <c r="G176" s="4">
        <v>94.923768911699995</v>
      </c>
      <c r="H176" s="4">
        <v>97.114317425099998</v>
      </c>
      <c r="I176" s="4">
        <v>107.33687715400001</v>
      </c>
      <c r="J176" s="4">
        <v>101.4954144518</v>
      </c>
      <c r="K176" s="4">
        <v>100.765231614</v>
      </c>
      <c r="L176" s="4">
        <v>100.0350487762</v>
      </c>
      <c r="M176" s="4">
        <v>97.114317425099998</v>
      </c>
      <c r="N176" s="4">
        <v>97.114317425099998</v>
      </c>
      <c r="O176" s="4">
        <v>92.003037560600006</v>
      </c>
      <c r="P176" s="4">
        <v>100.765231614</v>
      </c>
      <c r="Q176" s="4">
        <v>108.06705999179999</v>
      </c>
      <c r="R176" s="4">
        <v>112.4481570185</v>
      </c>
      <c r="S176" s="4">
        <v>111.7179741807</v>
      </c>
      <c r="T176" s="4">
        <v>138.0045563409</v>
      </c>
      <c r="U176" s="4">
        <v>151.87803025880001</v>
      </c>
      <c r="V176" s="4">
        <v>178.89479525670001</v>
      </c>
      <c r="W176" s="4">
        <v>192.03808633680001</v>
      </c>
      <c r="X176" s="4">
        <v>201.530463228</v>
      </c>
      <c r="Y176" s="4">
        <v>200.80028039019999</v>
      </c>
      <c r="Z176" s="4">
        <v>208.83229160580001</v>
      </c>
      <c r="AA176" s="4">
        <v>244.6112506572</v>
      </c>
      <c r="AB176" s="4">
        <v>254.10362754830001</v>
      </c>
      <c r="AC176" s="4">
        <v>248.99234768389999</v>
      </c>
      <c r="AD176" s="4">
        <v>257.75454173729997</v>
      </c>
      <c r="AE176" s="4">
        <v>273.08838133069997</v>
      </c>
      <c r="AF176" s="4">
        <v>270.16764997960001</v>
      </c>
      <c r="AG176" s="4">
        <v>262.13563876389998</v>
      </c>
      <c r="AH176" s="4">
        <v>192.03808633680001</v>
      </c>
    </row>
    <row r="177" spans="1:34" x14ac:dyDescent="0.25">
      <c r="A177" t="s">
        <v>672</v>
      </c>
      <c r="B177" s="4" t="s">
        <v>160</v>
      </c>
      <c r="C177" s="4">
        <v>66.828620711499994</v>
      </c>
      <c r="D177" s="4">
        <v>65.022441773300002</v>
      </c>
      <c r="E177" s="4">
        <v>62.313173366100003</v>
      </c>
      <c r="F177" s="4">
        <v>66.828620711499994</v>
      </c>
      <c r="G177" s="4">
        <v>69.537889118699994</v>
      </c>
      <c r="H177" s="4">
        <v>62.313173366100003</v>
      </c>
      <c r="I177" s="4">
        <v>64.119352304200007</v>
      </c>
      <c r="J177" s="4">
        <v>66.828620711499994</v>
      </c>
      <c r="K177" s="4">
        <v>64.119352304200007</v>
      </c>
      <c r="L177" s="4">
        <v>65.022441773300002</v>
      </c>
      <c r="M177" s="4">
        <v>66.828620711499994</v>
      </c>
      <c r="N177" s="4">
        <v>58.7008154898</v>
      </c>
      <c r="O177" s="4">
        <v>68.634799649599998</v>
      </c>
      <c r="P177" s="4">
        <v>73.150246995000003</v>
      </c>
      <c r="Q177" s="4">
        <v>75.859515402200003</v>
      </c>
      <c r="R177" s="4">
        <v>90.308946907399999</v>
      </c>
      <c r="S177" s="4">
        <v>94.824394252700003</v>
      </c>
      <c r="T177" s="4">
        <v>104.75837841249999</v>
      </c>
      <c r="U177" s="4">
        <v>133.6572414229</v>
      </c>
      <c r="V177" s="4">
        <v>150.81594133530001</v>
      </c>
      <c r="W177" s="4">
        <v>161.6530149642</v>
      </c>
      <c r="X177" s="4">
        <v>167.0715517786</v>
      </c>
      <c r="Y177" s="4">
        <v>167.0715517786</v>
      </c>
      <c r="Z177" s="4">
        <v>166.16846230959999</v>
      </c>
      <c r="AA177" s="4">
        <v>175.19935700030001</v>
      </c>
      <c r="AB177" s="4">
        <v>183.327162222</v>
      </c>
      <c r="AC177" s="4">
        <v>192.35805691269999</v>
      </c>
      <c r="AD177" s="4">
        <v>209.5167568251</v>
      </c>
      <c r="AE177" s="4">
        <v>204.0982200107</v>
      </c>
      <c r="AF177" s="4">
        <v>200.48586213440001</v>
      </c>
      <c r="AG177" s="4">
        <v>207.710577887</v>
      </c>
      <c r="AH177" s="4">
        <v>241.1248882427</v>
      </c>
    </row>
    <row r="178" spans="1:34" x14ac:dyDescent="0.25">
      <c r="A178" t="s">
        <v>673</v>
      </c>
      <c r="B178" s="4" t="s">
        <v>161</v>
      </c>
      <c r="C178" s="4">
        <v>16.777960471099998</v>
      </c>
      <c r="D178" s="4">
        <v>16.777960471099998</v>
      </c>
      <c r="E178" s="4">
        <v>17.896491169200001</v>
      </c>
      <c r="F178" s="4">
        <v>16.777960471099998</v>
      </c>
      <c r="G178" s="4">
        <v>22.370613961499998</v>
      </c>
      <c r="H178" s="4">
        <v>21.252083263399999</v>
      </c>
      <c r="I178" s="4">
        <v>25.726206055700001</v>
      </c>
      <c r="J178" s="4">
        <v>27.963267451899998</v>
      </c>
      <c r="K178" s="4">
        <v>30.200328848000002</v>
      </c>
      <c r="L178" s="4">
        <v>29.081798150000001</v>
      </c>
      <c r="M178" s="4">
        <v>36.911513036499997</v>
      </c>
      <c r="N178" s="4">
        <v>33.555920942299998</v>
      </c>
      <c r="O178" s="4">
        <v>29.081798150000001</v>
      </c>
      <c r="P178" s="4">
        <v>29.081798150000001</v>
      </c>
      <c r="Q178" s="4">
        <v>26.844736753799999</v>
      </c>
      <c r="R178" s="4">
        <v>24.6076753577</v>
      </c>
      <c r="S178" s="4">
        <v>26.844736753799999</v>
      </c>
      <c r="T178" s="4">
        <v>32.437390244200003</v>
      </c>
      <c r="U178" s="4">
        <v>44.741227922999997</v>
      </c>
      <c r="V178" s="4">
        <v>68.230372582599998</v>
      </c>
      <c r="W178" s="4">
        <v>86.126863751800002</v>
      </c>
      <c r="X178" s="4">
        <v>101.7862935248</v>
      </c>
      <c r="Y178" s="4">
        <v>111.85306980750001</v>
      </c>
      <c r="Z178" s="4">
        <v>114.0901312037</v>
      </c>
      <c r="AA178" s="4">
        <v>136.4607451652</v>
      </c>
      <c r="AB178" s="4">
        <v>139.8163372594</v>
      </c>
      <c r="AC178" s="4">
        <v>145.40899074980001</v>
      </c>
      <c r="AD178" s="4">
        <v>158.83135912669999</v>
      </c>
      <c r="AE178" s="4">
        <v>149.88311354210001</v>
      </c>
      <c r="AF178" s="4">
        <v>149.88311354210001</v>
      </c>
      <c r="AG178" s="4">
        <v>149.88311354210001</v>
      </c>
      <c r="AH178" s="4">
        <v>165.5425433151</v>
      </c>
    </row>
    <row r="179" spans="1:34" x14ac:dyDescent="0.25">
      <c r="A179" t="s">
        <v>674</v>
      </c>
      <c r="B179" s="4" t="s">
        <v>162</v>
      </c>
      <c r="C179" s="4">
        <v>98.332363388299996</v>
      </c>
      <c r="D179" s="4">
        <v>98.332363388299996</v>
      </c>
      <c r="E179" s="4">
        <v>92.312014609399995</v>
      </c>
      <c r="F179" s="4">
        <v>88.298448756799999</v>
      </c>
      <c r="G179" s="4">
        <v>74.250968272799994</v>
      </c>
      <c r="H179" s="4">
        <v>68.230619493899994</v>
      </c>
      <c r="I179" s="4">
        <v>73.247576809600005</v>
      </c>
      <c r="J179" s="4">
        <v>73.247576809600005</v>
      </c>
      <c r="K179" s="4">
        <v>73.247576809600005</v>
      </c>
      <c r="L179" s="4">
        <v>67.227228030700005</v>
      </c>
      <c r="M179" s="4">
        <v>61.206879251899998</v>
      </c>
      <c r="N179" s="4">
        <v>55.186530472999998</v>
      </c>
      <c r="O179" s="4">
        <v>57.193313399300003</v>
      </c>
      <c r="P179" s="4">
        <v>57.193313399300003</v>
      </c>
      <c r="Q179" s="4">
        <v>57.193313399300003</v>
      </c>
      <c r="R179" s="4">
        <v>57.193313399300003</v>
      </c>
      <c r="S179" s="4">
        <v>62.210270715</v>
      </c>
      <c r="T179" s="4">
        <v>54.183139009900003</v>
      </c>
      <c r="U179" s="4">
        <v>69.234010956999995</v>
      </c>
      <c r="V179" s="4">
        <v>63.213662178200003</v>
      </c>
      <c r="W179" s="4">
        <v>55.186530472999998</v>
      </c>
      <c r="X179" s="4">
        <v>55.186530472999998</v>
      </c>
      <c r="Y179" s="4">
        <v>55.186530472999998</v>
      </c>
      <c r="Z179" s="4">
        <v>46.156007304699997</v>
      </c>
      <c r="AA179" s="4">
        <v>43.145832915299998</v>
      </c>
      <c r="AB179" s="4">
        <v>40.135658525799997</v>
      </c>
      <c r="AC179" s="4">
        <v>47.159398767799999</v>
      </c>
      <c r="AD179" s="4">
        <v>48.162790231000002</v>
      </c>
      <c r="AE179" s="4">
        <v>48.162790231000002</v>
      </c>
      <c r="AF179" s="4">
        <v>48.162790231000002</v>
      </c>
      <c r="AG179" s="4">
        <v>42.142441452100002</v>
      </c>
      <c r="AH179" s="4">
        <v>47.159398767799999</v>
      </c>
    </row>
    <row r="180" spans="1:34" x14ac:dyDescent="0.25">
      <c r="A180" t="s">
        <v>675</v>
      </c>
      <c r="B180" s="4" t="s">
        <v>163</v>
      </c>
      <c r="C180" s="4">
        <v>69.601203912700001</v>
      </c>
      <c r="D180" s="4">
        <v>69.601203912700001</v>
      </c>
      <c r="E180" s="4">
        <v>61.136192626000003</v>
      </c>
      <c r="F180" s="4">
        <v>67.720090293499993</v>
      </c>
      <c r="G180" s="4">
        <v>63.957863054900002</v>
      </c>
      <c r="H180" s="4">
        <v>64.898419864600001</v>
      </c>
      <c r="I180" s="4">
        <v>76.185101580099996</v>
      </c>
      <c r="J180" s="4">
        <v>76.185101580099996</v>
      </c>
      <c r="K180" s="4">
        <v>77.125658389799995</v>
      </c>
      <c r="L180" s="4">
        <v>83.709556057200004</v>
      </c>
      <c r="M180" s="4">
        <v>89.352896915000002</v>
      </c>
      <c r="N180" s="4">
        <v>89.352896915000002</v>
      </c>
      <c r="O180" s="4">
        <v>77.125658389799995</v>
      </c>
      <c r="P180" s="4">
        <v>67.720090293499993</v>
      </c>
      <c r="Q180" s="4">
        <v>67.720090293499993</v>
      </c>
      <c r="R180" s="4">
        <v>66.779533483799995</v>
      </c>
      <c r="S180" s="4">
        <v>62.076749435700002</v>
      </c>
      <c r="T180" s="4">
        <v>58.314522197099997</v>
      </c>
      <c r="U180" s="4">
        <v>59.255079006800003</v>
      </c>
      <c r="V180" s="4">
        <v>70.541760722299998</v>
      </c>
      <c r="W180" s="4">
        <v>71.482317531999996</v>
      </c>
      <c r="X180" s="4">
        <v>71.482317531999996</v>
      </c>
      <c r="Y180" s="4">
        <v>71.482317531999996</v>
      </c>
      <c r="Z180" s="4">
        <v>87.471783295700007</v>
      </c>
      <c r="AA180" s="4">
        <v>99.699021820900001</v>
      </c>
      <c r="AB180" s="4">
        <v>110.9857035365</v>
      </c>
      <c r="AC180" s="4">
        <v>134.4996237773</v>
      </c>
      <c r="AD180" s="4">
        <v>142.02407825430001</v>
      </c>
      <c r="AE180" s="4">
        <v>142.02407825430001</v>
      </c>
      <c r="AF180" s="4">
        <v>142.02407825430001</v>
      </c>
      <c r="AG180" s="4">
        <v>111.92626034609999</v>
      </c>
      <c r="AH180" s="4">
        <v>100.6395786305</v>
      </c>
    </row>
    <row r="181" spans="1:34" x14ac:dyDescent="0.25">
      <c r="A181" t="s">
        <v>676</v>
      </c>
      <c r="B181" s="4" t="s">
        <v>164</v>
      </c>
      <c r="C181" s="4">
        <v>66.140139283400003</v>
      </c>
      <c r="D181" s="4">
        <v>63.222191961999997</v>
      </c>
      <c r="E181" s="4">
        <v>64.843273807200006</v>
      </c>
      <c r="F181" s="4">
        <v>56.413648212299996</v>
      </c>
      <c r="G181" s="4">
        <v>64.194841069099994</v>
      </c>
      <c r="H181" s="4">
        <v>61.925326485900001</v>
      </c>
      <c r="I181" s="4">
        <v>64.194841069099994</v>
      </c>
      <c r="J181" s="4">
        <v>72.948683033099996</v>
      </c>
      <c r="K181" s="4">
        <v>76.190846723500002</v>
      </c>
      <c r="L181" s="4">
        <v>75.542413985400003</v>
      </c>
      <c r="M181" s="4">
        <v>83.647823211299993</v>
      </c>
      <c r="N181" s="4">
        <v>80.729875890000002</v>
      </c>
      <c r="O181" s="4">
        <v>88.511068746800007</v>
      </c>
      <c r="P181" s="4">
        <v>93.050097913299993</v>
      </c>
      <c r="Q181" s="4">
        <v>97.913343448899994</v>
      </c>
      <c r="R181" s="4">
        <v>97.589127079799994</v>
      </c>
      <c r="S181" s="4">
        <v>97.913343448899994</v>
      </c>
      <c r="T181" s="4">
        <v>109.2609163651</v>
      </c>
      <c r="U181" s="4">
        <v>118.0147583291</v>
      </c>
      <c r="V181" s="4">
        <v>122.55378749560001</v>
      </c>
      <c r="W181" s="4">
        <v>126.76860029309999</v>
      </c>
      <c r="X181" s="4">
        <v>129.0381148763</v>
      </c>
      <c r="Y181" s="4">
        <v>128.06546576919999</v>
      </c>
      <c r="Z181" s="4">
        <v>134.54979315</v>
      </c>
      <c r="AA181" s="4">
        <v>147.84266428039999</v>
      </c>
      <c r="AB181" s="4">
        <v>158.54180445860001</v>
      </c>
      <c r="AC181" s="4">
        <v>164.37769910130001</v>
      </c>
      <c r="AD181" s="4">
        <v>163.7292663632</v>
      </c>
      <c r="AE181" s="4">
        <v>173.45575743430001</v>
      </c>
      <c r="AF181" s="4">
        <v>174.1041901724</v>
      </c>
      <c r="AG181" s="4">
        <v>167.61986279160001</v>
      </c>
      <c r="AH181" s="4">
        <v>130.3349803525</v>
      </c>
    </row>
    <row r="182" spans="1:34" x14ac:dyDescent="0.25">
      <c r="A182" t="s">
        <v>677</v>
      </c>
      <c r="B182" s="4" t="s">
        <v>165</v>
      </c>
      <c r="C182" s="4">
        <v>99.809332843999996</v>
      </c>
      <c r="D182" s="4">
        <v>99.137969618599996</v>
      </c>
      <c r="E182" s="4">
        <v>96.452516716900007</v>
      </c>
      <c r="F182" s="4">
        <v>87.277219302999995</v>
      </c>
      <c r="G182" s="4">
        <v>86.3820683358</v>
      </c>
      <c r="H182" s="4">
        <v>91.529186397299995</v>
      </c>
      <c r="I182" s="4">
        <v>89.515096721099994</v>
      </c>
      <c r="J182" s="4">
        <v>87.501007044800005</v>
      </c>
      <c r="K182" s="4">
        <v>89.962672204699999</v>
      </c>
      <c r="L182" s="4">
        <v>91.529186397299995</v>
      </c>
      <c r="M182" s="4">
        <v>98.2428186514</v>
      </c>
      <c r="N182" s="4">
        <v>96.676304458700002</v>
      </c>
      <c r="O182" s="4">
        <v>99.361757360400006</v>
      </c>
      <c r="P182" s="4">
        <v>106.5229650981</v>
      </c>
      <c r="Q182" s="4">
        <v>116.5934134792</v>
      </c>
      <c r="R182" s="4">
        <v>118.83129089720001</v>
      </c>
      <c r="S182" s="4">
        <v>119.9502296062</v>
      </c>
      <c r="T182" s="4">
        <v>132.70613088900001</v>
      </c>
      <c r="U182" s="4">
        <v>149.49021152419999</v>
      </c>
      <c r="V182" s="4">
        <v>157.77035797089999</v>
      </c>
      <c r="W182" s="4">
        <v>159.7844476471</v>
      </c>
      <c r="X182" s="4">
        <v>166.94565538480001</v>
      </c>
      <c r="Y182" s="4">
        <v>163.8126269995</v>
      </c>
      <c r="Z182" s="4">
        <v>166.94565538480001</v>
      </c>
      <c r="AA182" s="4">
        <v>181.49185860200001</v>
      </c>
      <c r="AB182" s="4">
        <v>187.08655214699999</v>
      </c>
      <c r="AC182" s="4">
        <v>189.10064182319999</v>
      </c>
      <c r="AD182" s="4">
        <v>195.36669859369999</v>
      </c>
      <c r="AE182" s="4">
        <v>197.6045760117</v>
      </c>
      <c r="AF182" s="4">
        <v>204.3182082658</v>
      </c>
      <c r="AG182" s="4">
        <v>198.94730246259999</v>
      </c>
      <c r="AH182" s="4">
        <v>154.18975410199999</v>
      </c>
    </row>
    <row r="183" spans="1:34" x14ac:dyDescent="0.25">
      <c r="A183" t="s">
        <v>678</v>
      </c>
      <c r="B183" s="4" t="s">
        <v>166</v>
      </c>
      <c r="C183" s="4">
        <v>57.697664239399998</v>
      </c>
      <c r="D183" s="4">
        <v>50.236759380800002</v>
      </c>
      <c r="E183" s="4">
        <v>50.236759380800002</v>
      </c>
      <c r="F183" s="4">
        <v>60.682026182800001</v>
      </c>
      <c r="G183" s="4">
        <v>48.247184751900001</v>
      </c>
      <c r="H183" s="4">
        <v>48.744578409100001</v>
      </c>
      <c r="I183" s="4">
        <v>42.775854522300001</v>
      </c>
      <c r="J183" s="4">
        <v>45.262822808499998</v>
      </c>
      <c r="K183" s="4">
        <v>42.278460865100001</v>
      </c>
      <c r="L183" s="4">
        <v>40.7862798934</v>
      </c>
      <c r="M183" s="4">
        <v>31.335800405899999</v>
      </c>
      <c r="N183" s="4">
        <v>35.3149496638</v>
      </c>
      <c r="O183" s="4">
        <v>31.833194063099999</v>
      </c>
      <c r="P183" s="4">
        <v>37.304524292700002</v>
      </c>
      <c r="Q183" s="4">
        <v>34.817556006499998</v>
      </c>
      <c r="R183" s="4">
        <v>38.299311607200003</v>
      </c>
      <c r="S183" s="4">
        <v>39.791492578899998</v>
      </c>
      <c r="T183" s="4">
        <v>45.760216465699997</v>
      </c>
      <c r="U183" s="4">
        <v>46.257610122999999</v>
      </c>
      <c r="V183" s="4">
        <v>47.252397437399999</v>
      </c>
      <c r="W183" s="4">
        <v>49.739365723600002</v>
      </c>
      <c r="X183" s="4">
        <v>50.236759380800002</v>
      </c>
      <c r="Y183" s="4">
        <v>51.231546695299997</v>
      </c>
      <c r="Z183" s="4">
        <v>53.2211213243</v>
      </c>
      <c r="AA183" s="4">
        <v>55.708089610400002</v>
      </c>
      <c r="AB183" s="4">
        <v>67.148143726900003</v>
      </c>
      <c r="AC183" s="4">
        <v>73.614261270900002</v>
      </c>
      <c r="AD183" s="4">
        <v>83.064740758400006</v>
      </c>
      <c r="AE183" s="4">
        <v>92.017826588700004</v>
      </c>
      <c r="AF183" s="4">
        <v>94.007401217600005</v>
      </c>
      <c r="AG183" s="4">
        <v>93.012613903100004</v>
      </c>
      <c r="AH183" s="4">
        <v>98.483944132700003</v>
      </c>
    </row>
    <row r="184" spans="1:34" x14ac:dyDescent="0.25">
      <c r="A184" t="s">
        <v>679</v>
      </c>
      <c r="B184" s="4" t="s">
        <v>167</v>
      </c>
      <c r="C184" s="4">
        <v>40.083204293500003</v>
      </c>
      <c r="D184" s="4">
        <v>37.973561962300003</v>
      </c>
      <c r="E184" s="4">
        <v>37.551633496100003</v>
      </c>
      <c r="F184" s="4">
        <v>39.239347361</v>
      </c>
      <c r="G184" s="4">
        <v>33.754277299800002</v>
      </c>
      <c r="H184" s="4">
        <v>26.581493373600001</v>
      </c>
      <c r="I184" s="4">
        <v>24.893779508600002</v>
      </c>
      <c r="J184" s="4">
        <v>29.5349926373</v>
      </c>
      <c r="K184" s="4">
        <v>29.1130641711</v>
      </c>
      <c r="L184" s="4">
        <v>30.800778036099999</v>
      </c>
      <c r="M184" s="4">
        <v>25.737636441100001</v>
      </c>
      <c r="N184" s="4">
        <v>29.1130641711</v>
      </c>
      <c r="O184" s="4">
        <v>33.754277299800002</v>
      </c>
      <c r="P184" s="4">
        <v>38.817418894799999</v>
      </c>
      <c r="Q184" s="4">
        <v>40.505132759799999</v>
      </c>
      <c r="R184" s="4">
        <v>39.661275827300003</v>
      </c>
      <c r="S184" s="4">
        <v>39.239347361</v>
      </c>
      <c r="T184" s="4">
        <v>45.146345888500001</v>
      </c>
      <c r="U184" s="4">
        <v>48.099845152299999</v>
      </c>
      <c r="V184" s="4">
        <v>50.209487483499998</v>
      </c>
      <c r="W184" s="4">
        <v>48.9437020847</v>
      </c>
      <c r="X184" s="4">
        <v>45.568274354800003</v>
      </c>
      <c r="Y184" s="4">
        <v>49.787559017200003</v>
      </c>
      <c r="Z184" s="4">
        <v>51.053344416000002</v>
      </c>
      <c r="AA184" s="4">
        <v>53.584915213499997</v>
      </c>
      <c r="AB184" s="4">
        <v>51.053344416000002</v>
      </c>
      <c r="AC184" s="4">
        <v>54.850700612200001</v>
      </c>
      <c r="AD184" s="4">
        <v>58.226128342199999</v>
      </c>
      <c r="AE184" s="4">
        <v>67.930483065900006</v>
      </c>
      <c r="AF184" s="4">
        <v>67.086626133400003</v>
      </c>
      <c r="AG184" s="4">
        <v>65.820840734699999</v>
      </c>
      <c r="AH184" s="4">
        <v>71.305910795900004</v>
      </c>
    </row>
    <row r="185" spans="1:34" x14ac:dyDescent="0.25">
      <c r="A185" t="s">
        <v>680</v>
      </c>
      <c r="B185" s="4" t="s">
        <v>168</v>
      </c>
      <c r="C185" s="4">
        <v>49.2588777932</v>
      </c>
      <c r="D185" s="4">
        <v>44.7807979938</v>
      </c>
      <c r="E185" s="4">
        <v>42.541758094099997</v>
      </c>
      <c r="F185" s="4">
        <v>44.7807979938</v>
      </c>
      <c r="G185" s="4">
        <v>42.541758094099997</v>
      </c>
      <c r="H185" s="4">
        <v>42.541758094099997</v>
      </c>
      <c r="I185" s="4">
        <v>35.824638395100003</v>
      </c>
      <c r="J185" s="4">
        <v>26.8684787963</v>
      </c>
      <c r="K185" s="4">
        <v>26.8684787963</v>
      </c>
      <c r="L185" s="4">
        <v>26.8684787963</v>
      </c>
      <c r="M185" s="4">
        <v>35.824638395100003</v>
      </c>
      <c r="N185" s="4">
        <v>53.7369575926</v>
      </c>
      <c r="O185" s="4">
        <v>55.975997492300003</v>
      </c>
      <c r="P185" s="4">
        <v>55.975997492300003</v>
      </c>
      <c r="Q185" s="4">
        <v>62.693117191299997</v>
      </c>
      <c r="R185" s="4">
        <v>67.171196990699997</v>
      </c>
      <c r="S185" s="4">
        <v>67.171196990699997</v>
      </c>
      <c r="T185" s="4">
        <v>60.454077291700003</v>
      </c>
      <c r="U185" s="4">
        <v>58.215037391999999</v>
      </c>
      <c r="V185" s="4">
        <v>91.800635887300004</v>
      </c>
      <c r="W185" s="4">
        <v>123.14719448300001</v>
      </c>
      <c r="X185" s="4">
        <v>141.0595136805</v>
      </c>
      <c r="Y185" s="4">
        <v>147.77663337960001</v>
      </c>
      <c r="Z185" s="4">
        <v>156.7327929784</v>
      </c>
      <c r="AA185" s="4">
        <v>210.46975057099999</v>
      </c>
      <c r="AB185" s="4">
        <v>250.77246876539999</v>
      </c>
      <c r="AC185" s="4">
        <v>261.96766826380002</v>
      </c>
      <c r="AD185" s="4">
        <v>282.1190273611</v>
      </c>
      <c r="AE185" s="4">
        <v>282.1190273611</v>
      </c>
      <c r="AF185" s="4">
        <v>286.59710716040001</v>
      </c>
      <c r="AG185" s="4">
        <v>279.87998746139999</v>
      </c>
      <c r="AH185" s="4">
        <v>241.81630916660001</v>
      </c>
    </row>
    <row r="186" spans="1:34" x14ac:dyDescent="0.25">
      <c r="A186" t="s">
        <v>681</v>
      </c>
      <c r="B186" s="4" t="s">
        <v>169</v>
      </c>
      <c r="C186" s="4">
        <v>47.005429937599999</v>
      </c>
      <c r="D186" s="4">
        <v>47.005429937599999</v>
      </c>
      <c r="E186" s="4">
        <v>45.3845530432</v>
      </c>
      <c r="F186" s="4">
        <v>42.953237701600003</v>
      </c>
      <c r="G186" s="4">
        <v>40.521922359999998</v>
      </c>
      <c r="H186" s="4">
        <v>42.953237701600003</v>
      </c>
      <c r="I186" s="4">
        <v>44.574114596000001</v>
      </c>
      <c r="J186" s="4">
        <v>43.763676148800002</v>
      </c>
      <c r="K186" s="4">
        <v>49.436745279199997</v>
      </c>
      <c r="L186" s="4">
        <v>55.920252856799998</v>
      </c>
      <c r="M186" s="4">
        <v>53.4889375152</v>
      </c>
      <c r="N186" s="4">
        <v>74.560337142400002</v>
      </c>
      <c r="O186" s="4">
        <v>85.096036956000006</v>
      </c>
      <c r="P186" s="4">
        <v>104.5465596888</v>
      </c>
      <c r="Q186" s="4">
        <v>117.513574844</v>
      </c>
      <c r="R186" s="4">
        <v>129.67015155199999</v>
      </c>
      <c r="S186" s="4">
        <v>131.29102844639999</v>
      </c>
      <c r="T186" s="4">
        <v>158.84593565119999</v>
      </c>
      <c r="U186" s="4">
        <v>171.81295080640001</v>
      </c>
      <c r="V186" s="4">
        <v>200.17829645840001</v>
      </c>
      <c r="W186" s="4">
        <v>220.43925763839999</v>
      </c>
      <c r="X186" s="4">
        <v>247.183726396</v>
      </c>
      <c r="Y186" s="4">
        <v>243.13153416</v>
      </c>
      <c r="Z186" s="4">
        <v>243.9419726072</v>
      </c>
      <c r="AA186" s="4">
        <v>242.3210957128</v>
      </c>
      <c r="AB186" s="4">
        <v>264.20293378719998</v>
      </c>
      <c r="AC186" s="4">
        <v>259.34030310399999</v>
      </c>
      <c r="AD186" s="4">
        <v>258.52986465679999</v>
      </c>
      <c r="AE186" s="4">
        <v>240.7002188184</v>
      </c>
      <c r="AF186" s="4">
        <v>266.63424912879998</v>
      </c>
      <c r="AG186" s="4">
        <v>283.65345652000002</v>
      </c>
      <c r="AH186" s="4">
        <v>267.44468757599998</v>
      </c>
    </row>
    <row r="187" spans="1:34" x14ac:dyDescent="0.25">
      <c r="A187" t="s">
        <v>682</v>
      </c>
      <c r="B187" s="4" t="s">
        <v>170</v>
      </c>
      <c r="C187" s="4">
        <v>56.570931244599997</v>
      </c>
      <c r="D187" s="4">
        <v>60.9225413403</v>
      </c>
      <c r="E187" s="4">
        <v>59.472004641700003</v>
      </c>
      <c r="F187" s="4">
        <v>76.8784450247</v>
      </c>
      <c r="G187" s="4">
        <v>79.779518421800006</v>
      </c>
      <c r="H187" s="4">
        <v>82.680591819</v>
      </c>
      <c r="I187" s="4">
        <v>84.131128517600004</v>
      </c>
      <c r="J187" s="4">
        <v>108.7902523934</v>
      </c>
      <c r="K187" s="4">
        <v>108.7902523934</v>
      </c>
      <c r="L187" s="4">
        <v>118.94400928340001</v>
      </c>
      <c r="M187" s="4">
        <v>124.74615607769999</v>
      </c>
      <c r="N187" s="4">
        <v>136.35044966640001</v>
      </c>
      <c r="O187" s="4">
        <v>150.85581665219999</v>
      </c>
      <c r="P187" s="4">
        <v>188.5697708152</v>
      </c>
      <c r="Q187" s="4">
        <v>179.86655062369999</v>
      </c>
      <c r="R187" s="4">
        <v>182.7676240209</v>
      </c>
      <c r="S187" s="4">
        <v>175.51494052800001</v>
      </c>
      <c r="T187" s="4">
        <v>184.21816071949999</v>
      </c>
      <c r="U187" s="4">
        <v>200.1740644038</v>
      </c>
      <c r="V187" s="4">
        <v>205.9762111981</v>
      </c>
      <c r="W187" s="4">
        <v>194.3719176095</v>
      </c>
      <c r="X187" s="4">
        <v>187.11923411660001</v>
      </c>
      <c r="Y187" s="4">
        <v>201.62460110239999</v>
      </c>
      <c r="Z187" s="4">
        <v>203.07513780100001</v>
      </c>
      <c r="AA187" s="4">
        <v>208.87728459530001</v>
      </c>
      <c r="AB187" s="4">
        <v>249.4923121555</v>
      </c>
      <c r="AC187" s="4">
        <v>281.40411952419998</v>
      </c>
      <c r="AD187" s="4">
        <v>339.42558746740002</v>
      </c>
      <c r="AE187" s="4">
        <v>385.84276182190001</v>
      </c>
      <c r="AF187" s="4">
        <v>368.43632143889999</v>
      </c>
      <c r="AG187" s="4">
        <v>368.43632143889999</v>
      </c>
      <c r="AH187" s="4">
        <v>324.92022048159998</v>
      </c>
    </row>
    <row r="188" spans="1:34" x14ac:dyDescent="0.25">
      <c r="A188" t="s">
        <v>683</v>
      </c>
      <c r="B188" s="4" t="s">
        <v>171</v>
      </c>
      <c r="C188" s="4">
        <v>39.334795884899997</v>
      </c>
      <c r="D188" s="4">
        <v>40.145822604099997</v>
      </c>
      <c r="E188" s="4">
        <v>40.9568493234</v>
      </c>
      <c r="F188" s="4">
        <v>37.307229086699998</v>
      </c>
      <c r="G188" s="4">
        <v>39.334795884899997</v>
      </c>
      <c r="H188" s="4">
        <v>34.468635569200003</v>
      </c>
      <c r="I188" s="4">
        <v>37.307229086699998</v>
      </c>
      <c r="J188" s="4">
        <v>40.145822604099997</v>
      </c>
      <c r="K188" s="4">
        <v>40.9568493234</v>
      </c>
      <c r="L188" s="4">
        <v>42.173389402300003</v>
      </c>
      <c r="M188" s="4">
        <v>43.389929481199999</v>
      </c>
      <c r="N188" s="4">
        <v>47.039549718000004</v>
      </c>
      <c r="O188" s="4">
        <v>48.6616031565</v>
      </c>
      <c r="P188" s="4">
        <v>46.634036358300001</v>
      </c>
      <c r="Q188" s="4">
        <v>47.039549718000004</v>
      </c>
      <c r="R188" s="4">
        <v>48.2560897969</v>
      </c>
      <c r="S188" s="4">
        <v>50.689169954699999</v>
      </c>
      <c r="T188" s="4">
        <v>56.3663569896</v>
      </c>
      <c r="U188" s="4">
        <v>55.149816910699997</v>
      </c>
      <c r="V188" s="4">
        <v>60.015977226399997</v>
      </c>
      <c r="W188" s="4">
        <v>61.6380306649</v>
      </c>
      <c r="X188" s="4">
        <v>66.909704340199994</v>
      </c>
      <c r="Y188" s="4">
        <v>66.909704340199994</v>
      </c>
      <c r="Z188" s="4">
        <v>64.476624182400002</v>
      </c>
      <c r="AA188" s="4">
        <v>69.342784498</v>
      </c>
      <c r="AB188" s="4">
        <v>72.181378015500002</v>
      </c>
      <c r="AC188" s="4">
        <v>78.669591769700006</v>
      </c>
      <c r="AD188" s="4">
        <v>91.240505918500006</v>
      </c>
      <c r="AE188" s="4">
        <v>92.862559356999995</v>
      </c>
      <c r="AF188" s="4">
        <v>88.401912401000004</v>
      </c>
      <c r="AG188" s="4">
        <v>88.401912401000004</v>
      </c>
      <c r="AH188" s="4">
        <v>90.429479199200003</v>
      </c>
    </row>
    <row r="189" spans="1:34" x14ac:dyDescent="0.25">
      <c r="A189" t="s">
        <v>684</v>
      </c>
      <c r="B189" s="4" t="s">
        <v>172</v>
      </c>
      <c r="C189" s="4">
        <v>63.2524864771</v>
      </c>
      <c r="D189" s="4">
        <v>57.7996859187</v>
      </c>
      <c r="E189" s="4">
        <v>58.8902460304</v>
      </c>
      <c r="F189" s="4">
        <v>51.2563252486</v>
      </c>
      <c r="G189" s="4">
        <v>46.894084802000002</v>
      </c>
      <c r="H189" s="4">
        <v>45.803524690300002</v>
      </c>
      <c r="I189" s="4">
        <v>69.795847147100005</v>
      </c>
      <c r="J189" s="4">
        <v>79.610888152200005</v>
      </c>
      <c r="K189" s="4">
        <v>80.701448263800003</v>
      </c>
      <c r="L189" s="4">
        <v>78.520328040500004</v>
      </c>
      <c r="M189" s="4">
        <v>88.335369045500002</v>
      </c>
      <c r="N189" s="4">
        <v>93.788169603900002</v>
      </c>
      <c r="O189" s="4">
        <v>101.4220903856</v>
      </c>
      <c r="P189" s="4">
        <v>79.610888152200005</v>
      </c>
      <c r="Q189" s="4">
        <v>86.154248822200003</v>
      </c>
      <c r="R189" s="4">
        <v>86.154248822200003</v>
      </c>
      <c r="S189" s="4">
        <v>86.154248822200003</v>
      </c>
      <c r="T189" s="4">
        <v>91.607049380600003</v>
      </c>
      <c r="U189" s="4">
        <v>128.6860931775</v>
      </c>
      <c r="V189" s="4">
        <v>139.59169429420001</v>
      </c>
      <c r="W189" s="4">
        <v>164.67457686270001</v>
      </c>
      <c r="X189" s="4">
        <v>164.67457686270001</v>
      </c>
      <c r="Y189" s="4">
        <v>167.94625719769999</v>
      </c>
      <c r="Z189" s="4">
        <v>169.03681730939999</v>
      </c>
      <c r="AA189" s="4">
        <v>190.84801954279999</v>
      </c>
      <c r="AB189" s="4">
        <v>172.30849764440001</v>
      </c>
      <c r="AC189" s="4">
        <v>159.22177630429999</v>
      </c>
      <c r="AD189" s="4">
        <v>158.13121619259999</v>
      </c>
      <c r="AE189" s="4">
        <v>160.31233641599999</v>
      </c>
      <c r="AF189" s="4">
        <v>167.94625719769999</v>
      </c>
      <c r="AG189" s="4">
        <v>179.94241842610001</v>
      </c>
      <c r="AH189" s="4">
        <v>140.68225440590001</v>
      </c>
    </row>
    <row r="190" spans="1:34" x14ac:dyDescent="0.25">
      <c r="A190" t="s">
        <v>685</v>
      </c>
      <c r="B190" s="4" t="s">
        <v>173</v>
      </c>
      <c r="C190" s="4">
        <v>26.786910129900001</v>
      </c>
      <c r="D190" s="4">
        <v>25.5113429809</v>
      </c>
      <c r="E190" s="4">
        <v>27.743585491699999</v>
      </c>
      <c r="F190" s="4">
        <v>30.9325033643</v>
      </c>
      <c r="G190" s="4">
        <v>29.975828002499998</v>
      </c>
      <c r="H190" s="4">
        <v>32.845854087900001</v>
      </c>
      <c r="I190" s="4">
        <v>37.310339109499999</v>
      </c>
      <c r="J190" s="4">
        <v>37.948122683999998</v>
      </c>
      <c r="K190" s="4">
        <v>37.310339109499999</v>
      </c>
      <c r="L190" s="4">
        <v>36.353663747699997</v>
      </c>
      <c r="M190" s="4">
        <v>32.845854087900001</v>
      </c>
      <c r="N190" s="4">
        <v>31.889178726099999</v>
      </c>
      <c r="O190" s="4">
        <v>33.164745875100003</v>
      </c>
      <c r="P190" s="4">
        <v>26.149126555399999</v>
      </c>
      <c r="Q190" s="4">
        <v>25.1924511936</v>
      </c>
      <c r="R190" s="4">
        <v>27.105801917200001</v>
      </c>
      <c r="S190" s="4">
        <v>31.251395151600001</v>
      </c>
      <c r="T190" s="4">
        <v>35.396988385999997</v>
      </c>
      <c r="U190" s="4">
        <v>40.180365194899998</v>
      </c>
      <c r="V190" s="4">
        <v>38.9047980458</v>
      </c>
      <c r="W190" s="4">
        <v>45.920417365600002</v>
      </c>
      <c r="X190" s="4">
        <v>53.573820259800002</v>
      </c>
      <c r="Y190" s="4">
        <v>53.892712047099998</v>
      </c>
      <c r="Z190" s="4">
        <v>58.676088856</v>
      </c>
      <c r="AA190" s="4">
        <v>68.5617342611</v>
      </c>
      <c r="AB190" s="4">
        <v>81.317405751500004</v>
      </c>
      <c r="AC190" s="4">
        <v>93.754185454700007</v>
      </c>
      <c r="AD190" s="4">
        <v>93.754185454700007</v>
      </c>
      <c r="AE190" s="4">
        <v>95.986427965499999</v>
      </c>
      <c r="AF190" s="4">
        <v>96.624211540100006</v>
      </c>
      <c r="AG190" s="4">
        <v>86.100782560400006</v>
      </c>
      <c r="AH190" s="4">
        <v>71.112868559199995</v>
      </c>
    </row>
    <row r="191" spans="1:34" x14ac:dyDescent="0.25">
      <c r="A191" t="s">
        <v>686</v>
      </c>
      <c r="B191" s="4" t="s">
        <v>174</v>
      </c>
      <c r="C191" s="4">
        <v>47.624087205000002</v>
      </c>
      <c r="D191" s="4">
        <v>41.450594419200002</v>
      </c>
      <c r="E191" s="4">
        <v>41.450594419200002</v>
      </c>
      <c r="F191" s="4">
        <v>49.387942286700003</v>
      </c>
      <c r="G191" s="4">
        <v>47.624087205000002</v>
      </c>
      <c r="H191" s="4">
        <v>42.332521960000001</v>
      </c>
      <c r="I191" s="4">
        <v>32.631319010799999</v>
      </c>
      <c r="J191" s="4">
        <v>33.5132465517</v>
      </c>
      <c r="K191" s="4">
        <v>35.277101633299999</v>
      </c>
      <c r="L191" s="4">
        <v>37.040956715</v>
      </c>
      <c r="M191" s="4">
        <v>29.985536388300002</v>
      </c>
      <c r="N191" s="4">
        <v>26.457826225000002</v>
      </c>
      <c r="O191" s="4">
        <v>26.457826225000002</v>
      </c>
      <c r="P191" s="4">
        <v>29.103608847499999</v>
      </c>
      <c r="Q191" s="4">
        <v>31.749391469999999</v>
      </c>
      <c r="R191" s="4">
        <v>33.5132465517</v>
      </c>
      <c r="S191" s="4">
        <v>32.631319010799999</v>
      </c>
      <c r="T191" s="4">
        <v>36.159029174200001</v>
      </c>
      <c r="U191" s="4">
        <v>41.450594419200002</v>
      </c>
      <c r="V191" s="4">
        <v>47.624087205000002</v>
      </c>
      <c r="W191" s="4">
        <v>52.033724909199996</v>
      </c>
      <c r="X191" s="4">
        <v>47.624087205000002</v>
      </c>
      <c r="Y191" s="4">
        <v>43.214449500800001</v>
      </c>
      <c r="Z191" s="4">
        <v>56.443362613300003</v>
      </c>
      <c r="AA191" s="4">
        <v>63.498782939999998</v>
      </c>
      <c r="AB191" s="4">
        <v>71.436130807500007</v>
      </c>
      <c r="AC191" s="4">
        <v>74.963840970800007</v>
      </c>
      <c r="AD191" s="4">
        <v>78.491551134199995</v>
      </c>
      <c r="AE191" s="4">
        <v>82.019261297499995</v>
      </c>
      <c r="AF191" s="4">
        <v>82.901188838300001</v>
      </c>
      <c r="AG191" s="4">
        <v>72.318058348299999</v>
      </c>
      <c r="AH191" s="4">
        <v>66.144565562500006</v>
      </c>
    </row>
    <row r="192" spans="1:34" x14ac:dyDescent="0.25">
      <c r="A192" t="s">
        <v>687</v>
      </c>
      <c r="B192" s="4" t="s">
        <v>175</v>
      </c>
      <c r="C192" s="4">
        <v>65.343913878899997</v>
      </c>
      <c r="D192" s="4">
        <v>67.097493488699996</v>
      </c>
      <c r="E192" s="4">
        <v>66.451437842999994</v>
      </c>
      <c r="F192" s="4">
        <v>67.558961807000003</v>
      </c>
      <c r="G192" s="4">
        <v>60.913818022699999</v>
      </c>
      <c r="H192" s="4">
        <v>62.3905166415</v>
      </c>
      <c r="I192" s="4">
        <v>66.728318834000007</v>
      </c>
      <c r="J192" s="4">
        <v>67.743549134399998</v>
      </c>
      <c r="K192" s="4">
        <v>62.575103968800001</v>
      </c>
      <c r="L192" s="4">
        <v>61.190699013699998</v>
      </c>
      <c r="M192" s="4">
        <v>60.4523497044</v>
      </c>
      <c r="N192" s="4">
        <v>61.190699013699998</v>
      </c>
      <c r="O192" s="4">
        <v>61.929048323099998</v>
      </c>
      <c r="P192" s="4">
        <v>62.575103968800001</v>
      </c>
      <c r="Q192" s="4">
        <v>58.514182767299999</v>
      </c>
      <c r="R192" s="4">
        <v>64.236389914900002</v>
      </c>
      <c r="S192" s="4">
        <v>67.282080816000004</v>
      </c>
      <c r="T192" s="4">
        <v>74.757867573400006</v>
      </c>
      <c r="U192" s="4">
        <v>79.741725411600001</v>
      </c>
      <c r="V192" s="4">
        <v>84.448702258799997</v>
      </c>
      <c r="W192" s="4">
        <v>87.309805832600006</v>
      </c>
      <c r="X192" s="4">
        <v>97.831283491099995</v>
      </c>
      <c r="Y192" s="4">
        <v>96.539172199700005</v>
      </c>
      <c r="Z192" s="4">
        <v>102.907434993</v>
      </c>
      <c r="AA192" s="4">
        <v>108.81422946790001</v>
      </c>
      <c r="AB192" s="4">
        <v>121.1815803998</v>
      </c>
      <c r="AC192" s="4">
        <v>134.74874895939999</v>
      </c>
      <c r="AD192" s="4">
        <v>150.53096544709999</v>
      </c>
      <c r="AE192" s="4">
        <v>157.17610923140001</v>
      </c>
      <c r="AF192" s="4">
        <v>159.39115715950001</v>
      </c>
      <c r="AG192" s="4">
        <v>152.5614260479</v>
      </c>
      <c r="AH192" s="4">
        <v>136.59462223279999</v>
      </c>
    </row>
    <row r="193" spans="1:34" x14ac:dyDescent="0.25">
      <c r="A193" t="s">
        <v>688</v>
      </c>
      <c r="B193" s="4" t="s">
        <v>176</v>
      </c>
      <c r="C193" s="4">
        <v>52.287399433899999</v>
      </c>
      <c r="D193" s="4">
        <v>51.938816770999999</v>
      </c>
      <c r="E193" s="4">
        <v>53.3331474226</v>
      </c>
      <c r="F193" s="4">
        <v>49.150155467899999</v>
      </c>
      <c r="G193" s="4">
        <v>54.3788954113</v>
      </c>
      <c r="H193" s="4">
        <v>58.910470028900001</v>
      </c>
      <c r="I193" s="4">
        <v>66.230705949599994</v>
      </c>
      <c r="J193" s="4">
        <v>66.927871275399994</v>
      </c>
      <c r="K193" s="4">
        <v>66.927871275399994</v>
      </c>
      <c r="L193" s="4">
        <v>74.248107196099994</v>
      </c>
      <c r="M193" s="4">
        <v>79.128264476599995</v>
      </c>
      <c r="N193" s="4">
        <v>77.036768499299995</v>
      </c>
      <c r="O193" s="4">
        <v>82.614091105599996</v>
      </c>
      <c r="P193" s="4">
        <v>76.688185836399995</v>
      </c>
      <c r="Q193" s="4">
        <v>77.036768499299995</v>
      </c>
      <c r="R193" s="4">
        <v>77.036768499299995</v>
      </c>
      <c r="S193" s="4">
        <v>67.973619264099995</v>
      </c>
      <c r="T193" s="4">
        <v>73.550941870399996</v>
      </c>
      <c r="U193" s="4">
        <v>85.751335071599996</v>
      </c>
      <c r="V193" s="4">
        <v>93.768736318099997</v>
      </c>
      <c r="W193" s="4">
        <v>105.6205468565</v>
      </c>
      <c r="X193" s="4">
        <v>112.5922001143</v>
      </c>
      <c r="Y193" s="4">
        <v>113.9865307659</v>
      </c>
      <c r="Z193" s="4">
        <v>119.9124360351</v>
      </c>
      <c r="AA193" s="4">
        <v>130.71849858479999</v>
      </c>
      <c r="AB193" s="4">
        <v>135.25007320239999</v>
      </c>
      <c r="AC193" s="4">
        <v>136.99298651679999</v>
      </c>
      <c r="AD193" s="4">
        <v>135.5986558653</v>
      </c>
      <c r="AE193" s="4">
        <v>136.99298651679999</v>
      </c>
      <c r="AF193" s="4">
        <v>136.29582119099999</v>
      </c>
      <c r="AG193" s="4">
        <v>131.06708124759999</v>
      </c>
      <c r="AH193" s="4">
        <v>97.603145609899997</v>
      </c>
    </row>
    <row r="194" spans="1:34" x14ac:dyDescent="0.25">
      <c r="A194" t="s">
        <v>689</v>
      </c>
      <c r="B194" s="4" t="s">
        <v>177</v>
      </c>
      <c r="C194" s="4">
        <v>46.287316393600001</v>
      </c>
      <c r="D194" s="4">
        <v>43.201495300700003</v>
      </c>
      <c r="E194" s="4">
        <v>45.405653224200002</v>
      </c>
      <c r="F194" s="4">
        <v>45.405653224200002</v>
      </c>
      <c r="G194" s="4">
        <v>47.6098111477</v>
      </c>
      <c r="H194" s="4">
        <v>47.168979563000001</v>
      </c>
      <c r="I194" s="4">
        <v>45.405653224200002</v>
      </c>
      <c r="J194" s="4">
        <v>46.287316393600001</v>
      </c>
      <c r="K194" s="4">
        <v>51.1364638254</v>
      </c>
      <c r="L194" s="4">
        <v>48.491474317200002</v>
      </c>
      <c r="M194" s="4">
        <v>48.491474317200002</v>
      </c>
      <c r="N194" s="4">
        <v>47.168979563000001</v>
      </c>
      <c r="O194" s="4">
        <v>50.6956322407</v>
      </c>
      <c r="P194" s="4">
        <v>52.458958579499999</v>
      </c>
      <c r="Q194" s="4">
        <v>50.254800656</v>
      </c>
      <c r="R194" s="4">
        <v>51.1364638254</v>
      </c>
      <c r="S194" s="4">
        <v>53.781453333599998</v>
      </c>
      <c r="T194" s="4">
        <v>65.243074535800005</v>
      </c>
      <c r="U194" s="4">
        <v>71.855548306299994</v>
      </c>
      <c r="V194" s="4">
        <v>74.941369399199999</v>
      </c>
      <c r="W194" s="4">
        <v>87.7254853556</v>
      </c>
      <c r="X194" s="4">
        <v>89.929643279100006</v>
      </c>
      <c r="Y194" s="4">
        <v>83.758001093299995</v>
      </c>
      <c r="Z194" s="4">
        <v>89.488811694399999</v>
      </c>
      <c r="AA194" s="4">
        <v>94.337959126100003</v>
      </c>
      <c r="AB194" s="4">
        <v>100.5096013119</v>
      </c>
      <c r="AC194" s="4">
        <v>105.7995803283</v>
      </c>
      <c r="AD194" s="4">
        <v>104.0362539895</v>
      </c>
      <c r="AE194" s="4">
        <v>107.56290666709999</v>
      </c>
      <c r="AF194" s="4">
        <v>108.8854014212</v>
      </c>
      <c r="AG194" s="4">
        <v>105.3587487436</v>
      </c>
      <c r="AH194" s="4">
        <v>93.015464371999997</v>
      </c>
    </row>
    <row r="195" spans="1:34" x14ac:dyDescent="0.25">
      <c r="A195" t="s">
        <v>690</v>
      </c>
      <c r="B195" s="4" t="s">
        <v>178</v>
      </c>
      <c r="C195" s="4">
        <v>105.49318061939999</v>
      </c>
      <c r="D195" s="4">
        <v>105.49318061939999</v>
      </c>
      <c r="E195" s="4">
        <v>103.986135182</v>
      </c>
      <c r="F195" s="4">
        <v>94.943862557499997</v>
      </c>
      <c r="G195" s="4">
        <v>76.859317308399994</v>
      </c>
      <c r="H195" s="4">
        <v>64.802953809100003</v>
      </c>
      <c r="I195" s="4">
        <v>54.253635747099999</v>
      </c>
      <c r="J195" s="4">
        <v>67.817044683899994</v>
      </c>
      <c r="K195" s="4">
        <v>58.7747720594</v>
      </c>
      <c r="L195" s="4">
        <v>58.7747720594</v>
      </c>
      <c r="M195" s="4">
        <v>45.211363122599998</v>
      </c>
      <c r="N195" s="4">
        <v>57.267726621999998</v>
      </c>
      <c r="O195" s="4">
        <v>60.281817496800002</v>
      </c>
      <c r="P195" s="4">
        <v>72.338180996199995</v>
      </c>
      <c r="Q195" s="4">
        <v>57.267726621999998</v>
      </c>
      <c r="R195" s="4">
        <v>61.788862934199997</v>
      </c>
      <c r="S195" s="4">
        <v>61.788862934199997</v>
      </c>
      <c r="T195" s="4">
        <v>70.831135558699998</v>
      </c>
      <c r="U195" s="4">
        <v>79.8734081833</v>
      </c>
      <c r="V195" s="4">
        <v>90.422726245199996</v>
      </c>
      <c r="W195" s="4">
        <v>102.4790897446</v>
      </c>
      <c r="X195" s="4">
        <v>132.619998493</v>
      </c>
      <c r="Y195" s="4">
        <v>135.63408936779999</v>
      </c>
      <c r="Z195" s="4">
        <v>137.14113480520001</v>
      </c>
      <c r="AA195" s="4">
        <v>194.40886142720001</v>
      </c>
      <c r="AB195" s="4">
        <v>290.859769422</v>
      </c>
      <c r="AC195" s="4">
        <v>339.08522341949998</v>
      </c>
      <c r="AD195" s="4">
        <v>358.67681410590001</v>
      </c>
      <c r="AE195" s="4">
        <v>360.18385954339999</v>
      </c>
      <c r="AF195" s="4">
        <v>405.395222666</v>
      </c>
      <c r="AG195" s="4">
        <v>412.93044985310001</v>
      </c>
      <c r="AH195" s="4">
        <v>366.21204129300003</v>
      </c>
    </row>
    <row r="196" spans="1:34" x14ac:dyDescent="0.25">
      <c r="A196" t="s">
        <v>691</v>
      </c>
      <c r="B196" s="4" t="s">
        <v>179</v>
      </c>
      <c r="C196" s="4">
        <v>126.0010080081</v>
      </c>
      <c r="D196" s="4">
        <v>128.80103040820001</v>
      </c>
      <c r="E196" s="4">
        <v>116.2009296074</v>
      </c>
      <c r="F196" s="4">
        <v>93.800750406000006</v>
      </c>
      <c r="G196" s="4">
        <v>71.400571204599999</v>
      </c>
      <c r="H196" s="4">
        <v>47.600380803</v>
      </c>
      <c r="I196" s="4">
        <v>44.800358402900002</v>
      </c>
      <c r="J196" s="4">
        <v>42.000336002700003</v>
      </c>
      <c r="K196" s="4">
        <v>39.200313602500003</v>
      </c>
      <c r="L196" s="4">
        <v>39.200313602500003</v>
      </c>
      <c r="M196" s="4">
        <v>54.600436803500003</v>
      </c>
      <c r="N196" s="4">
        <v>54.600436803500003</v>
      </c>
      <c r="O196" s="4">
        <v>56.000448003599999</v>
      </c>
      <c r="P196" s="4">
        <v>60.200481603900002</v>
      </c>
      <c r="Q196" s="4">
        <v>58.800470403799999</v>
      </c>
      <c r="R196" s="4">
        <v>65.800526404199999</v>
      </c>
      <c r="S196" s="4">
        <v>64.400515204100003</v>
      </c>
      <c r="T196" s="4">
        <v>58.800470403799999</v>
      </c>
      <c r="U196" s="4">
        <v>79.800638405100003</v>
      </c>
      <c r="V196" s="4">
        <v>91.000728005799999</v>
      </c>
      <c r="W196" s="4">
        <v>106.4008512068</v>
      </c>
      <c r="X196" s="4">
        <v>105.0008400067</v>
      </c>
      <c r="Y196" s="4">
        <v>112.0008960072</v>
      </c>
      <c r="Z196" s="4">
        <v>112.0008960072</v>
      </c>
      <c r="AA196" s="4">
        <v>124.600996808</v>
      </c>
      <c r="AB196" s="4">
        <v>112.0008960072</v>
      </c>
      <c r="AC196" s="4">
        <v>124.600996808</v>
      </c>
      <c r="AD196" s="4">
        <v>121.8009744078</v>
      </c>
      <c r="AE196" s="4">
        <v>137.20109760880001</v>
      </c>
      <c r="AF196" s="4">
        <v>134.40107520859999</v>
      </c>
      <c r="AG196" s="4">
        <v>138.60110880889999</v>
      </c>
      <c r="AH196" s="4">
        <v>106.4008512068</v>
      </c>
    </row>
    <row r="197" spans="1:34" x14ac:dyDescent="0.25">
      <c r="A197" t="s">
        <v>692</v>
      </c>
      <c r="B197" s="4" t="s">
        <v>180</v>
      </c>
      <c r="C197" s="4">
        <v>19.9700449326</v>
      </c>
      <c r="D197" s="4">
        <v>19.9700449326</v>
      </c>
      <c r="E197" s="4">
        <v>18.543613151700001</v>
      </c>
      <c r="F197" s="4">
        <v>22.8229084944</v>
      </c>
      <c r="G197" s="4">
        <v>22.8229084944</v>
      </c>
      <c r="H197" s="4">
        <v>19.9700449326</v>
      </c>
      <c r="I197" s="4">
        <v>17.117181370800001</v>
      </c>
      <c r="J197" s="4">
        <v>24.2493402753</v>
      </c>
      <c r="K197" s="4">
        <v>24.2493402753</v>
      </c>
      <c r="L197" s="4">
        <v>25.6757720562</v>
      </c>
      <c r="M197" s="4">
        <v>21.3964767135</v>
      </c>
      <c r="N197" s="4">
        <v>25.6757720562</v>
      </c>
      <c r="O197" s="4">
        <v>29.955067398899999</v>
      </c>
      <c r="P197" s="4">
        <v>29.955067398899999</v>
      </c>
      <c r="Q197" s="4">
        <v>24.2493402753</v>
      </c>
      <c r="R197" s="4">
        <v>24.2493402753</v>
      </c>
      <c r="S197" s="4">
        <v>45.6458169888</v>
      </c>
      <c r="T197" s="4">
        <v>52.777975893300002</v>
      </c>
      <c r="U197" s="4">
        <v>57.057271235999998</v>
      </c>
      <c r="V197" s="4">
        <v>59.910134797799998</v>
      </c>
      <c r="W197" s="4">
        <v>62.762998359599997</v>
      </c>
      <c r="X197" s="4">
        <v>68.468725483200004</v>
      </c>
      <c r="Y197" s="4">
        <v>68.468725483200004</v>
      </c>
      <c r="Z197" s="4">
        <v>51.351544112399999</v>
      </c>
      <c r="AA197" s="4">
        <v>52.777975893300002</v>
      </c>
      <c r="AB197" s="4">
        <v>47.072248769700003</v>
      </c>
      <c r="AC197" s="4">
        <v>58.483703016900002</v>
      </c>
      <c r="AD197" s="4">
        <v>61.336566578700001</v>
      </c>
      <c r="AE197" s="4">
        <v>55.630839455100002</v>
      </c>
      <c r="AF197" s="4">
        <v>55.630839455100002</v>
      </c>
      <c r="AG197" s="4">
        <v>49.925112331500003</v>
      </c>
      <c r="AH197" s="4">
        <v>39.940089865200001</v>
      </c>
    </row>
    <row r="198" spans="1:34" x14ac:dyDescent="0.25">
      <c r="A198" t="s">
        <v>693</v>
      </c>
      <c r="B198" s="4" t="s">
        <v>181</v>
      </c>
      <c r="C198" s="4">
        <v>77.527814803699997</v>
      </c>
      <c r="D198" s="4">
        <v>74.807540600099998</v>
      </c>
      <c r="E198" s="4">
        <v>76.167677701900004</v>
      </c>
      <c r="F198" s="4">
        <v>76.167677701900004</v>
      </c>
      <c r="G198" s="4">
        <v>85.688637414699997</v>
      </c>
      <c r="H198" s="4">
        <v>122.4123391638</v>
      </c>
      <c r="I198" s="4">
        <v>153.69549250559999</v>
      </c>
      <c r="J198" s="4">
        <v>175.45768613480001</v>
      </c>
      <c r="K198" s="4">
        <v>180.89823454200001</v>
      </c>
      <c r="L198" s="4">
        <v>189.059057153</v>
      </c>
      <c r="M198" s="4">
        <v>202.66042817120001</v>
      </c>
      <c r="N198" s="4">
        <v>217.6219362912</v>
      </c>
      <c r="O198" s="4">
        <v>227.14289600390001</v>
      </c>
      <c r="P198" s="4">
        <v>213.54152498569999</v>
      </c>
      <c r="Q198" s="4">
        <v>221.70234759659999</v>
      </c>
      <c r="R198" s="4">
        <v>224.42262180029999</v>
      </c>
      <c r="S198" s="4">
        <v>238.02399281850001</v>
      </c>
      <c r="T198" s="4">
        <v>255.70577514210001</v>
      </c>
      <c r="U198" s="4">
        <v>257.065912244</v>
      </c>
      <c r="V198" s="4">
        <v>263.8665977531</v>
      </c>
      <c r="W198" s="4">
        <v>349.5552351677</v>
      </c>
      <c r="X198" s="4">
        <v>361.79646908410001</v>
      </c>
      <c r="Y198" s="4">
        <v>403.9607192405</v>
      </c>
      <c r="Z198" s="4">
        <v>397.16003373140001</v>
      </c>
      <c r="AA198" s="4">
        <v>372.67756589859999</v>
      </c>
      <c r="AB198" s="4">
        <v>387.6390740187</v>
      </c>
      <c r="AC198" s="4">
        <v>420.2823644623</v>
      </c>
      <c r="AD198" s="4">
        <v>359.07619488040001</v>
      </c>
      <c r="AE198" s="4">
        <v>345.47482386220003</v>
      </c>
      <c r="AF198" s="4">
        <v>318.2720818258</v>
      </c>
      <c r="AG198" s="4">
        <v>323.71263023310001</v>
      </c>
      <c r="AH198" s="4">
        <v>354.99578357500002</v>
      </c>
    </row>
    <row r="199" spans="1:34" x14ac:dyDescent="0.25">
      <c r="A199" t="s">
        <v>694</v>
      </c>
      <c r="B199" s="4" t="s">
        <v>182</v>
      </c>
      <c r="C199" s="4">
        <v>54.465156113699997</v>
      </c>
      <c r="D199" s="4">
        <v>54.859831157999999</v>
      </c>
      <c r="E199" s="4">
        <v>53.675806025100002</v>
      </c>
      <c r="F199" s="4">
        <v>52.097105847900004</v>
      </c>
      <c r="G199" s="4">
        <v>56.438531335199997</v>
      </c>
      <c r="H199" s="4">
        <v>56.043856290900003</v>
      </c>
      <c r="I199" s="4">
        <v>53.675806025100002</v>
      </c>
      <c r="J199" s="4">
        <v>53.675806025100002</v>
      </c>
      <c r="K199" s="4">
        <v>50.913080715</v>
      </c>
      <c r="L199" s="4">
        <v>51.307755759300001</v>
      </c>
      <c r="M199" s="4">
        <v>52.491780892199998</v>
      </c>
      <c r="N199" s="4">
        <v>46.966330272</v>
      </c>
      <c r="O199" s="4">
        <v>48.9397054935</v>
      </c>
      <c r="P199" s="4">
        <v>51.702430803600002</v>
      </c>
      <c r="Q199" s="4">
        <v>52.886455936499999</v>
      </c>
      <c r="R199" s="4">
        <v>53.675806025100002</v>
      </c>
      <c r="S199" s="4">
        <v>54.070481069400003</v>
      </c>
      <c r="T199" s="4">
        <v>60.385281778200003</v>
      </c>
      <c r="U199" s="4">
        <v>69.857482841500001</v>
      </c>
      <c r="V199" s="4">
        <v>69.857482841500001</v>
      </c>
      <c r="W199" s="4">
        <v>73.8042332845</v>
      </c>
      <c r="X199" s="4">
        <v>87.223184790800005</v>
      </c>
      <c r="Y199" s="4">
        <v>89.9859101009</v>
      </c>
      <c r="Z199" s="4">
        <v>89.591235056599999</v>
      </c>
      <c r="AA199" s="4">
        <v>96.695385854099996</v>
      </c>
      <c r="AB199" s="4">
        <v>104.58888674009999</v>
      </c>
      <c r="AC199" s="4">
        <v>113.2717377148</v>
      </c>
      <c r="AD199" s="4">
        <v>108.14096213880001</v>
      </c>
      <c r="AE199" s="4">
        <v>102.6155115186</v>
      </c>
      <c r="AF199" s="4">
        <v>99.063436119900004</v>
      </c>
      <c r="AG199" s="4">
        <v>108.53563718309999</v>
      </c>
      <c r="AH199" s="4">
        <v>104.58888674009999</v>
      </c>
    </row>
    <row r="200" spans="1:34" x14ac:dyDescent="0.25">
      <c r="A200" t="s">
        <v>695</v>
      </c>
      <c r="B200" s="4" t="s">
        <v>183</v>
      </c>
      <c r="C200" s="4">
        <v>51.4083752811</v>
      </c>
      <c r="D200" s="4">
        <v>55.692406554599998</v>
      </c>
      <c r="E200" s="4">
        <v>62.118453464700004</v>
      </c>
      <c r="F200" s="4">
        <v>77.112562921700004</v>
      </c>
      <c r="G200" s="4">
        <v>64.260469101400005</v>
      </c>
      <c r="H200" s="4">
        <v>59.976437828000002</v>
      </c>
      <c r="I200" s="4">
        <v>64.260469101400005</v>
      </c>
      <c r="J200" s="4">
        <v>62.118453464700004</v>
      </c>
      <c r="K200" s="4">
        <v>57.8344221913</v>
      </c>
      <c r="L200" s="4">
        <v>49.266359644399998</v>
      </c>
      <c r="M200" s="4">
        <v>40.698297097599998</v>
      </c>
      <c r="N200" s="4">
        <v>55.692406554599998</v>
      </c>
      <c r="O200" s="4">
        <v>87.822641105299994</v>
      </c>
      <c r="P200" s="4">
        <v>83.538609831900004</v>
      </c>
      <c r="Q200" s="4">
        <v>85.680625468599999</v>
      </c>
      <c r="R200" s="4">
        <v>85.680625468599999</v>
      </c>
      <c r="S200" s="4">
        <v>92.106672378699997</v>
      </c>
      <c r="T200" s="4">
        <v>92.106672378699997</v>
      </c>
      <c r="U200" s="4">
        <v>92.106672378699997</v>
      </c>
      <c r="V200" s="4">
        <v>66.4024847381</v>
      </c>
      <c r="W200" s="4">
        <v>64.260469101400005</v>
      </c>
      <c r="X200" s="4">
        <v>70.686516011600006</v>
      </c>
      <c r="Y200" s="4">
        <v>70.686516011600006</v>
      </c>
      <c r="Z200" s="4">
        <v>68.544500374899997</v>
      </c>
      <c r="AA200" s="4">
        <v>62.118453464700004</v>
      </c>
      <c r="AB200" s="4">
        <v>74.970547284999995</v>
      </c>
      <c r="AC200" s="4">
        <v>79.254578558399999</v>
      </c>
      <c r="AD200" s="4">
        <v>122.0948912927</v>
      </c>
      <c r="AE200" s="4">
        <v>132.80496947629999</v>
      </c>
      <c r="AF200" s="4">
        <v>147.7990789333</v>
      </c>
      <c r="AG200" s="4">
        <v>149.94109456999999</v>
      </c>
      <c r="AH200" s="4">
        <v>149.94109456999999</v>
      </c>
    </row>
    <row r="201" spans="1:34" x14ac:dyDescent="0.25">
      <c r="A201" t="s">
        <v>696</v>
      </c>
      <c r="B201" s="4" t="s">
        <v>184</v>
      </c>
      <c r="C201" s="4">
        <v>142.95275948400001</v>
      </c>
      <c r="D201" s="4">
        <v>127.2527454367</v>
      </c>
      <c r="E201" s="4">
        <v>134.689594196</v>
      </c>
      <c r="F201" s="4">
        <v>136.34222725359999</v>
      </c>
      <c r="G201" s="4">
        <v>127.2527454367</v>
      </c>
      <c r="H201" s="4">
        <v>117.336947091</v>
      </c>
      <c r="I201" s="4">
        <v>100.8106165148</v>
      </c>
      <c r="J201" s="4">
        <v>102.4632495724</v>
      </c>
      <c r="K201" s="4">
        <v>104.11588263</v>
      </c>
      <c r="L201" s="4">
        <v>93.373767755499998</v>
      </c>
      <c r="M201" s="4">
        <v>100.8106165148</v>
      </c>
      <c r="N201" s="4">
        <v>76.021120650499995</v>
      </c>
      <c r="O201" s="4">
        <v>81.805336352099999</v>
      </c>
      <c r="P201" s="4">
        <v>80.1527032945</v>
      </c>
      <c r="Q201" s="4">
        <v>74.368487592899996</v>
      </c>
      <c r="R201" s="4">
        <v>80.979019823300007</v>
      </c>
      <c r="S201" s="4">
        <v>80.1527032945</v>
      </c>
      <c r="T201" s="4">
        <v>83.4579694098</v>
      </c>
      <c r="U201" s="4">
        <v>108.24746527400001</v>
      </c>
      <c r="V201" s="4">
        <v>121.468529735</v>
      </c>
      <c r="W201" s="4">
        <v>140.47380989760001</v>
      </c>
      <c r="X201" s="4">
        <v>149.5632917145</v>
      </c>
      <c r="Y201" s="4">
        <v>150.38960824329999</v>
      </c>
      <c r="Z201" s="4">
        <v>171.87383799240001</v>
      </c>
      <c r="AA201" s="4">
        <v>168.5685718771</v>
      </c>
      <c r="AB201" s="4">
        <v>195.83701732790001</v>
      </c>
      <c r="AC201" s="4">
        <v>204.9264991448</v>
      </c>
      <c r="AD201" s="4">
        <v>195.01070079900001</v>
      </c>
      <c r="AE201" s="4">
        <v>188.40016856860001</v>
      </c>
      <c r="AF201" s="4">
        <v>226.41072889380001</v>
      </c>
      <c r="AG201" s="4">
        <v>204.10018261600001</v>
      </c>
      <c r="AH201" s="4">
        <v>183.44226939570001</v>
      </c>
    </row>
    <row r="202" spans="1:34" x14ac:dyDescent="0.25">
      <c r="A202" t="s">
        <v>697</v>
      </c>
      <c r="B202" s="4" t="s">
        <v>185</v>
      </c>
      <c r="C202" s="4">
        <v>94.436460685699998</v>
      </c>
      <c r="D202" s="4">
        <v>98.542393759000007</v>
      </c>
      <c r="E202" s="4">
        <v>99.911038116699999</v>
      </c>
      <c r="F202" s="4">
        <v>104.01697119000001</v>
      </c>
      <c r="G202" s="4">
        <v>86.224594539099996</v>
      </c>
      <c r="H202" s="4">
        <v>95.805105043500006</v>
      </c>
      <c r="I202" s="4">
        <v>88.961883254599996</v>
      </c>
      <c r="J202" s="4">
        <v>104.01697119000001</v>
      </c>
      <c r="K202" s="4">
        <v>98.542393759000007</v>
      </c>
      <c r="L202" s="4">
        <v>94.436460685699998</v>
      </c>
      <c r="M202" s="4">
        <v>82.118661465800002</v>
      </c>
      <c r="N202" s="4">
        <v>98.542393759000007</v>
      </c>
      <c r="O202" s="4">
        <v>88.961883254599996</v>
      </c>
      <c r="P202" s="4">
        <v>101.27968247450001</v>
      </c>
      <c r="Q202" s="4">
        <v>83.487305823599996</v>
      </c>
      <c r="R202" s="4">
        <v>80.750017108099996</v>
      </c>
      <c r="S202" s="4">
        <v>84.855950181300003</v>
      </c>
      <c r="T202" s="4">
        <v>108.1229042633</v>
      </c>
      <c r="U202" s="4">
        <v>104.01697119000001</v>
      </c>
      <c r="V202" s="4">
        <v>117.7034147677</v>
      </c>
      <c r="W202" s="4">
        <v>116.3347704099</v>
      </c>
      <c r="X202" s="4">
        <v>165.60596728940001</v>
      </c>
      <c r="Y202" s="4">
        <v>168.34325600490001</v>
      </c>
      <c r="Z202" s="4">
        <v>169.71190036269999</v>
      </c>
      <c r="AA202" s="4">
        <v>165.60596728940001</v>
      </c>
      <c r="AB202" s="4">
        <v>229.93225210430001</v>
      </c>
      <c r="AC202" s="4">
        <v>253.19920618629999</v>
      </c>
      <c r="AD202" s="4">
        <v>294.25853691920003</v>
      </c>
      <c r="AE202" s="4">
        <v>251.83056182850001</v>
      </c>
      <c r="AF202" s="4">
        <v>260.0424279751</v>
      </c>
      <c r="AG202" s="4">
        <v>270.99158283719999</v>
      </c>
      <c r="AH202" s="4">
        <v>261.41107233290001</v>
      </c>
    </row>
    <row r="203" spans="1:34" x14ac:dyDescent="0.25">
      <c r="A203" t="s">
        <v>698</v>
      </c>
      <c r="B203" s="4" t="s">
        <v>186</v>
      </c>
      <c r="C203" s="4">
        <v>74.445843750600005</v>
      </c>
      <c r="D203" s="4">
        <v>71.964315625599994</v>
      </c>
      <c r="E203" s="4">
        <v>71.964315625599994</v>
      </c>
      <c r="F203" s="4">
        <v>79.408900000599999</v>
      </c>
      <c r="G203" s="4">
        <v>75.686607813099997</v>
      </c>
      <c r="H203" s="4">
        <v>71.343933594299997</v>
      </c>
      <c r="I203" s="4">
        <v>72.584697656800003</v>
      </c>
      <c r="J203" s="4">
        <v>74.445843750600005</v>
      </c>
      <c r="K203" s="4">
        <v>74.445843750600005</v>
      </c>
      <c r="L203" s="4">
        <v>75.0662257818</v>
      </c>
      <c r="M203" s="4">
        <v>69.482787500499995</v>
      </c>
      <c r="N203" s="4">
        <v>78.788517969400004</v>
      </c>
      <c r="O203" s="4">
        <v>78.168135938099994</v>
      </c>
      <c r="P203" s="4">
        <v>83.131192188100002</v>
      </c>
      <c r="Q203" s="4">
        <v>95.538832813200003</v>
      </c>
      <c r="R203" s="4">
        <v>98.640742969499996</v>
      </c>
      <c r="S203" s="4">
        <v>101.7426531258</v>
      </c>
      <c r="T203" s="4">
        <v>116.6318218759</v>
      </c>
      <c r="U203" s="4">
        <v>132.76175468849999</v>
      </c>
      <c r="V203" s="4">
        <v>163.78085625130001</v>
      </c>
      <c r="W203" s="4">
        <v>174.32735078260001</v>
      </c>
      <c r="X203" s="4">
        <v>203.48530625160001</v>
      </c>
      <c r="Y203" s="4">
        <v>205.96683437659999</v>
      </c>
      <c r="Z203" s="4">
        <v>209.68912656410001</v>
      </c>
      <c r="AA203" s="4">
        <v>223.3375312517</v>
      </c>
      <c r="AB203" s="4">
        <v>250.01395859569999</v>
      </c>
      <c r="AC203" s="4">
        <v>308.32986953369999</v>
      </c>
      <c r="AD203" s="4">
        <v>331.9043867213</v>
      </c>
      <c r="AE203" s="4">
        <v>321.97827422130001</v>
      </c>
      <c r="AF203" s="4">
        <v>341.83049922139998</v>
      </c>
      <c r="AG203" s="4">
        <v>357.34005000280001</v>
      </c>
      <c r="AH203" s="4">
        <v>330.66362265880002</v>
      </c>
    </row>
    <row r="204" spans="1:34" x14ac:dyDescent="0.25">
      <c r="A204" t="s">
        <v>699</v>
      </c>
      <c r="B204" s="4" t="s">
        <v>187</v>
      </c>
      <c r="C204" s="4">
        <v>17.494445513500001</v>
      </c>
      <c r="D204" s="4">
        <v>17.494445513500001</v>
      </c>
      <c r="E204" s="4">
        <v>19.2438900649</v>
      </c>
      <c r="F204" s="4">
        <v>18.077593697299999</v>
      </c>
      <c r="G204" s="4">
        <v>22.1596309838</v>
      </c>
      <c r="H204" s="4">
        <v>25.658520086500001</v>
      </c>
      <c r="I204" s="4">
        <v>27.407964637900001</v>
      </c>
      <c r="J204" s="4">
        <v>27.407964637900001</v>
      </c>
      <c r="K204" s="4">
        <v>29.157409189199999</v>
      </c>
      <c r="L204" s="4">
        <v>29.157409189199999</v>
      </c>
      <c r="M204" s="4">
        <v>28.574261005499999</v>
      </c>
      <c r="N204" s="4">
        <v>26.2416682703</v>
      </c>
      <c r="O204" s="4">
        <v>19.2438900649</v>
      </c>
      <c r="P204" s="4">
        <v>22.1596309838</v>
      </c>
      <c r="Q204" s="4">
        <v>20.410186432500002</v>
      </c>
      <c r="R204" s="4">
        <v>19.827038248699999</v>
      </c>
      <c r="S204" s="4">
        <v>18.660741881100002</v>
      </c>
      <c r="T204" s="4">
        <v>19.827038248699999</v>
      </c>
      <c r="U204" s="4">
        <v>27.407964637900001</v>
      </c>
      <c r="V204" s="4">
        <v>37.904631946000002</v>
      </c>
      <c r="W204" s="4">
        <v>40.237224681199997</v>
      </c>
      <c r="X204" s="4">
        <v>44.319261967700001</v>
      </c>
      <c r="Y204" s="4">
        <v>48.984447437900002</v>
      </c>
      <c r="Z204" s="4">
        <v>51.317040173099997</v>
      </c>
      <c r="AA204" s="4">
        <v>60.6474111136</v>
      </c>
      <c r="AB204" s="4">
        <v>80.474449362300007</v>
      </c>
      <c r="AC204" s="4">
        <v>90.971116670499995</v>
      </c>
      <c r="AD204" s="4">
        <v>98.552043059699997</v>
      </c>
      <c r="AE204" s="4">
        <v>105.54982126509999</v>
      </c>
      <c r="AF204" s="4">
        <v>116.629636757</v>
      </c>
      <c r="AG204" s="4">
        <v>115.4633403894</v>
      </c>
      <c r="AH204" s="4">
        <v>128.8757486165</v>
      </c>
    </row>
    <row r="205" spans="1:34" x14ac:dyDescent="0.25">
      <c r="A205" t="s">
        <v>700</v>
      </c>
      <c r="B205" s="4" t="s">
        <v>188</v>
      </c>
      <c r="C205" s="4">
        <v>49.875061297800002</v>
      </c>
      <c r="D205" s="4">
        <v>52.218184982899999</v>
      </c>
      <c r="E205" s="4">
        <v>51.548721072900001</v>
      </c>
      <c r="F205" s="4">
        <v>51.716087050399999</v>
      </c>
      <c r="G205" s="4">
        <v>53.055014870500003</v>
      </c>
      <c r="H205" s="4">
        <v>51.548721072900001</v>
      </c>
      <c r="I205" s="4">
        <v>56.402334420700001</v>
      </c>
      <c r="J205" s="4">
        <v>57.573896263199998</v>
      </c>
      <c r="K205" s="4">
        <v>56.904432353200001</v>
      </c>
      <c r="L205" s="4">
        <v>60.753849835899999</v>
      </c>
      <c r="M205" s="4">
        <v>66.109561116199998</v>
      </c>
      <c r="N205" s="4">
        <v>70.963174464000005</v>
      </c>
      <c r="O205" s="4">
        <v>72.971566194100006</v>
      </c>
      <c r="P205" s="4">
        <v>75.649421834199998</v>
      </c>
      <c r="Q205" s="4">
        <v>79.498839316900003</v>
      </c>
      <c r="R205" s="4">
        <v>81.005133114499998</v>
      </c>
      <c r="S205" s="4">
        <v>78.494643451900004</v>
      </c>
      <c r="T205" s="4">
        <v>84.352452664699996</v>
      </c>
      <c r="U205" s="4">
        <v>87.030308304900004</v>
      </c>
      <c r="V205" s="4">
        <v>91.716555675099997</v>
      </c>
      <c r="W205" s="4">
        <v>93.724947405199998</v>
      </c>
      <c r="X205" s="4">
        <v>94.227045337800007</v>
      </c>
      <c r="Y205" s="4">
        <v>93.557581427700001</v>
      </c>
      <c r="Z205" s="4">
        <v>92.218653607700006</v>
      </c>
      <c r="AA205" s="4">
        <v>100.41958650559999</v>
      </c>
      <c r="AB205" s="4">
        <v>113.1394007963</v>
      </c>
      <c r="AC205" s="4">
        <v>122.3445295593</v>
      </c>
      <c r="AD205" s="4">
        <v>129.03916865970001</v>
      </c>
      <c r="AE205" s="4">
        <v>141.5916169729</v>
      </c>
      <c r="AF205" s="4">
        <v>142.26108088300001</v>
      </c>
      <c r="AG205" s="4">
        <v>144.77157054560001</v>
      </c>
      <c r="AH205" s="4">
        <v>149.45781791589999</v>
      </c>
    </row>
    <row r="206" spans="1:34" x14ac:dyDescent="0.25">
      <c r="A206" t="s">
        <v>701</v>
      </c>
      <c r="B206" s="4" t="s">
        <v>189</v>
      </c>
      <c r="C206" s="4">
        <v>79.725681731999998</v>
      </c>
      <c r="D206" s="4">
        <v>80.886735349399999</v>
      </c>
      <c r="E206" s="4">
        <v>78.177610242</v>
      </c>
      <c r="F206" s="4">
        <v>77.403574497099996</v>
      </c>
      <c r="G206" s="4">
        <v>78.177610242</v>
      </c>
      <c r="H206" s="4">
        <v>86.304985564199995</v>
      </c>
      <c r="I206" s="4">
        <v>83.595860456799997</v>
      </c>
      <c r="J206" s="4">
        <v>90.175164289099996</v>
      </c>
      <c r="K206" s="4">
        <v>91.336217906499996</v>
      </c>
      <c r="L206" s="4">
        <v>94.819378758900001</v>
      </c>
      <c r="M206" s="4">
        <v>97.528503866299999</v>
      </c>
      <c r="N206" s="4">
        <v>107.9779864234</v>
      </c>
      <c r="O206" s="4">
        <v>111.8481651483</v>
      </c>
      <c r="P206" s="4">
        <v>120.7495762154</v>
      </c>
      <c r="Q206" s="4">
        <v>127.71589792020001</v>
      </c>
      <c r="R206" s="4">
        <v>130.8120409</v>
      </c>
      <c r="S206" s="4">
        <v>132.74713026250001</v>
      </c>
      <c r="T206" s="4">
        <v>129.2639694101</v>
      </c>
      <c r="U206" s="4">
        <v>141.26152345720001</v>
      </c>
      <c r="V206" s="4">
        <v>152.87205963170001</v>
      </c>
      <c r="W206" s="4">
        <v>172.60997112850001</v>
      </c>
      <c r="X206" s="4">
        <v>180.35032857819999</v>
      </c>
      <c r="Y206" s="4">
        <v>180.35032857819999</v>
      </c>
      <c r="Z206" s="4">
        <v>185.76857879299999</v>
      </c>
      <c r="AA206" s="4">
        <v>196.21806135009999</v>
      </c>
      <c r="AB206" s="4">
        <v>222.53527667910001</v>
      </c>
      <c r="AC206" s="4">
        <v>239.17704519590001</v>
      </c>
      <c r="AD206" s="4">
        <v>272.46058222969998</v>
      </c>
      <c r="AE206" s="4">
        <v>287.55427925660001</v>
      </c>
      <c r="AF206" s="4">
        <v>287.16726138410002</v>
      </c>
      <c r="AG206" s="4">
        <v>299.55183330369999</v>
      </c>
      <c r="AH206" s="4">
        <v>281.74901116929999</v>
      </c>
    </row>
    <row r="207" spans="1:34" x14ac:dyDescent="0.25">
      <c r="A207" t="s">
        <v>702</v>
      </c>
      <c r="B207" s="4" t="s">
        <v>190</v>
      </c>
      <c r="C207" s="4">
        <v>61.621060980400003</v>
      </c>
      <c r="D207" s="4">
        <v>57.350294377799997</v>
      </c>
      <c r="E207" s="4">
        <v>56.7401848632</v>
      </c>
      <c r="F207" s="4">
        <v>50.639089716599997</v>
      </c>
      <c r="G207" s="4">
        <v>47.588542143300003</v>
      </c>
      <c r="H207" s="4">
        <v>47.588542143300003</v>
      </c>
      <c r="I207" s="4">
        <v>44.537994570000002</v>
      </c>
      <c r="J207" s="4">
        <v>43.317775540699998</v>
      </c>
      <c r="K207" s="4">
        <v>42.7076660261</v>
      </c>
      <c r="L207" s="4">
        <v>42.7076660261</v>
      </c>
      <c r="M207" s="4">
        <v>42.097556511400001</v>
      </c>
      <c r="N207" s="4">
        <v>40.877337482100003</v>
      </c>
      <c r="O207" s="4">
        <v>41.487446996700001</v>
      </c>
      <c r="P207" s="4">
        <v>51.249199231299997</v>
      </c>
      <c r="Q207" s="4">
        <v>50.028980201899998</v>
      </c>
      <c r="R207" s="4">
        <v>49.4188706873</v>
      </c>
      <c r="S207" s="4">
        <v>51.249199231299997</v>
      </c>
      <c r="T207" s="4">
        <v>55.519965833900002</v>
      </c>
      <c r="U207" s="4">
        <v>61.621060980400003</v>
      </c>
      <c r="V207" s="4">
        <v>78.094017876199999</v>
      </c>
      <c r="W207" s="4">
        <v>79.924346420199996</v>
      </c>
      <c r="X207" s="4">
        <v>90.296208169400003</v>
      </c>
      <c r="Y207" s="4">
        <v>101.27817943319999</v>
      </c>
      <c r="Z207" s="4">
        <v>101.88828894789999</v>
      </c>
      <c r="AA207" s="4">
        <v>107.3792745798</v>
      </c>
      <c r="AB207" s="4">
        <v>148.8667215765</v>
      </c>
      <c r="AC207" s="4">
        <v>171.44077361890001</v>
      </c>
      <c r="AD207" s="4">
        <v>176.93175925080001</v>
      </c>
      <c r="AE207" s="4">
        <v>190.9642780879</v>
      </c>
      <c r="AF207" s="4">
        <v>184.25307342670001</v>
      </c>
      <c r="AG207" s="4">
        <v>183.0328543974</v>
      </c>
      <c r="AH207" s="4">
        <v>169.61044507490001</v>
      </c>
    </row>
    <row r="208" spans="1:34" x14ac:dyDescent="0.25">
      <c r="A208" t="s">
        <v>703</v>
      </c>
      <c r="B208" s="4" t="s">
        <v>191</v>
      </c>
      <c r="C208" s="4">
        <v>43.463924942299997</v>
      </c>
      <c r="D208" s="4">
        <v>50.957705104799999</v>
      </c>
      <c r="E208" s="4">
        <v>49.458949072300001</v>
      </c>
      <c r="F208" s="4">
        <v>58.451485267199999</v>
      </c>
      <c r="G208" s="4">
        <v>58.451485267199999</v>
      </c>
      <c r="H208" s="4">
        <v>62.947753364699999</v>
      </c>
      <c r="I208" s="4">
        <v>55.453973202199997</v>
      </c>
      <c r="J208" s="4">
        <v>56.952729234700001</v>
      </c>
      <c r="K208" s="4">
        <v>50.957705104799999</v>
      </c>
      <c r="L208" s="4">
        <v>50.957705104799999</v>
      </c>
      <c r="M208" s="4">
        <v>49.458949072300001</v>
      </c>
      <c r="N208" s="4">
        <v>46.461437007299999</v>
      </c>
      <c r="O208" s="4">
        <v>56.952729234700001</v>
      </c>
      <c r="P208" s="4">
        <v>56.952729234700001</v>
      </c>
      <c r="Q208" s="4">
        <v>59.950241299699996</v>
      </c>
      <c r="R208" s="4">
        <v>56.952729234700001</v>
      </c>
      <c r="S208" s="4">
        <v>56.952729234700001</v>
      </c>
      <c r="T208" s="4">
        <v>68.942777494699996</v>
      </c>
      <c r="U208" s="4">
        <v>77.935313689599994</v>
      </c>
      <c r="V208" s="4">
        <v>74.937801624700001</v>
      </c>
      <c r="W208" s="4">
        <v>77.935313689599994</v>
      </c>
      <c r="X208" s="4">
        <v>94.421630047099995</v>
      </c>
      <c r="Y208" s="4">
        <v>107.9104343395</v>
      </c>
      <c r="Z208" s="4">
        <v>107.9104343395</v>
      </c>
      <c r="AA208" s="4">
        <v>146.87809118429999</v>
      </c>
      <c r="AB208" s="4">
        <v>166.36191960670001</v>
      </c>
      <c r="AC208" s="4">
        <v>173.85569976919999</v>
      </c>
      <c r="AD208" s="4">
        <v>184.3469919966</v>
      </c>
      <c r="AE208" s="4">
        <v>187.34450406159999</v>
      </c>
      <c r="AF208" s="4">
        <v>188.8432600941</v>
      </c>
      <c r="AG208" s="4">
        <v>188.8432600941</v>
      </c>
      <c r="AH208" s="4">
        <v>128.89301879440001</v>
      </c>
    </row>
    <row r="209" spans="1:34" x14ac:dyDescent="0.25">
      <c r="A209" t="s">
        <v>704</v>
      </c>
      <c r="B209" s="4" t="s">
        <v>192</v>
      </c>
      <c r="C209" s="4">
        <v>41.209349298600003</v>
      </c>
      <c r="D209" s="4">
        <v>41.209349298600003</v>
      </c>
      <c r="E209" s="4">
        <v>42.950589409800003</v>
      </c>
      <c r="F209" s="4">
        <v>47.593896373</v>
      </c>
      <c r="G209" s="4">
        <v>49.3351364842</v>
      </c>
      <c r="H209" s="4">
        <v>57.460923669800003</v>
      </c>
      <c r="I209" s="4">
        <v>56.300096928999999</v>
      </c>
      <c r="J209" s="4">
        <v>54.558856817799999</v>
      </c>
      <c r="K209" s="4">
        <v>54.558856817799999</v>
      </c>
      <c r="L209" s="4">
        <v>56.300096928999999</v>
      </c>
      <c r="M209" s="4">
        <v>44.1114161506</v>
      </c>
      <c r="N209" s="4">
        <v>47.593896373</v>
      </c>
      <c r="O209" s="4">
        <v>43.531002780199998</v>
      </c>
      <c r="P209" s="4">
        <v>46.433069632200002</v>
      </c>
      <c r="Q209" s="4">
        <v>48.754723113799997</v>
      </c>
      <c r="R209" s="4">
        <v>48.754723113799997</v>
      </c>
      <c r="S209" s="4">
        <v>48.754723113799997</v>
      </c>
      <c r="T209" s="4">
        <v>60.943403892299997</v>
      </c>
      <c r="U209" s="4">
        <v>59.782577151399998</v>
      </c>
      <c r="V209" s="4">
        <v>65.586710855500002</v>
      </c>
      <c r="W209" s="4">
        <v>67.327950966700001</v>
      </c>
      <c r="X209" s="4">
        <v>74.873324781899996</v>
      </c>
      <c r="Y209" s="4">
        <v>74.873324781899996</v>
      </c>
      <c r="Z209" s="4">
        <v>80.097045115499995</v>
      </c>
      <c r="AA209" s="4">
        <v>85.901178819600005</v>
      </c>
      <c r="AB209" s="4">
        <v>90.544485782799995</v>
      </c>
      <c r="AC209" s="4">
        <v>89.9640724124</v>
      </c>
      <c r="AD209" s="4">
        <v>94.026966005199995</v>
      </c>
      <c r="AE209" s="4">
        <v>88.2228323012</v>
      </c>
      <c r="AF209" s="4">
        <v>88.2228323012</v>
      </c>
      <c r="AG209" s="4">
        <v>92.285725893999995</v>
      </c>
      <c r="AH209" s="4">
        <v>80.097045115499995</v>
      </c>
    </row>
    <row r="210" spans="1:34" x14ac:dyDescent="0.25">
      <c r="A210" t="s">
        <v>705</v>
      </c>
      <c r="B210" s="4" t="s">
        <v>193</v>
      </c>
      <c r="C210" s="4">
        <v>70.658463787499997</v>
      </c>
      <c r="D210" s="4">
        <v>76.749710665799995</v>
      </c>
      <c r="E210" s="4">
        <v>76.749710665799995</v>
      </c>
      <c r="F210" s="4">
        <v>91.368703173499995</v>
      </c>
      <c r="G210" s="4">
        <v>92.586952549200007</v>
      </c>
      <c r="H210" s="4">
        <v>82.840957544000005</v>
      </c>
      <c r="I210" s="4">
        <v>62.130718158000001</v>
      </c>
      <c r="J210" s="4">
        <v>63.348967533699998</v>
      </c>
      <c r="K210" s="4">
        <v>56.039471279799997</v>
      </c>
      <c r="L210" s="4">
        <v>62.130718158000001</v>
      </c>
      <c r="M210" s="4">
        <v>49.948224401499999</v>
      </c>
      <c r="N210" s="4">
        <v>45.075226898899999</v>
      </c>
      <c r="O210" s="4">
        <v>42.6387281477</v>
      </c>
      <c r="P210" s="4">
        <v>53.602972528499997</v>
      </c>
      <c r="Q210" s="4">
        <v>56.039471279799997</v>
      </c>
      <c r="R210" s="4">
        <v>58.475970031099997</v>
      </c>
      <c r="S210" s="4">
        <v>53.602972528499997</v>
      </c>
      <c r="T210" s="4">
        <v>64.567216909300001</v>
      </c>
      <c r="U210" s="4">
        <v>69.440214411900001</v>
      </c>
      <c r="V210" s="4">
        <v>87.713955046600006</v>
      </c>
      <c r="W210" s="4">
        <v>101.1146981787</v>
      </c>
      <c r="X210" s="4">
        <v>113.2971919352</v>
      </c>
      <c r="Y210" s="4">
        <v>121.82493756469999</v>
      </c>
      <c r="Z210" s="4">
        <v>126.69793506729999</v>
      </c>
      <c r="AA210" s="4">
        <v>136.4439300725</v>
      </c>
      <c r="AB210" s="4">
        <v>174.20966071749999</v>
      </c>
      <c r="AC210" s="4">
        <v>187.61040384969999</v>
      </c>
      <c r="AD210" s="4">
        <v>203.44764573309999</v>
      </c>
      <c r="AE210" s="4">
        <v>224.1578851191</v>
      </c>
      <c r="AF210" s="4">
        <v>218.06663824079999</v>
      </c>
      <c r="AG210" s="4">
        <v>209.53889261130001</v>
      </c>
      <c r="AH210" s="4">
        <v>210.75714198700001</v>
      </c>
    </row>
    <row r="211" spans="1:34" x14ac:dyDescent="0.25">
      <c r="A211" t="s">
        <v>706</v>
      </c>
      <c r="B211" s="4" t="s">
        <v>194</v>
      </c>
      <c r="C211" s="4">
        <v>126.2356976107</v>
      </c>
      <c r="D211" s="4">
        <v>126.2356976107</v>
      </c>
      <c r="E211" s="4">
        <v>121.9125572816</v>
      </c>
      <c r="F211" s="4">
        <v>139.2051185981</v>
      </c>
      <c r="G211" s="4">
        <v>130.84704729520001</v>
      </c>
      <c r="H211" s="4">
        <v>121.9125572816</v>
      </c>
      <c r="I211" s="4">
        <v>116.1483701761</v>
      </c>
      <c r="J211" s="4">
        <v>115.57195146550001</v>
      </c>
      <c r="K211" s="4">
        <v>115.57195146550001</v>
      </c>
      <c r="L211" s="4">
        <v>117.3012075972</v>
      </c>
      <c r="M211" s="4">
        <v>104.33178660980001</v>
      </c>
      <c r="N211" s="4">
        <v>98.567599504300006</v>
      </c>
      <c r="O211" s="4">
        <v>96.2619246621</v>
      </c>
      <c r="P211" s="4">
        <v>97.126552727900005</v>
      </c>
      <c r="Q211" s="4">
        <v>96.2619246621</v>
      </c>
      <c r="R211" s="4">
        <v>96.2619246621</v>
      </c>
      <c r="S211" s="4">
        <v>96.550134017399998</v>
      </c>
      <c r="T211" s="4">
        <v>96.838343372599994</v>
      </c>
      <c r="U211" s="4">
        <v>96.2619246621</v>
      </c>
      <c r="V211" s="4">
        <v>105.77283338620001</v>
      </c>
      <c r="W211" s="4">
        <v>112.68985791279999</v>
      </c>
      <c r="X211" s="4">
        <v>115.8601608208</v>
      </c>
      <c r="Y211" s="4">
        <v>115.8601608208</v>
      </c>
      <c r="Z211" s="4">
        <v>117.01299824189999</v>
      </c>
      <c r="AA211" s="4">
        <v>123.6418134133</v>
      </c>
      <c r="AB211" s="4">
        <v>136.89944375589999</v>
      </c>
      <c r="AC211" s="4">
        <v>134.01735020320001</v>
      </c>
      <c r="AD211" s="4">
        <v>133.44093149259999</v>
      </c>
      <c r="AE211" s="4">
        <v>134.30555955849999</v>
      </c>
      <c r="AF211" s="4">
        <v>134.30555955849999</v>
      </c>
      <c r="AG211" s="4">
        <v>122.4889759922</v>
      </c>
      <c r="AH211" s="4">
        <v>106.0610427414</v>
      </c>
    </row>
    <row r="212" spans="1:34" x14ac:dyDescent="0.25">
      <c r="A212" t="s">
        <v>707</v>
      </c>
      <c r="B212" s="4" t="s">
        <v>195</v>
      </c>
      <c r="C212" s="4">
        <v>51.126978439299997</v>
      </c>
      <c r="D212" s="4">
        <v>50.253012995900001</v>
      </c>
      <c r="E212" s="4">
        <v>50.689995717599999</v>
      </c>
      <c r="F212" s="4">
        <v>52.0009438827</v>
      </c>
      <c r="G212" s="4">
        <v>54.622840212900002</v>
      </c>
      <c r="H212" s="4">
        <v>63.362494646999998</v>
      </c>
      <c r="I212" s="4">
        <v>68.606287307399995</v>
      </c>
      <c r="J212" s="4">
        <v>63.799477368700003</v>
      </c>
      <c r="K212" s="4">
        <v>72.976114524400003</v>
      </c>
      <c r="L212" s="4">
        <v>73.413097246099994</v>
      </c>
      <c r="M212" s="4">
        <v>71.665166359300002</v>
      </c>
      <c r="N212" s="4">
        <v>74.724045411199995</v>
      </c>
      <c r="O212" s="4">
        <v>76.908959019799994</v>
      </c>
      <c r="P212" s="4">
        <v>75.1610281329</v>
      </c>
      <c r="Q212" s="4">
        <v>79.093872628300005</v>
      </c>
      <c r="R212" s="4">
        <v>70.354218194200001</v>
      </c>
      <c r="S212" s="4">
        <v>74.724045411199995</v>
      </c>
      <c r="T212" s="4">
        <v>83.026717123599994</v>
      </c>
      <c r="U212" s="4">
        <v>88.270509783999998</v>
      </c>
      <c r="V212" s="4">
        <v>98.758095104899994</v>
      </c>
      <c r="W212" s="4">
        <v>105.3128359305</v>
      </c>
      <c r="X212" s="4">
        <v>119.7332657467</v>
      </c>
      <c r="Y212" s="4">
        <v>126.2880065722</v>
      </c>
      <c r="Z212" s="4">
        <v>131.5317992327</v>
      </c>
      <c r="AA212" s="4">
        <v>138.52352277989999</v>
      </c>
      <c r="AB212" s="4">
        <v>149.01110810079999</v>
      </c>
      <c r="AC212" s="4">
        <v>152.94395259609999</v>
      </c>
      <c r="AD212" s="4">
        <v>162.5575724736</v>
      </c>
      <c r="AE212" s="4">
        <v>166.9273996906</v>
      </c>
      <c r="AF212" s="4">
        <v>166.05343424719999</v>
      </c>
      <c r="AG212" s="4">
        <v>159.06171069999999</v>
      </c>
      <c r="AH212" s="4">
        <v>139.83447094499999</v>
      </c>
    </row>
    <row r="213" spans="1:34" x14ac:dyDescent="0.25">
      <c r="A213" t="s">
        <v>708</v>
      </c>
      <c r="B213" s="4" t="s">
        <v>196</v>
      </c>
      <c r="C213" s="4">
        <v>21.311490599799999</v>
      </c>
      <c r="D213" s="4">
        <v>21.311490599799999</v>
      </c>
      <c r="E213" s="4">
        <v>21.311490599799999</v>
      </c>
      <c r="F213" s="4">
        <v>20.848197325899999</v>
      </c>
      <c r="G213" s="4">
        <v>23.627956969300001</v>
      </c>
      <c r="H213" s="4">
        <v>25.944423338899998</v>
      </c>
      <c r="I213" s="4">
        <v>25.017836791000001</v>
      </c>
      <c r="J213" s="4">
        <v>25.481130064999999</v>
      </c>
      <c r="K213" s="4">
        <v>25.481130064999999</v>
      </c>
      <c r="L213" s="4">
        <v>24.091250243200001</v>
      </c>
      <c r="M213" s="4">
        <v>25.481130064999999</v>
      </c>
      <c r="N213" s="4">
        <v>19.458317504099998</v>
      </c>
      <c r="O213" s="4">
        <v>22.701370421499998</v>
      </c>
      <c r="P213" s="4">
        <v>20.384904052</v>
      </c>
      <c r="Q213" s="4">
        <v>21.774783873699999</v>
      </c>
      <c r="R213" s="4">
        <v>21.774783873699999</v>
      </c>
      <c r="S213" s="4">
        <v>23.627956969300001</v>
      </c>
      <c r="T213" s="4">
        <v>33.3571157214</v>
      </c>
      <c r="U213" s="4">
        <v>38.916635008299998</v>
      </c>
      <c r="V213" s="4">
        <v>38.916635008299998</v>
      </c>
      <c r="W213" s="4">
        <v>48.645793760399997</v>
      </c>
      <c r="X213" s="4">
        <v>49.109087034300003</v>
      </c>
      <c r="Y213" s="4">
        <v>49.109087034300003</v>
      </c>
      <c r="Z213" s="4">
        <v>65.324351621100007</v>
      </c>
      <c r="AA213" s="4">
        <v>60.691418882000001</v>
      </c>
      <c r="AB213" s="4">
        <v>60.228125608100001</v>
      </c>
      <c r="AC213" s="4">
        <v>63.934471799299999</v>
      </c>
      <c r="AD213" s="4">
        <v>65.324351621100007</v>
      </c>
      <c r="AE213" s="4">
        <v>66.250938168900007</v>
      </c>
      <c r="AF213" s="4">
        <v>66.250938168900007</v>
      </c>
      <c r="AG213" s="4">
        <v>53.278726499400001</v>
      </c>
      <c r="AH213" s="4">
        <v>56.058486142900001</v>
      </c>
    </row>
    <row r="214" spans="1:34" x14ac:dyDescent="0.25">
      <c r="A214" t="s">
        <v>709</v>
      </c>
      <c r="B214" s="4" t="s">
        <v>197</v>
      </c>
      <c r="C214" s="4">
        <v>8.2469125621000003</v>
      </c>
      <c r="D214" s="4">
        <v>8.2469125621000003</v>
      </c>
      <c r="E214" s="4">
        <v>8.2469125621000003</v>
      </c>
      <c r="F214" s="4">
        <v>6.1851844215999998</v>
      </c>
      <c r="G214" s="4">
        <v>2.0617281405000001</v>
      </c>
      <c r="H214" s="4">
        <v>6.1851844215999998</v>
      </c>
      <c r="I214" s="4">
        <v>8.2469125621000003</v>
      </c>
      <c r="J214" s="4">
        <v>8.2469125621000003</v>
      </c>
      <c r="K214" s="4">
        <v>8.2469125621000003</v>
      </c>
      <c r="L214" s="4">
        <v>10.3086407026</v>
      </c>
      <c r="M214" s="4">
        <v>12.3703688432</v>
      </c>
      <c r="N214" s="4">
        <v>12.3703688432</v>
      </c>
      <c r="O214" s="4">
        <v>8.2469125621000003</v>
      </c>
      <c r="P214" s="4">
        <v>8.2469125621000003</v>
      </c>
      <c r="Q214" s="4">
        <v>14.432096983699999</v>
      </c>
      <c r="R214" s="4">
        <v>14.432096983699999</v>
      </c>
      <c r="S214" s="4">
        <v>14.432096983699999</v>
      </c>
      <c r="T214" s="4">
        <v>14.432096983699999</v>
      </c>
      <c r="U214" s="4">
        <v>18.555553264699999</v>
      </c>
      <c r="V214" s="4">
        <v>24.740737686300001</v>
      </c>
      <c r="W214" s="4">
        <v>26.802465826900001</v>
      </c>
      <c r="X214" s="4">
        <v>35.049378388999997</v>
      </c>
      <c r="Y214" s="4">
        <v>35.049378388999997</v>
      </c>
      <c r="Z214" s="4">
        <v>35.049378388999997</v>
      </c>
      <c r="AA214" s="4">
        <v>45.358019091599999</v>
      </c>
      <c r="AB214" s="4">
        <v>55.666659794200001</v>
      </c>
      <c r="AC214" s="4">
        <v>61.8518442158</v>
      </c>
      <c r="AD214" s="4">
        <v>70.098756777899993</v>
      </c>
      <c r="AE214" s="4">
        <v>57.728387934799997</v>
      </c>
      <c r="AF214" s="4">
        <v>57.728387934799997</v>
      </c>
      <c r="AG214" s="4">
        <v>63.913572356300001</v>
      </c>
      <c r="AH214" s="4">
        <v>74.222213058999998</v>
      </c>
    </row>
    <row r="215" spans="1:34" x14ac:dyDescent="0.25">
      <c r="A215" t="s">
        <v>710</v>
      </c>
      <c r="B215" s="4" t="s">
        <v>198</v>
      </c>
      <c r="C215" s="4">
        <v>91.564505267300007</v>
      </c>
      <c r="D215" s="4">
        <v>86.243121193600004</v>
      </c>
      <c r="E215" s="4">
        <v>84.041169163099994</v>
      </c>
      <c r="F215" s="4">
        <v>82.022713135199993</v>
      </c>
      <c r="G215" s="4">
        <v>80.187753109799999</v>
      </c>
      <c r="H215" s="4">
        <v>82.940193147900004</v>
      </c>
      <c r="I215" s="4">
        <v>82.573201142800002</v>
      </c>
      <c r="J215" s="4">
        <v>81.472225127599998</v>
      </c>
      <c r="K215" s="4">
        <v>85.325641180900007</v>
      </c>
      <c r="L215" s="4">
        <v>88.628569226600007</v>
      </c>
      <c r="M215" s="4">
        <v>93.399465292599999</v>
      </c>
      <c r="N215" s="4">
        <v>98.170361358700006</v>
      </c>
      <c r="O215" s="4">
        <v>102.3907694171</v>
      </c>
      <c r="P215" s="4">
        <v>97.0693853434</v>
      </c>
      <c r="Q215" s="4">
        <v>100.18881738659999</v>
      </c>
      <c r="R215" s="4">
        <v>103.12475342720001</v>
      </c>
      <c r="S215" s="4">
        <v>102.75776142220001</v>
      </c>
      <c r="T215" s="4">
        <v>110.46459352879999</v>
      </c>
      <c r="U215" s="4">
        <v>115.7859776025</v>
      </c>
      <c r="V215" s="4">
        <v>128.26370577520001</v>
      </c>
      <c r="W215" s="4">
        <v>139.45696193009999</v>
      </c>
      <c r="X215" s="4">
        <v>147.71428204439999</v>
      </c>
      <c r="Y215" s="4">
        <v>143.49387398600001</v>
      </c>
      <c r="Z215" s="4">
        <v>152.1181861053</v>
      </c>
      <c r="AA215" s="4">
        <v>164.59591427800001</v>
      </c>
      <c r="AB215" s="4">
        <v>169.73380234909999</v>
      </c>
      <c r="AC215" s="4">
        <v>168.44933033129999</v>
      </c>
      <c r="AD215" s="4">
        <v>164.7794102805</v>
      </c>
      <c r="AE215" s="4">
        <v>173.9542104075</v>
      </c>
      <c r="AF215" s="4">
        <v>185.69795457009999</v>
      </c>
      <c r="AG215" s="4">
        <v>174.3212024126</v>
      </c>
      <c r="AH215" s="4">
        <v>139.08996992499999</v>
      </c>
    </row>
    <row r="216" spans="1:34" x14ac:dyDescent="0.25">
      <c r="A216" t="s">
        <v>711</v>
      </c>
      <c r="B216" s="4" t="s">
        <v>199</v>
      </c>
      <c r="C216" s="4">
        <v>90.404909681999996</v>
      </c>
      <c r="D216" s="4">
        <v>81.712129904899996</v>
      </c>
      <c r="E216" s="4">
        <v>85.189241815700001</v>
      </c>
      <c r="F216" s="4">
        <v>81.132611253099995</v>
      </c>
      <c r="G216" s="4">
        <v>87.507316423000006</v>
      </c>
      <c r="H216" s="4">
        <v>95.620577548300005</v>
      </c>
      <c r="I216" s="4">
        <v>97.359133503699994</v>
      </c>
      <c r="J216" s="4">
        <v>99.677208110899997</v>
      </c>
      <c r="K216" s="4">
        <v>98.518170807299995</v>
      </c>
      <c r="L216" s="4">
        <v>99.677208110899997</v>
      </c>
      <c r="M216" s="4">
        <v>101.9952827182</v>
      </c>
      <c r="N216" s="4">
        <v>96.779614851900007</v>
      </c>
      <c r="O216" s="4">
        <v>88.086835074800007</v>
      </c>
      <c r="P216" s="4">
        <v>87.507316423000006</v>
      </c>
      <c r="Q216" s="4">
        <v>81.712129904899996</v>
      </c>
      <c r="R216" s="4">
        <v>78.814536645900006</v>
      </c>
      <c r="S216" s="4">
        <v>74.757906083199998</v>
      </c>
      <c r="T216" s="4">
        <v>77.655499342200002</v>
      </c>
      <c r="U216" s="4">
        <v>69.542238216900003</v>
      </c>
      <c r="V216" s="4">
        <v>77.655499342200002</v>
      </c>
      <c r="W216" s="4">
        <v>83.450685860299998</v>
      </c>
      <c r="X216" s="4">
        <v>93.302502941100002</v>
      </c>
      <c r="Y216" s="4">
        <v>100.2567267628</v>
      </c>
      <c r="Z216" s="4">
        <v>107.2109505844</v>
      </c>
      <c r="AA216" s="4">
        <v>107.7904692363</v>
      </c>
      <c r="AB216" s="4">
        <v>130.97121530859999</v>
      </c>
      <c r="AC216" s="4">
        <v>136.7664018266</v>
      </c>
      <c r="AD216" s="4">
        <v>146.03870025559999</v>
      </c>
      <c r="AE216" s="4">
        <v>144.87966295199999</v>
      </c>
      <c r="AF216" s="4">
        <v>146.61821890740001</v>
      </c>
      <c r="AG216" s="4">
        <v>137.34592047850001</v>
      </c>
      <c r="AH216" s="4">
        <v>115.3242117098</v>
      </c>
    </row>
    <row r="217" spans="1:34" x14ac:dyDescent="0.25">
      <c r="A217" t="s">
        <v>712</v>
      </c>
      <c r="B217" s="4" t="s">
        <v>200</v>
      </c>
      <c r="C217" s="4">
        <v>38.707728328400002</v>
      </c>
      <c r="D217" s="4">
        <v>40.123864730699999</v>
      </c>
      <c r="E217" s="4">
        <v>41.067955665500001</v>
      </c>
      <c r="F217" s="4">
        <v>43.900228470000002</v>
      </c>
      <c r="G217" s="4">
        <v>42.9561375352</v>
      </c>
      <c r="H217" s="4">
        <v>44.372273937400003</v>
      </c>
      <c r="I217" s="4">
        <v>46.732501274500002</v>
      </c>
      <c r="J217" s="4">
        <v>50.036819546499999</v>
      </c>
      <c r="K217" s="4">
        <v>51.925001416100002</v>
      </c>
      <c r="L217" s="4">
        <v>52.397046883599998</v>
      </c>
      <c r="M217" s="4">
        <v>54.757274220699998</v>
      </c>
      <c r="N217" s="4">
        <v>66.558410906099994</v>
      </c>
      <c r="O217" s="4">
        <v>67.974547308400005</v>
      </c>
      <c r="P217" s="4">
        <v>60.421819829699999</v>
      </c>
      <c r="Q217" s="4">
        <v>53.813183285800001</v>
      </c>
      <c r="R217" s="4">
        <v>50.508865013899999</v>
      </c>
      <c r="S217" s="4">
        <v>49.092728611600002</v>
      </c>
      <c r="T217" s="4">
        <v>29.738864447400001</v>
      </c>
      <c r="U217" s="4">
        <v>12.7452276203</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39.080522159200001</v>
      </c>
      <c r="D218" s="4">
        <v>37.994952099199999</v>
      </c>
      <c r="E218" s="4">
        <v>32.0243167693</v>
      </c>
      <c r="F218" s="4">
        <v>28.7676065894</v>
      </c>
      <c r="G218" s="4">
        <v>27.1392514994</v>
      </c>
      <c r="H218" s="4">
        <v>26.596466469500001</v>
      </c>
      <c r="I218" s="4">
        <v>27.682036529400001</v>
      </c>
      <c r="J218" s="4">
        <v>26.0536814395</v>
      </c>
      <c r="K218" s="4">
        <v>26.0536814395</v>
      </c>
      <c r="L218" s="4">
        <v>27.1392514994</v>
      </c>
      <c r="M218" s="4">
        <v>25.510896409499999</v>
      </c>
      <c r="N218" s="4">
        <v>29.853176649400002</v>
      </c>
      <c r="O218" s="4">
        <v>28.7676065894</v>
      </c>
      <c r="P218" s="4">
        <v>28.7676065894</v>
      </c>
      <c r="Q218" s="4">
        <v>34.738241919300002</v>
      </c>
      <c r="R218" s="4">
        <v>34.738241919300002</v>
      </c>
      <c r="S218" s="4">
        <v>35.281026949299999</v>
      </c>
      <c r="T218" s="4">
        <v>38.537737129200003</v>
      </c>
      <c r="U218" s="4">
        <v>44.508372459100002</v>
      </c>
      <c r="V218" s="4">
        <v>50.479007789000001</v>
      </c>
      <c r="W218" s="4">
        <v>63.505848508699998</v>
      </c>
      <c r="X218" s="4">
        <v>57.535213178799999</v>
      </c>
      <c r="Y218" s="4">
        <v>58.077998208799997</v>
      </c>
      <c r="Z218" s="4">
        <v>58.077998208799997</v>
      </c>
      <c r="AA218" s="4">
        <v>59.163568268799999</v>
      </c>
      <c r="AB218" s="4">
        <v>50.479007789000001</v>
      </c>
      <c r="AC218" s="4">
        <v>49.393437728999999</v>
      </c>
      <c r="AD218" s="4">
        <v>37.994952099199999</v>
      </c>
      <c r="AE218" s="4">
        <v>41.251662279199998</v>
      </c>
      <c r="AF218" s="4">
        <v>40.7088772492</v>
      </c>
      <c r="AG218" s="4">
        <v>43.965587429099998</v>
      </c>
      <c r="AH218" s="4">
        <v>42.337232339099998</v>
      </c>
    </row>
    <row r="219" spans="1:34" x14ac:dyDescent="0.25">
      <c r="A219" t="s">
        <v>714</v>
      </c>
      <c r="B219" s="4" t="s">
        <v>202</v>
      </c>
      <c r="C219" s="4">
        <v>28.841056091599999</v>
      </c>
      <c r="D219" s="4">
        <v>29.689322447199999</v>
      </c>
      <c r="E219" s="4">
        <v>30.961721980699998</v>
      </c>
      <c r="F219" s="4">
        <v>27.568656558200001</v>
      </c>
      <c r="G219" s="4">
        <v>26.296257024700001</v>
      </c>
      <c r="H219" s="4">
        <v>25.872123846899999</v>
      </c>
      <c r="I219" s="4">
        <v>28.416922913800001</v>
      </c>
      <c r="J219" s="4">
        <v>30.113455625099999</v>
      </c>
      <c r="K219" s="4">
        <v>28.841056091599999</v>
      </c>
      <c r="L219" s="4">
        <v>26.720390202499999</v>
      </c>
      <c r="M219" s="4">
        <v>30.113455625099999</v>
      </c>
      <c r="N219" s="4">
        <v>28.416922913800001</v>
      </c>
      <c r="O219" s="4">
        <v>34.3547874032</v>
      </c>
      <c r="P219" s="4">
        <v>38.596119181399999</v>
      </c>
      <c r="Q219" s="4">
        <v>42.837450959599998</v>
      </c>
      <c r="R219" s="4">
        <v>42.413317781799996</v>
      </c>
      <c r="S219" s="4">
        <v>56.409712649799999</v>
      </c>
      <c r="T219" s="4">
        <v>63.195843494899997</v>
      </c>
      <c r="U219" s="4">
        <v>72.950906584699993</v>
      </c>
      <c r="V219" s="4">
        <v>80.161170607599999</v>
      </c>
      <c r="W219" s="4">
        <v>80.585303785400001</v>
      </c>
      <c r="X219" s="4">
        <v>84.826635563599993</v>
      </c>
      <c r="Y219" s="4">
        <v>90.764500053000006</v>
      </c>
      <c r="Z219" s="4">
        <v>81.433570141000004</v>
      </c>
      <c r="AA219" s="4">
        <v>80.585303785400001</v>
      </c>
      <c r="AB219" s="4">
        <v>78.040504718500003</v>
      </c>
      <c r="AC219" s="4">
        <v>77.192238362799998</v>
      </c>
      <c r="AD219" s="4">
        <v>79.737037429799997</v>
      </c>
      <c r="AE219" s="4">
        <v>88.219700986099994</v>
      </c>
      <c r="AF219" s="4">
        <v>82.705969674499997</v>
      </c>
      <c r="AG219" s="4">
        <v>94.157565475599995</v>
      </c>
      <c r="AH219" s="4">
        <v>102.2160958541</v>
      </c>
    </row>
    <row r="220" spans="1:34" x14ac:dyDescent="0.25">
      <c r="A220" t="s">
        <v>715</v>
      </c>
      <c r="B220" s="4" t="s">
        <v>203</v>
      </c>
      <c r="C220" s="4">
        <v>84.659547676100004</v>
      </c>
      <c r="D220" s="4">
        <v>84.659547676100004</v>
      </c>
      <c r="E220" s="4">
        <v>78.256724742599999</v>
      </c>
      <c r="F220" s="4">
        <v>81.102423824200002</v>
      </c>
      <c r="G220" s="4">
        <v>78.256724742599999</v>
      </c>
      <c r="H220" s="4">
        <v>87.979529937899997</v>
      </c>
      <c r="I220" s="4">
        <v>88.216671528099994</v>
      </c>
      <c r="J220" s="4">
        <v>91.773795379999996</v>
      </c>
      <c r="K220" s="4">
        <v>91.773795379999996</v>
      </c>
      <c r="L220" s="4">
        <v>97.939476723400006</v>
      </c>
      <c r="M220" s="4">
        <v>91.062370609599995</v>
      </c>
      <c r="N220" s="4">
        <v>90.113804249099999</v>
      </c>
      <c r="O220" s="4">
        <v>82.762414955099999</v>
      </c>
      <c r="P220" s="4">
        <v>89.876662659000004</v>
      </c>
      <c r="Q220" s="4">
        <v>85.6081140366</v>
      </c>
      <c r="R220" s="4">
        <v>85.6081140366</v>
      </c>
      <c r="S220" s="4">
        <v>84.896689266300001</v>
      </c>
      <c r="T220" s="4">
        <v>96.279485592499995</v>
      </c>
      <c r="U220" s="4">
        <v>103.1565917062</v>
      </c>
      <c r="V220" s="4">
        <v>107.6622819187</v>
      </c>
      <c r="W220" s="4">
        <v>110.9822641805</v>
      </c>
      <c r="X220" s="4">
        <v>116.4365207534</v>
      </c>
      <c r="Y220" s="4">
        <v>116.4365207534</v>
      </c>
      <c r="Z220" s="4">
        <v>127.34503389939999</v>
      </c>
      <c r="AA220" s="4">
        <v>131.3764409316</v>
      </c>
      <c r="AB220" s="4">
        <v>134.22214001309999</v>
      </c>
      <c r="AC220" s="4">
        <v>136.59355591440001</v>
      </c>
      <c r="AD220" s="4">
        <v>138.01640545519999</v>
      </c>
      <c r="AE220" s="4">
        <v>144.893511569</v>
      </c>
      <c r="AF220" s="4">
        <v>144.893511569</v>
      </c>
      <c r="AG220" s="4">
        <v>146.79064428999999</v>
      </c>
      <c r="AH220" s="4">
        <v>148.92491860109999</v>
      </c>
    </row>
    <row r="221" spans="1:34" x14ac:dyDescent="0.25">
      <c r="A221" t="s">
        <v>716</v>
      </c>
      <c r="B221" s="4" t="s">
        <v>204</v>
      </c>
      <c r="C221" s="4">
        <v>34.1334857433</v>
      </c>
      <c r="D221" s="4">
        <v>33.339683749300001</v>
      </c>
      <c r="E221" s="4">
        <v>34.1334857433</v>
      </c>
      <c r="F221" s="4">
        <v>36.514891725399998</v>
      </c>
      <c r="G221" s="4">
        <v>40.483901695599997</v>
      </c>
      <c r="H221" s="4">
        <v>39.690099701500003</v>
      </c>
      <c r="I221" s="4">
        <v>37.308693719399997</v>
      </c>
      <c r="J221" s="4">
        <v>37.308693719399997</v>
      </c>
      <c r="K221" s="4">
        <v>42.865307677700002</v>
      </c>
      <c r="L221" s="4">
        <v>38.896297707499997</v>
      </c>
      <c r="M221" s="4">
        <v>37.308693719399997</v>
      </c>
      <c r="N221" s="4">
        <v>39.690099701500003</v>
      </c>
      <c r="O221" s="4">
        <v>45.246713659699999</v>
      </c>
      <c r="P221" s="4">
        <v>58.741347558299999</v>
      </c>
      <c r="Q221" s="4">
        <v>60.328951546299997</v>
      </c>
      <c r="R221" s="4">
        <v>54.772337588100001</v>
      </c>
      <c r="S221" s="4">
        <v>57.1537435702</v>
      </c>
      <c r="T221" s="4">
        <v>57.1537435702</v>
      </c>
      <c r="U221" s="4">
        <v>56.359941576200001</v>
      </c>
      <c r="V221" s="4">
        <v>62.710357528400003</v>
      </c>
      <c r="W221" s="4">
        <v>54.772337588100001</v>
      </c>
      <c r="X221" s="4">
        <v>59.535149552299998</v>
      </c>
      <c r="Y221" s="4">
        <v>66.679367498600001</v>
      </c>
      <c r="Z221" s="4">
        <v>64.297961516499996</v>
      </c>
      <c r="AA221" s="4">
        <v>78.586397409</v>
      </c>
      <c r="AB221" s="4">
        <v>81.761605385199999</v>
      </c>
      <c r="AC221" s="4">
        <v>78.586397409</v>
      </c>
      <c r="AD221" s="4">
        <v>81.761605385199999</v>
      </c>
      <c r="AE221" s="4">
        <v>92.874833301600006</v>
      </c>
      <c r="AF221" s="4">
        <v>105.5756652061</v>
      </c>
      <c r="AG221" s="4">
        <v>105.5756652061</v>
      </c>
      <c r="AH221" s="4">
        <v>93.668635295599998</v>
      </c>
    </row>
    <row r="222" spans="1:34" x14ac:dyDescent="0.25">
      <c r="A222" t="s">
        <v>717</v>
      </c>
      <c r="B222" s="4" t="s">
        <v>205</v>
      </c>
      <c r="C222" s="4">
        <v>61.047300352699999</v>
      </c>
      <c r="D222" s="4">
        <v>65.569322601099998</v>
      </c>
      <c r="E222" s="4">
        <v>62.554641102200002</v>
      </c>
      <c r="F222" s="4">
        <v>63.308311476900002</v>
      </c>
      <c r="G222" s="4">
        <v>64.061981851599995</v>
      </c>
      <c r="H222" s="4">
        <v>61.800970727399999</v>
      </c>
      <c r="I222" s="4">
        <v>58.032618853800003</v>
      </c>
      <c r="J222" s="4">
        <v>57.278948479100002</v>
      </c>
      <c r="K222" s="4">
        <v>46.727563232900003</v>
      </c>
      <c r="L222" s="4">
        <v>46.727563232900003</v>
      </c>
      <c r="M222" s="4">
        <v>52.003255856000003</v>
      </c>
      <c r="N222" s="4">
        <v>48.234903982399999</v>
      </c>
      <c r="O222" s="4">
        <v>46.727563232900003</v>
      </c>
      <c r="P222" s="4">
        <v>48.988574357099999</v>
      </c>
      <c r="Q222" s="4">
        <v>45.973892858200003</v>
      </c>
      <c r="R222" s="4">
        <v>50.495915106600002</v>
      </c>
      <c r="S222" s="4">
        <v>52.003255856000003</v>
      </c>
      <c r="T222" s="4">
        <v>46.727563232900003</v>
      </c>
      <c r="U222" s="4">
        <v>54.264266980199999</v>
      </c>
      <c r="V222" s="4">
        <v>59.539959603299998</v>
      </c>
      <c r="W222" s="4">
        <v>58.786289228500003</v>
      </c>
      <c r="X222" s="4">
        <v>67.076663350499999</v>
      </c>
      <c r="Y222" s="4">
        <v>65.569322601099998</v>
      </c>
      <c r="Z222" s="4">
        <v>64.061981851599995</v>
      </c>
      <c r="AA222" s="4">
        <v>73.106026348300006</v>
      </c>
      <c r="AB222" s="4">
        <v>77.628048596699998</v>
      </c>
      <c r="AC222" s="4">
        <v>90.440444967000005</v>
      </c>
      <c r="AD222" s="4">
        <v>106.2675228362</v>
      </c>
      <c r="AE222" s="4">
        <v>116.8189080824</v>
      </c>
      <c r="AF222" s="4">
        <v>127.3702933285</v>
      </c>
      <c r="AG222" s="4">
        <v>129.63130445269999</v>
      </c>
      <c r="AH222" s="4">
        <v>134.153326701</v>
      </c>
    </row>
    <row r="223" spans="1:34" x14ac:dyDescent="0.25">
      <c r="A223" t="s">
        <v>718</v>
      </c>
      <c r="B223" s="4" t="s">
        <v>206</v>
      </c>
      <c r="C223" s="4">
        <v>58.512772502300002</v>
      </c>
      <c r="D223" s="4">
        <v>61.438411127499997</v>
      </c>
      <c r="E223" s="4">
        <v>63.110204627500003</v>
      </c>
      <c r="F223" s="4">
        <v>56.005082252199998</v>
      </c>
      <c r="G223" s="4">
        <v>50.153805001999999</v>
      </c>
      <c r="H223" s="4">
        <v>48.064063126900002</v>
      </c>
      <c r="I223" s="4">
        <v>44.3025277518</v>
      </c>
      <c r="J223" s="4">
        <v>48.899959877000001</v>
      </c>
      <c r="K223" s="4">
        <v>50.153805001999999</v>
      </c>
      <c r="L223" s="4">
        <v>50.571753377</v>
      </c>
      <c r="M223" s="4">
        <v>49.317908252000002</v>
      </c>
      <c r="N223" s="4">
        <v>48.064063126900002</v>
      </c>
      <c r="O223" s="4">
        <v>47.228166376899999</v>
      </c>
      <c r="P223" s="4">
        <v>50.571753377</v>
      </c>
      <c r="Q223" s="4">
        <v>59.348669252400001</v>
      </c>
      <c r="R223" s="4">
        <v>56.005082252199998</v>
      </c>
      <c r="S223" s="4">
        <v>56.005082252199998</v>
      </c>
      <c r="T223" s="4">
        <v>57.676875752299999</v>
      </c>
      <c r="U223" s="4">
        <v>66.035843252600003</v>
      </c>
      <c r="V223" s="4">
        <v>73.976862378000007</v>
      </c>
      <c r="W223" s="4">
        <v>76.902501003099999</v>
      </c>
      <c r="X223" s="4">
        <v>68.961481877799997</v>
      </c>
      <c r="Y223" s="4">
        <v>71.887120502900004</v>
      </c>
      <c r="Z223" s="4">
        <v>81.4999331283</v>
      </c>
      <c r="AA223" s="4">
        <v>94.456332753799998</v>
      </c>
      <c r="AB223" s="4">
        <v>101.97940350410001</v>
      </c>
      <c r="AC223" s="4">
        <v>110.7563193794</v>
      </c>
      <c r="AD223" s="4">
        <v>115.3537515046</v>
      </c>
      <c r="AE223" s="4">
        <v>126.6383576301</v>
      </c>
      <c r="AF223" s="4">
        <v>126.22040925500001</v>
      </c>
      <c r="AG223" s="4">
        <v>122.4588738799</v>
      </c>
      <c r="AH223" s="4">
        <v>124.548615755</v>
      </c>
    </row>
    <row r="224" spans="1:34" x14ac:dyDescent="0.25">
      <c r="A224" t="s">
        <v>719</v>
      </c>
      <c r="B224" s="4" t="s">
        <v>207</v>
      </c>
      <c r="C224" s="4">
        <v>73.690949369699993</v>
      </c>
      <c r="D224" s="4">
        <v>72.769812502600004</v>
      </c>
      <c r="E224" s="4">
        <v>70.927538768299996</v>
      </c>
      <c r="F224" s="4">
        <v>62.1767385307</v>
      </c>
      <c r="G224" s="4">
        <v>59.873896362899998</v>
      </c>
      <c r="H224" s="4">
        <v>52.044232992399998</v>
      </c>
      <c r="I224" s="4">
        <v>56.189348894399998</v>
      </c>
      <c r="J224" s="4">
        <v>61.255601663599997</v>
      </c>
      <c r="K224" s="4">
        <v>67.242991299899998</v>
      </c>
      <c r="L224" s="4">
        <v>66.782422866299996</v>
      </c>
      <c r="M224" s="4">
        <v>67.242991299899998</v>
      </c>
      <c r="N224" s="4">
        <v>62.637306964300002</v>
      </c>
      <c r="O224" s="4">
        <v>69.085265034100004</v>
      </c>
      <c r="P224" s="4">
        <v>71.388107201899999</v>
      </c>
      <c r="Q224" s="4">
        <v>65.861285999200007</v>
      </c>
      <c r="R224" s="4">
        <v>58.952759495800002</v>
      </c>
      <c r="S224" s="4">
        <v>59.413327929300003</v>
      </c>
      <c r="T224" s="4">
        <v>52.044232992399998</v>
      </c>
      <c r="U224" s="4">
        <v>58.952759495800002</v>
      </c>
      <c r="V224" s="4">
        <v>53.886506726599997</v>
      </c>
      <c r="W224" s="4">
        <v>78.296633705299996</v>
      </c>
      <c r="X224" s="4">
        <v>83.823454908000002</v>
      </c>
      <c r="Y224" s="4">
        <v>91.192549845000002</v>
      </c>
      <c r="Z224" s="4">
        <v>96.258802614199993</v>
      </c>
      <c r="AA224" s="4">
        <v>110.5364240546</v>
      </c>
      <c r="AB224" s="4">
        <v>109.1547187539</v>
      </c>
      <c r="AC224" s="4">
        <v>120.6689295929</v>
      </c>
      <c r="AD224" s="4">
        <v>99.482781649100005</v>
      </c>
      <c r="AE224" s="4">
        <v>95.798234180600005</v>
      </c>
      <c r="AF224" s="4">
        <v>91.192549845000002</v>
      </c>
      <c r="AG224" s="4">
        <v>97.179939481299996</v>
      </c>
      <c r="AH224" s="4">
        <v>75.993791537500002</v>
      </c>
    </row>
    <row r="225" spans="1:34" x14ac:dyDescent="0.25">
      <c r="A225" t="s">
        <v>720</v>
      </c>
      <c r="B225" s="4" t="s">
        <v>208</v>
      </c>
      <c r="C225" s="4">
        <v>57.676397588900002</v>
      </c>
      <c r="D225" s="4">
        <v>59.567427018099998</v>
      </c>
      <c r="E225" s="4">
        <v>59.094669660800001</v>
      </c>
      <c r="F225" s="4">
        <v>51.057794586900002</v>
      </c>
      <c r="G225" s="4">
        <v>48.694007800500003</v>
      </c>
      <c r="H225" s="4">
        <v>46.330221014099997</v>
      </c>
      <c r="I225" s="4">
        <v>45.384706299500003</v>
      </c>
      <c r="J225" s="4">
        <v>43.966434227599997</v>
      </c>
      <c r="K225" s="4">
        <v>42.075404798500003</v>
      </c>
      <c r="L225" s="4">
        <v>39.711618012099997</v>
      </c>
      <c r="M225" s="4">
        <v>42.5481621558</v>
      </c>
      <c r="N225" s="4">
        <v>40.1843753693</v>
      </c>
      <c r="O225" s="4">
        <v>43.966434227599997</v>
      </c>
      <c r="P225" s="4">
        <v>48.221250443199999</v>
      </c>
      <c r="Q225" s="4">
        <v>43.4936768703</v>
      </c>
      <c r="R225" s="4">
        <v>41.602647441199998</v>
      </c>
      <c r="S225" s="4">
        <v>40.657132726599997</v>
      </c>
      <c r="T225" s="4">
        <v>36.402316511099997</v>
      </c>
      <c r="U225" s="4">
        <v>41.129890083900001</v>
      </c>
      <c r="V225" s="4">
        <v>46.802978371400002</v>
      </c>
      <c r="W225" s="4">
        <v>48.221250443199999</v>
      </c>
      <c r="X225" s="4">
        <v>49.1667651578</v>
      </c>
      <c r="Y225" s="4">
        <v>57.2036402317</v>
      </c>
      <c r="Z225" s="4">
        <v>65.240515305499997</v>
      </c>
      <c r="AA225" s="4">
        <v>77.059449237699994</v>
      </c>
      <c r="AB225" s="4">
        <v>75.641177165800002</v>
      </c>
      <c r="AC225" s="4">
        <v>81.787022810500005</v>
      </c>
      <c r="AD225" s="4">
        <v>85.096324311499998</v>
      </c>
      <c r="AE225" s="4">
        <v>84.150809597000006</v>
      </c>
      <c r="AF225" s="4">
        <v>85.569081668799996</v>
      </c>
      <c r="AG225" s="4">
        <v>90.769412599000006</v>
      </c>
      <c r="AH225" s="4">
        <v>72.804633022100006</v>
      </c>
    </row>
    <row r="226" spans="1:34" x14ac:dyDescent="0.25">
      <c r="A226" t="s">
        <v>721</v>
      </c>
      <c r="B226" s="4" t="s">
        <v>209</v>
      </c>
      <c r="C226" s="4">
        <v>112.3591877851</v>
      </c>
      <c r="D226" s="4">
        <v>108.80760426320001</v>
      </c>
      <c r="E226" s="4">
        <v>116.5565137656</v>
      </c>
      <c r="F226" s="4">
        <v>113.9735439315</v>
      </c>
      <c r="G226" s="4">
        <v>112.3591877851</v>
      </c>
      <c r="H226" s="4">
        <v>105.2560207412</v>
      </c>
      <c r="I226" s="4">
        <v>104.61027828269999</v>
      </c>
      <c r="J226" s="4">
        <v>96.861368780299998</v>
      </c>
      <c r="K226" s="4">
        <v>103.3187933656</v>
      </c>
      <c r="L226" s="4">
        <v>96.861368780299998</v>
      </c>
      <c r="M226" s="4">
        <v>89.435330507100005</v>
      </c>
      <c r="N226" s="4">
        <v>85.238004526699996</v>
      </c>
      <c r="O226" s="4">
        <v>96.215626321800002</v>
      </c>
      <c r="P226" s="4">
        <v>96.538497551000006</v>
      </c>
      <c r="Q226" s="4">
        <v>106.8703768876</v>
      </c>
      <c r="R226" s="4">
        <v>106.8703768876</v>
      </c>
      <c r="S226" s="4">
        <v>110.4219604095</v>
      </c>
      <c r="T226" s="4">
        <v>117.2022562242</v>
      </c>
      <c r="U226" s="4">
        <v>126.2426506436</v>
      </c>
      <c r="V226" s="4">
        <v>122.6910671217</v>
      </c>
      <c r="W226" s="4">
        <v>126.56552187290001</v>
      </c>
      <c r="X226" s="4">
        <v>129.14849170709999</v>
      </c>
      <c r="Y226" s="4">
        <v>133.9915601461</v>
      </c>
      <c r="Z226" s="4">
        <v>137.543143668</v>
      </c>
      <c r="AA226" s="4">
        <v>141.74046964850001</v>
      </c>
      <c r="AB226" s="4">
        <v>148.8436366924</v>
      </c>
      <c r="AC226" s="4">
        <v>160.46700094600001</v>
      </c>
      <c r="AD226" s="4">
        <v>168.2159104484</v>
      </c>
      <c r="AE226" s="4">
        <v>168.86165290700001</v>
      </c>
      <c r="AF226" s="4">
        <v>174.67333503379999</v>
      </c>
      <c r="AG226" s="4">
        <v>170.79888028260001</v>
      </c>
      <c r="AH226" s="4">
        <v>159.17551602890001</v>
      </c>
    </row>
    <row r="227" spans="1:34" x14ac:dyDescent="0.25">
      <c r="A227" t="s">
        <v>722</v>
      </c>
      <c r="B227" s="4" t="s">
        <v>210</v>
      </c>
      <c r="C227" s="4">
        <v>43.3839479393</v>
      </c>
      <c r="D227" s="4">
        <v>39.6439524273</v>
      </c>
      <c r="E227" s="4">
        <v>35.9039569153</v>
      </c>
      <c r="F227" s="4">
        <v>26.927967686399999</v>
      </c>
      <c r="G227" s="4">
        <v>30.667963198399999</v>
      </c>
      <c r="H227" s="4">
        <v>35.9039569153</v>
      </c>
      <c r="I227" s="4">
        <v>44.131947041700002</v>
      </c>
      <c r="J227" s="4">
        <v>49.367940758499998</v>
      </c>
      <c r="K227" s="4">
        <v>49.367940758499998</v>
      </c>
      <c r="L227" s="4">
        <v>50.863938963300001</v>
      </c>
      <c r="M227" s="4">
        <v>54.603934475300001</v>
      </c>
      <c r="N227" s="4">
        <v>62.083925499300001</v>
      </c>
      <c r="O227" s="4">
        <v>68.815917420900007</v>
      </c>
      <c r="P227" s="4">
        <v>69.563916523299994</v>
      </c>
      <c r="Q227" s="4">
        <v>72.5559129329</v>
      </c>
      <c r="R227" s="4">
        <v>72.5559129329</v>
      </c>
      <c r="S227" s="4">
        <v>77.791906649699996</v>
      </c>
      <c r="T227" s="4">
        <v>84.523898571299995</v>
      </c>
      <c r="U227" s="4">
        <v>86.767895878499999</v>
      </c>
      <c r="V227" s="4">
        <v>97.239883312100005</v>
      </c>
      <c r="W227" s="4">
        <v>103.2238761313</v>
      </c>
      <c r="X227" s="4">
        <v>112.19986536019999</v>
      </c>
      <c r="Y227" s="4">
        <v>124.1678509986</v>
      </c>
      <c r="Z227" s="4">
        <v>127.15984740819999</v>
      </c>
      <c r="AA227" s="4">
        <v>138.37983394419999</v>
      </c>
      <c r="AB227" s="4">
        <v>141.37183035379999</v>
      </c>
      <c r="AC227" s="4">
        <v>133.14384022740001</v>
      </c>
      <c r="AD227" s="4">
        <v>147.355823173</v>
      </c>
      <c r="AE227" s="4">
        <v>156.33181240179999</v>
      </c>
      <c r="AF227" s="4">
        <v>167.55179893779999</v>
      </c>
      <c r="AG227" s="4">
        <v>174.28379085949999</v>
      </c>
      <c r="AH227" s="4">
        <v>154.83581419699999</v>
      </c>
    </row>
    <row r="228" spans="1:34" x14ac:dyDescent="0.25">
      <c r="A228" t="s">
        <v>723</v>
      </c>
      <c r="B228" s="4" t="s">
        <v>211</v>
      </c>
      <c r="C228" s="4">
        <v>70.759608463500001</v>
      </c>
      <c r="D228" s="4">
        <v>69.946279630600003</v>
      </c>
      <c r="E228" s="4">
        <v>64.659642216600005</v>
      </c>
      <c r="F228" s="4">
        <v>55.713025054600003</v>
      </c>
      <c r="G228" s="4">
        <v>63.032984550800002</v>
      </c>
      <c r="H228" s="4">
        <v>55.713025054600003</v>
      </c>
      <c r="I228" s="4">
        <v>60.999662468499999</v>
      </c>
      <c r="J228" s="4">
        <v>61.812991301399997</v>
      </c>
      <c r="K228" s="4">
        <v>61.812991301399997</v>
      </c>
      <c r="L228" s="4">
        <v>63.032984550800002</v>
      </c>
      <c r="M228" s="4">
        <v>62.626320134399997</v>
      </c>
      <c r="N228" s="4">
        <v>54.086367388799999</v>
      </c>
      <c r="O228" s="4">
        <v>56.526353887500001</v>
      </c>
      <c r="P228" s="4">
        <v>52.053045306500003</v>
      </c>
      <c r="Q228" s="4">
        <v>47.986401141899997</v>
      </c>
      <c r="R228" s="4">
        <v>48.799729974800002</v>
      </c>
      <c r="S228" s="4">
        <v>45.139750226700002</v>
      </c>
      <c r="T228" s="4">
        <v>47.579736725499998</v>
      </c>
      <c r="U228" s="4">
        <v>50.4263876407</v>
      </c>
      <c r="V228" s="4">
        <v>54.899696221699998</v>
      </c>
      <c r="W228" s="4">
        <v>61.406326884999999</v>
      </c>
      <c r="X228" s="4">
        <v>64.659642216600005</v>
      </c>
      <c r="Y228" s="4">
        <v>64.2529778002</v>
      </c>
      <c r="Z228" s="4">
        <v>80.519554458499996</v>
      </c>
      <c r="AA228" s="4">
        <v>87.432849538200003</v>
      </c>
      <c r="AB228" s="4">
        <v>90.686164869899997</v>
      </c>
      <c r="AC228" s="4">
        <v>98.412788782600003</v>
      </c>
      <c r="AD228" s="4">
        <v>103.29276178009999</v>
      </c>
      <c r="AE228" s="4">
        <v>106.13941269519999</v>
      </c>
      <c r="AF228" s="4">
        <v>105.7327482788</v>
      </c>
      <c r="AG228" s="4">
        <v>106.13941269519999</v>
      </c>
      <c r="AH228" s="4">
        <v>102.47943294709999</v>
      </c>
    </row>
    <row r="229" spans="1:34" x14ac:dyDescent="0.25">
      <c r="A229" t="s">
        <v>724</v>
      </c>
      <c r="B229" s="4" t="s">
        <v>212</v>
      </c>
      <c r="C229" s="4">
        <v>47.716694970399999</v>
      </c>
      <c r="D229" s="4">
        <v>47.471993970600003</v>
      </c>
      <c r="E229" s="4">
        <v>47.716694970399999</v>
      </c>
      <c r="F229" s="4">
        <v>49.184900969499999</v>
      </c>
      <c r="G229" s="4">
        <v>52.1213129677</v>
      </c>
      <c r="H229" s="4">
        <v>55.5471269656</v>
      </c>
      <c r="I229" s="4">
        <v>59.462342963099999</v>
      </c>
      <c r="J229" s="4">
        <v>61.9093529616</v>
      </c>
      <c r="K229" s="4">
        <v>61.4199509619</v>
      </c>
      <c r="L229" s="4">
        <v>60.9305489622</v>
      </c>
      <c r="M229" s="4">
        <v>62.3987549613</v>
      </c>
      <c r="N229" s="4">
        <v>57.015332964700001</v>
      </c>
      <c r="O229" s="4">
        <v>50.408405968700002</v>
      </c>
      <c r="P229" s="4">
        <v>49.184900969499999</v>
      </c>
      <c r="Q229" s="4">
        <v>47.227292970699999</v>
      </c>
      <c r="R229" s="4">
        <v>49.674302969199999</v>
      </c>
      <c r="S229" s="4">
        <v>49.674302969199999</v>
      </c>
      <c r="T229" s="4">
        <v>50.6531069686</v>
      </c>
      <c r="U229" s="4">
        <v>52.855415967200003</v>
      </c>
      <c r="V229" s="4">
        <v>53.5895189668</v>
      </c>
      <c r="W229" s="4">
        <v>51.631910968</v>
      </c>
      <c r="X229" s="4">
        <v>57.504734964299999</v>
      </c>
      <c r="Y229" s="4">
        <v>55.302425965700003</v>
      </c>
      <c r="Z229" s="4">
        <v>57.994136963999999</v>
      </c>
      <c r="AA229" s="4">
        <v>67.292774958300001</v>
      </c>
      <c r="AB229" s="4">
        <v>79.038422951000001</v>
      </c>
      <c r="AC229" s="4">
        <v>90.539369943899999</v>
      </c>
      <c r="AD229" s="4">
        <v>99.348605938399999</v>
      </c>
      <c r="AE229" s="4">
        <v>101.79561593690001</v>
      </c>
      <c r="AF229" s="4">
        <v>104.4873269352</v>
      </c>
      <c r="AG229" s="4">
        <v>99.348605938399999</v>
      </c>
      <c r="AH229" s="4">
        <v>86.624153946299998</v>
      </c>
    </row>
    <row r="230" spans="1:34" x14ac:dyDescent="0.25">
      <c r="A230" t="s">
        <v>725</v>
      </c>
      <c r="B230" s="4" t="s">
        <v>213</v>
      </c>
      <c r="C230" s="4">
        <v>31.948071705699999</v>
      </c>
      <c r="D230" s="4">
        <v>30.426734957800001</v>
      </c>
      <c r="E230" s="4">
        <v>27.891173711299999</v>
      </c>
      <c r="F230" s="4">
        <v>31.948071705699999</v>
      </c>
      <c r="G230" s="4">
        <v>41.076092193000001</v>
      </c>
      <c r="H230" s="4">
        <v>45.640102436699998</v>
      </c>
      <c r="I230" s="4">
        <v>56.796571921199998</v>
      </c>
      <c r="J230" s="4">
        <v>54.261010674700003</v>
      </c>
      <c r="K230" s="4">
        <v>57.303684170499999</v>
      </c>
      <c r="L230" s="4">
        <v>59.839245417000001</v>
      </c>
      <c r="M230" s="4">
        <v>59.3321331677</v>
      </c>
      <c r="N230" s="4">
        <v>62.374806663500003</v>
      </c>
      <c r="O230" s="4">
        <v>64.403255660599996</v>
      </c>
      <c r="P230" s="4">
        <v>58.317908669099999</v>
      </c>
      <c r="Q230" s="4">
        <v>66.431704657799997</v>
      </c>
      <c r="R230" s="4">
        <v>63.389031162000002</v>
      </c>
      <c r="S230" s="4">
        <v>74.545500646600004</v>
      </c>
      <c r="T230" s="4">
        <v>89.251755876199994</v>
      </c>
      <c r="U230" s="4">
        <v>83.673521133899996</v>
      </c>
      <c r="V230" s="4">
        <v>84.687745632499997</v>
      </c>
      <c r="W230" s="4">
        <v>83.166408884600003</v>
      </c>
      <c r="X230" s="4">
        <v>83.673521133899996</v>
      </c>
      <c r="Y230" s="4">
        <v>85.194857881800004</v>
      </c>
      <c r="Z230" s="4">
        <v>100.4082253607</v>
      </c>
      <c r="AA230" s="4">
        <v>95.844215117000005</v>
      </c>
      <c r="AB230" s="4">
        <v>120.6927153325</v>
      </c>
      <c r="AC230" s="4">
        <v>123.7353888283</v>
      </c>
      <c r="AD230" s="4">
        <v>145.54121554810001</v>
      </c>
      <c r="AE230" s="4">
        <v>155.68346053400001</v>
      </c>
      <c r="AF230" s="4">
        <v>156.69768503259999</v>
      </c>
      <c r="AG230" s="4">
        <v>142.4985420523</v>
      </c>
      <c r="AH230" s="4">
        <v>133.3705215649</v>
      </c>
    </row>
    <row r="231" spans="1:34" x14ac:dyDescent="0.25">
      <c r="A231" t="s">
        <v>726</v>
      </c>
      <c r="B231" s="4" t="s">
        <v>214</v>
      </c>
      <c r="C231" s="4">
        <v>40.971013008299998</v>
      </c>
      <c r="D231" s="4">
        <v>38.177534848599997</v>
      </c>
      <c r="E231" s="4">
        <v>40.505433314999998</v>
      </c>
      <c r="F231" s="4">
        <v>40.971013008299998</v>
      </c>
      <c r="G231" s="4">
        <v>42.833331781399998</v>
      </c>
      <c r="H231" s="4">
        <v>45.161230247799999</v>
      </c>
      <c r="I231" s="4">
        <v>40.971013008299998</v>
      </c>
      <c r="J231" s="4">
        <v>38.643114541899998</v>
      </c>
      <c r="K231" s="4">
        <v>41.902172394799997</v>
      </c>
      <c r="L231" s="4">
        <v>40.039853621699997</v>
      </c>
      <c r="M231" s="4">
        <v>37.711955155399998</v>
      </c>
      <c r="N231" s="4">
        <v>34.452897302399997</v>
      </c>
      <c r="O231" s="4">
        <v>32.124998836099998</v>
      </c>
      <c r="P231" s="4">
        <v>32.124998836099998</v>
      </c>
      <c r="Q231" s="4">
        <v>33.056158222599997</v>
      </c>
      <c r="R231" s="4">
        <v>32.590578529299997</v>
      </c>
      <c r="S231" s="4">
        <v>34.452897302399997</v>
      </c>
      <c r="T231" s="4">
        <v>33.056158222599997</v>
      </c>
      <c r="U231" s="4">
        <v>34.452897302399997</v>
      </c>
      <c r="V231" s="4">
        <v>38.643114541899998</v>
      </c>
      <c r="W231" s="4">
        <v>47.4891287142</v>
      </c>
      <c r="X231" s="4">
        <v>44.230070861199998</v>
      </c>
      <c r="Y231" s="4">
        <v>39.574273928499998</v>
      </c>
      <c r="Z231" s="4">
        <v>54.007244419999999</v>
      </c>
      <c r="AA231" s="4">
        <v>67.974635218299994</v>
      </c>
      <c r="AB231" s="4">
        <v>76.355069697299996</v>
      </c>
      <c r="AC231" s="4">
        <v>87.528982335899997</v>
      </c>
      <c r="AD231" s="4">
        <v>91.719199575399998</v>
      </c>
      <c r="AE231" s="4">
        <v>99.634054361099999</v>
      </c>
      <c r="AF231" s="4">
        <v>112.6702857728</v>
      </c>
      <c r="AG231" s="4">
        <v>97.771735587999999</v>
      </c>
      <c r="AH231" s="4">
        <v>97.306155894699998</v>
      </c>
    </row>
    <row r="232" spans="1:34" x14ac:dyDescent="0.25">
      <c r="A232" t="s">
        <v>727</v>
      </c>
      <c r="B232" s="4" t="s">
        <v>215</v>
      </c>
      <c r="C232" s="4">
        <v>20.5380981721</v>
      </c>
      <c r="D232" s="4">
        <v>20.5380981721</v>
      </c>
      <c r="E232" s="4">
        <v>20.5380981721</v>
      </c>
      <c r="F232" s="4">
        <v>19.3755643133</v>
      </c>
      <c r="G232" s="4">
        <v>20.150586885799999</v>
      </c>
      <c r="H232" s="4">
        <v>15.8879627369</v>
      </c>
      <c r="I232" s="4">
        <v>15.5004514506</v>
      </c>
      <c r="J232" s="4">
        <v>16.275474023200001</v>
      </c>
      <c r="K232" s="4">
        <v>16.6629853094</v>
      </c>
      <c r="L232" s="4">
        <v>16.6629853094</v>
      </c>
      <c r="M232" s="4">
        <v>16.275474023200001</v>
      </c>
      <c r="N232" s="4">
        <v>18.2130304545</v>
      </c>
      <c r="O232" s="4">
        <v>22.863165889699999</v>
      </c>
      <c r="P232" s="4">
        <v>28.675835183699999</v>
      </c>
      <c r="Q232" s="4">
        <v>30.613391615000001</v>
      </c>
      <c r="R232" s="4">
        <v>31.388414187599999</v>
      </c>
      <c r="S232" s="4">
        <v>31.775925473800001</v>
      </c>
      <c r="T232" s="4">
        <v>40.688685057999997</v>
      </c>
      <c r="U232" s="4">
        <v>43.401264061799999</v>
      </c>
      <c r="V232" s="4">
        <v>51.926512359699998</v>
      </c>
      <c r="W232" s="4">
        <v>49.213933355800002</v>
      </c>
      <c r="X232" s="4">
        <v>43.401264061799999</v>
      </c>
      <c r="Y232" s="4">
        <v>56.189136508600001</v>
      </c>
      <c r="Z232" s="4">
        <v>57.739181653700001</v>
      </c>
      <c r="AA232" s="4">
        <v>67.0394525241</v>
      </c>
      <c r="AB232" s="4">
        <v>70.527054100499996</v>
      </c>
      <c r="AC232" s="4">
        <v>74.014655676800004</v>
      </c>
      <c r="AD232" s="4">
        <v>88.352573268699999</v>
      </c>
      <c r="AE232" s="4">
        <v>98.815377997900001</v>
      </c>
      <c r="AF232" s="4">
        <v>92.227686131400006</v>
      </c>
      <c r="AG232" s="4">
        <v>92.227686131400006</v>
      </c>
      <c r="AH232" s="4">
        <v>88.740084554999996</v>
      </c>
    </row>
    <row r="233" spans="1:34" x14ac:dyDescent="0.25">
      <c r="A233" t="s">
        <v>728</v>
      </c>
      <c r="B233" s="4" t="s">
        <v>216</v>
      </c>
      <c r="C233" s="4">
        <v>55.331133955399999</v>
      </c>
      <c r="D233" s="4">
        <v>54.083063264700002</v>
      </c>
      <c r="E233" s="4">
        <v>51.586921883300001</v>
      </c>
      <c r="F233" s="4">
        <v>49.506804065399997</v>
      </c>
      <c r="G233" s="4">
        <v>55.747157518999998</v>
      </c>
      <c r="H233" s="4">
        <v>50.754874756100001</v>
      </c>
      <c r="I233" s="4">
        <v>52.002945446799998</v>
      </c>
      <c r="J233" s="4">
        <v>51.586921883300001</v>
      </c>
      <c r="K233" s="4">
        <v>55.331133955399999</v>
      </c>
      <c r="L233" s="4">
        <v>58.243298900399999</v>
      </c>
      <c r="M233" s="4">
        <v>66.563770171900003</v>
      </c>
      <c r="N233" s="4">
        <v>68.643887989800007</v>
      </c>
      <c r="O233" s="4">
        <v>76.964359261300004</v>
      </c>
      <c r="P233" s="4">
        <v>88.613019041399994</v>
      </c>
      <c r="Q233" s="4">
        <v>99.845655257900006</v>
      </c>
      <c r="R233" s="4">
        <v>99.013608130799994</v>
      </c>
      <c r="S233" s="4">
        <v>96.517466749299999</v>
      </c>
      <c r="T233" s="4">
        <v>121.0628570002</v>
      </c>
      <c r="U233" s="4">
        <v>134.37561103460001</v>
      </c>
      <c r="V233" s="4">
        <v>166.82544899339999</v>
      </c>
      <c r="W233" s="4">
        <v>193.86698062580001</v>
      </c>
      <c r="X233" s="4">
        <v>205.93166396940001</v>
      </c>
      <c r="Y233" s="4">
        <v>219.24441800380001</v>
      </c>
      <c r="Z233" s="4">
        <v>235.46933698320001</v>
      </c>
      <c r="AA233" s="4">
        <v>275.40759908640001</v>
      </c>
      <c r="AB233" s="4">
        <v>331.1547566054</v>
      </c>
      <c r="AC233" s="4">
        <v>349.04376983909998</v>
      </c>
      <c r="AD233" s="4">
        <v>365.68471238209997</v>
      </c>
      <c r="AE233" s="4">
        <v>404.37490379460002</v>
      </c>
      <c r="AF233" s="4">
        <v>397.30250321379998</v>
      </c>
      <c r="AG233" s="4">
        <v>412.27935150249999</v>
      </c>
      <c r="AH233" s="4">
        <v>459.70603775000001</v>
      </c>
    </row>
    <row r="234" spans="1:34" x14ac:dyDescent="0.25">
      <c r="A234" t="s">
        <v>729</v>
      </c>
      <c r="B234" s="4" t="s">
        <v>217</v>
      </c>
      <c r="C234" s="4">
        <v>96.934174932399998</v>
      </c>
      <c r="D234" s="4">
        <v>90.171325518499998</v>
      </c>
      <c r="E234" s="4">
        <v>85.662759242600004</v>
      </c>
      <c r="F234" s="4">
        <v>85.662759242600004</v>
      </c>
      <c r="G234" s="4">
        <v>69.882777276799999</v>
      </c>
      <c r="H234" s="4">
        <v>47.339945897200003</v>
      </c>
      <c r="I234" s="4">
        <v>54.102795311100003</v>
      </c>
      <c r="J234" s="4">
        <v>51.848512173099998</v>
      </c>
      <c r="K234" s="4">
        <v>47.339945897200003</v>
      </c>
      <c r="L234" s="4">
        <v>54.102795311100003</v>
      </c>
      <c r="M234" s="4">
        <v>63.119927862899999</v>
      </c>
      <c r="N234" s="4">
        <v>83.408476104599998</v>
      </c>
      <c r="O234" s="4">
        <v>83.408476104599998</v>
      </c>
      <c r="P234" s="4">
        <v>85.662759242600004</v>
      </c>
      <c r="Q234" s="4">
        <v>105.9513074842</v>
      </c>
      <c r="R234" s="4">
        <v>108.20559062220001</v>
      </c>
      <c r="S234" s="4">
        <v>105.9513074842</v>
      </c>
      <c r="T234" s="4">
        <v>126.2398557259</v>
      </c>
      <c r="U234" s="4">
        <v>121.73128945000001</v>
      </c>
      <c r="V234" s="4">
        <v>173.5798016231</v>
      </c>
      <c r="W234" s="4">
        <v>182.59693417490001</v>
      </c>
      <c r="X234" s="4">
        <v>200.63119927860001</v>
      </c>
      <c r="Y234" s="4">
        <v>205.13976555459999</v>
      </c>
      <c r="Z234" s="4">
        <v>205.13976555459999</v>
      </c>
      <c r="AA234" s="4">
        <v>202.88548241660001</v>
      </c>
      <c r="AB234" s="4">
        <v>238.954012624</v>
      </c>
      <c r="AC234" s="4">
        <v>211.9026149684</v>
      </c>
      <c r="AD234" s="4">
        <v>259.24256086560001</v>
      </c>
      <c r="AE234" s="4">
        <v>232.1911632101</v>
      </c>
      <c r="AF234" s="4">
        <v>252.4797114518</v>
      </c>
      <c r="AG234" s="4">
        <v>254.73399458969999</v>
      </c>
      <c r="AH234" s="4">
        <v>227.68259693420001</v>
      </c>
    </row>
    <row r="235" spans="1:34" x14ac:dyDescent="0.25">
      <c r="A235" t="s">
        <v>730</v>
      </c>
      <c r="B235" s="4" t="s">
        <v>218</v>
      </c>
      <c r="C235" s="4">
        <v>30.926539803400001</v>
      </c>
      <c r="D235" s="4">
        <v>30.926539803400001</v>
      </c>
      <c r="E235" s="4">
        <v>28.0271766969</v>
      </c>
      <c r="F235" s="4">
        <v>28.0271766969</v>
      </c>
      <c r="G235" s="4">
        <v>28.993631065700001</v>
      </c>
      <c r="H235" s="4">
        <v>25.127813590300001</v>
      </c>
      <c r="I235" s="4">
        <v>28.0271766969</v>
      </c>
      <c r="J235" s="4">
        <v>33.825902910000003</v>
      </c>
      <c r="K235" s="4">
        <v>35.7588116477</v>
      </c>
      <c r="L235" s="4">
        <v>36.725266016600003</v>
      </c>
      <c r="M235" s="4">
        <v>38.658174754299999</v>
      </c>
      <c r="N235" s="4">
        <v>39.6246291231</v>
      </c>
      <c r="O235" s="4">
        <v>44.456900967400003</v>
      </c>
      <c r="P235" s="4">
        <v>47.356264074000002</v>
      </c>
      <c r="Q235" s="4">
        <v>44.456900967400003</v>
      </c>
      <c r="R235" s="4">
        <v>46.389809705099999</v>
      </c>
      <c r="S235" s="4">
        <v>45.423355336299998</v>
      </c>
      <c r="T235" s="4">
        <v>45.423355336299998</v>
      </c>
      <c r="U235" s="4">
        <v>51.222081549400002</v>
      </c>
      <c r="V235" s="4">
        <v>46.389809705099999</v>
      </c>
      <c r="W235" s="4">
        <v>37.691720385399996</v>
      </c>
      <c r="X235" s="4">
        <v>40.591083492000003</v>
      </c>
      <c r="Y235" s="4">
        <v>39.6246291231</v>
      </c>
      <c r="Z235" s="4">
        <v>43.490446598600002</v>
      </c>
      <c r="AA235" s="4">
        <v>43.490446598600002</v>
      </c>
      <c r="AB235" s="4">
        <v>40.591083492000003</v>
      </c>
      <c r="AC235" s="4">
        <v>46.389809705099999</v>
      </c>
      <c r="AD235" s="4">
        <v>55.087899024800002</v>
      </c>
      <c r="AE235" s="4">
        <v>57.020807762600001</v>
      </c>
      <c r="AF235" s="4">
        <v>61.853079606800001</v>
      </c>
      <c r="AG235" s="4">
        <v>77.316349508599998</v>
      </c>
      <c r="AH235" s="4">
        <v>72.484077664300003</v>
      </c>
    </row>
    <row r="236" spans="1:34" x14ac:dyDescent="0.25">
      <c r="A236" t="s">
        <v>731</v>
      </c>
      <c r="B236" s="4" t="s">
        <v>219</v>
      </c>
      <c r="C236" s="4">
        <v>58.225725860099999</v>
      </c>
      <c r="D236" s="4">
        <v>56.986880628999998</v>
      </c>
      <c r="E236" s="4">
        <v>52.650922320299998</v>
      </c>
      <c r="F236" s="4">
        <v>49.760283447799999</v>
      </c>
      <c r="G236" s="4">
        <v>51.825025499600002</v>
      </c>
      <c r="H236" s="4">
        <v>48.934386627099997</v>
      </c>
      <c r="I236" s="4">
        <v>44.804902523499997</v>
      </c>
      <c r="J236" s="4">
        <v>41.088366830299996</v>
      </c>
      <c r="K236" s="4">
        <v>42.5336862666</v>
      </c>
      <c r="L236" s="4">
        <v>49.553809242600003</v>
      </c>
      <c r="M236" s="4">
        <v>46.250221959800001</v>
      </c>
      <c r="N236" s="4">
        <v>46.663170370099998</v>
      </c>
      <c r="O236" s="4">
        <v>49.966757653000002</v>
      </c>
      <c r="P236" s="4">
        <v>47.076118780500003</v>
      </c>
      <c r="Q236" s="4">
        <v>52.237973909899999</v>
      </c>
      <c r="R236" s="4">
        <v>53.889767551299997</v>
      </c>
      <c r="S236" s="4">
        <v>51.6185512944</v>
      </c>
      <c r="T236" s="4">
        <v>55.748035397899997</v>
      </c>
      <c r="U236" s="4">
        <v>61.116364732599997</v>
      </c>
      <c r="V236" s="4">
        <v>57.8127774497</v>
      </c>
      <c r="W236" s="4">
        <v>62.974632579199998</v>
      </c>
      <c r="X236" s="4">
        <v>66.278219862</v>
      </c>
      <c r="Y236" s="4">
        <v>71.233600786300002</v>
      </c>
      <c r="Z236" s="4">
        <v>69.788281350000005</v>
      </c>
      <c r="AA236" s="4">
        <v>76.601930120899993</v>
      </c>
      <c r="AB236" s="4">
        <v>82.176733660699995</v>
      </c>
      <c r="AC236" s="4">
        <v>96.010505407599993</v>
      </c>
      <c r="AD236" s="4">
        <v>102.82415417839999</v>
      </c>
      <c r="AE236" s="4">
        <v>111.0831223855</v>
      </c>
      <c r="AF236" s="4">
        <v>108.39895771819999</v>
      </c>
      <c r="AG236" s="4">
        <v>106.54068987159999</v>
      </c>
      <c r="AH236" s="4">
        <v>97.042876433399996</v>
      </c>
    </row>
    <row r="237" spans="1:34" x14ac:dyDescent="0.25">
      <c r="A237" t="s">
        <v>732</v>
      </c>
      <c r="B237" s="4" t="s">
        <v>220</v>
      </c>
      <c r="C237" s="4">
        <v>150.72417476019999</v>
      </c>
      <c r="D237" s="4">
        <v>154.7168681313</v>
      </c>
      <c r="E237" s="4">
        <v>154.7168681313</v>
      </c>
      <c r="F237" s="4">
        <v>159.70773484520001</v>
      </c>
      <c r="G237" s="4">
        <v>148.72782807460001</v>
      </c>
      <c r="H237" s="4">
        <v>172.68398830140001</v>
      </c>
      <c r="I237" s="4">
        <v>170.6876416158</v>
      </c>
      <c r="J237" s="4">
        <v>182.66572172919999</v>
      </c>
      <c r="K237" s="4">
        <v>175.6785083298</v>
      </c>
      <c r="L237" s="4">
        <v>179.67120170090001</v>
      </c>
      <c r="M237" s="4">
        <v>171.68581495859999</v>
      </c>
      <c r="N237" s="4">
        <v>187.65658844309999</v>
      </c>
      <c r="O237" s="4">
        <v>185.66024175760001</v>
      </c>
      <c r="P237" s="4">
        <v>210.61457532719999</v>
      </c>
      <c r="Q237" s="4">
        <v>204.6255352705</v>
      </c>
      <c r="R237" s="4">
        <v>215.60544204109999</v>
      </c>
      <c r="S237" s="4">
        <v>230.5780421828</v>
      </c>
      <c r="T237" s="4">
        <v>272.5013225797</v>
      </c>
      <c r="U237" s="4">
        <v>322.40998971879998</v>
      </c>
      <c r="V237" s="4">
        <v>339.37893654610002</v>
      </c>
      <c r="W237" s="4">
        <v>353.35336334509998</v>
      </c>
      <c r="X237" s="4">
        <v>389.28760368529998</v>
      </c>
      <c r="Y237" s="4">
        <v>433.20723076770003</v>
      </c>
      <c r="Z237" s="4">
        <v>424.2236706827</v>
      </c>
      <c r="AA237" s="4">
        <v>442.19079085269999</v>
      </c>
      <c r="AB237" s="4">
        <v>431.21088408209999</v>
      </c>
      <c r="AC237" s="4">
        <v>566.9624587006</v>
      </c>
      <c r="AD237" s="4">
        <v>623.85833923919995</v>
      </c>
      <c r="AE237" s="4">
        <v>592.9149656129</v>
      </c>
      <c r="AF237" s="4">
        <v>557.97889861550004</v>
      </c>
      <c r="AG237" s="4">
        <v>620.86381921079999</v>
      </c>
      <c r="AH237" s="4">
        <v>682.75056646339999</v>
      </c>
    </row>
    <row r="238" spans="1:34" x14ac:dyDescent="0.25">
      <c r="A238" t="s">
        <v>733</v>
      </c>
      <c r="B238" s="4" t="s">
        <v>221</v>
      </c>
      <c r="C238" s="4">
        <v>62.139300777499997</v>
      </c>
      <c r="D238" s="4">
        <v>62.9160420372</v>
      </c>
      <c r="E238" s="4">
        <v>64.469524556699994</v>
      </c>
      <c r="F238" s="4">
        <v>66.799748335800004</v>
      </c>
      <c r="G238" s="4">
        <v>61.362559517800001</v>
      </c>
      <c r="H238" s="4">
        <v>68.353230855299998</v>
      </c>
      <c r="I238" s="4">
        <v>59.809076998400002</v>
      </c>
      <c r="J238" s="4">
        <v>43.497510544299999</v>
      </c>
      <c r="K238" s="4">
        <v>45.050993063699998</v>
      </c>
      <c r="L238" s="4">
        <v>48.157958102599999</v>
      </c>
      <c r="M238" s="4">
        <v>55.148629440000001</v>
      </c>
      <c r="N238" s="4">
        <v>57.478853219199998</v>
      </c>
      <c r="O238" s="4">
        <v>62.9160420372</v>
      </c>
      <c r="P238" s="4">
        <v>83.111314789900007</v>
      </c>
      <c r="Q238" s="4">
        <v>95.539174945400006</v>
      </c>
      <c r="R238" s="4">
        <v>97.0926574649</v>
      </c>
      <c r="S238" s="4">
        <v>101.75310502320001</v>
      </c>
      <c r="T238" s="4">
        <v>120.39489525640001</v>
      </c>
      <c r="U238" s="4">
        <v>132.8227554119</v>
      </c>
      <c r="V238" s="4">
        <v>135.1529791911</v>
      </c>
      <c r="W238" s="4">
        <v>124.27860155499999</v>
      </c>
      <c r="X238" s="4">
        <v>128.1623078536</v>
      </c>
      <c r="Y238" s="4">
        <v>130.4925316328</v>
      </c>
      <c r="Z238" s="4">
        <v>127.38556659389999</v>
      </c>
      <c r="AA238" s="4">
        <v>118.841412737</v>
      </c>
      <c r="AB238" s="4">
        <v>119.6181539967</v>
      </c>
      <c r="AC238" s="4">
        <v>128.9390491133</v>
      </c>
      <c r="AD238" s="4">
        <v>135.9297204508</v>
      </c>
      <c r="AE238" s="4">
        <v>155.34825194379999</v>
      </c>
      <c r="AF238" s="4">
        <v>154.57151068409999</v>
      </c>
      <c r="AG238" s="4">
        <v>149.13432186599999</v>
      </c>
      <c r="AH238" s="4">
        <v>125.8320840745</v>
      </c>
    </row>
    <row r="239" spans="1:34" x14ac:dyDescent="0.25">
      <c r="A239" t="s">
        <v>734</v>
      </c>
      <c r="B239" s="4" t="s">
        <v>222</v>
      </c>
      <c r="C239" s="4">
        <v>124.08547394209999</v>
      </c>
      <c r="D239" s="4">
        <v>124.08547394209999</v>
      </c>
      <c r="E239" s="4">
        <v>130.53147258839999</v>
      </c>
      <c r="F239" s="4">
        <v>126.019273536</v>
      </c>
      <c r="G239" s="4">
        <v>136.33287137010001</v>
      </c>
      <c r="H239" s="4">
        <v>146.00186933960001</v>
      </c>
      <c r="I239" s="4">
        <v>149.22486866279999</v>
      </c>
      <c r="J239" s="4">
        <v>152.44786798589999</v>
      </c>
      <c r="K239" s="4">
        <v>152.44786798589999</v>
      </c>
      <c r="L239" s="4">
        <v>152.77016791829999</v>
      </c>
      <c r="M239" s="4">
        <v>155.34856737679999</v>
      </c>
      <c r="N239" s="4">
        <v>140.5227704902</v>
      </c>
      <c r="O239" s="4">
        <v>127.30847326520001</v>
      </c>
      <c r="P239" s="4">
        <v>122.1516743481</v>
      </c>
      <c r="Q239" s="4">
        <v>103.1359783414</v>
      </c>
      <c r="R239" s="4">
        <v>103.1359783414</v>
      </c>
      <c r="S239" s="4">
        <v>114.4164759725</v>
      </c>
      <c r="T239" s="4">
        <v>120.86247461889999</v>
      </c>
      <c r="U239" s="4">
        <v>129.24227285910001</v>
      </c>
      <c r="V239" s="4">
        <v>130.85377252070001</v>
      </c>
      <c r="W239" s="4">
        <v>135.0436716408</v>
      </c>
      <c r="X239" s="4">
        <v>135.0436716408</v>
      </c>
      <c r="Y239" s="4">
        <v>135.0436716408</v>
      </c>
      <c r="Z239" s="4">
        <v>147.29106906889999</v>
      </c>
      <c r="AA239" s="4">
        <v>159.53846649690001</v>
      </c>
      <c r="AB239" s="4">
        <v>191.123859864</v>
      </c>
      <c r="AC239" s="4">
        <v>207.23885647980001</v>
      </c>
      <c r="AD239" s="4">
        <v>214.9740548554</v>
      </c>
      <c r="AE239" s="4">
        <v>214.9740548554</v>
      </c>
      <c r="AF239" s="4">
        <v>214.9740548554</v>
      </c>
      <c r="AG239" s="4">
        <v>161.7945660231</v>
      </c>
      <c r="AH239" s="4">
        <v>190.4792599994</v>
      </c>
    </row>
    <row r="240" spans="1:34" x14ac:dyDescent="0.25">
      <c r="A240" t="s">
        <v>735</v>
      </c>
      <c r="B240" s="4" t="s">
        <v>223</v>
      </c>
      <c r="C240" s="4">
        <v>113.77432216379999</v>
      </c>
      <c r="D240" s="4">
        <v>117.42306135849999</v>
      </c>
      <c r="E240" s="4">
        <v>120.0766898638</v>
      </c>
      <c r="F240" s="4">
        <v>132.0180181376</v>
      </c>
      <c r="G240" s="4">
        <v>159.5494138798</v>
      </c>
      <c r="H240" s="4">
        <v>162.86644951139999</v>
      </c>
      <c r="I240" s="4">
        <v>171.4907421536</v>
      </c>
      <c r="J240" s="4">
        <v>182.768663301</v>
      </c>
      <c r="K240" s="4">
        <v>183.10036686410001</v>
      </c>
      <c r="L240" s="4">
        <v>184.4271811168</v>
      </c>
      <c r="M240" s="4">
        <v>205.65620915900001</v>
      </c>
      <c r="N240" s="4">
        <v>184.4271811168</v>
      </c>
      <c r="O240" s="4">
        <v>192.38806663259999</v>
      </c>
      <c r="P240" s="4">
        <v>200.6806557116</v>
      </c>
      <c r="Q240" s="4">
        <v>215.60731605379999</v>
      </c>
      <c r="R240" s="4">
        <v>213.6170946748</v>
      </c>
      <c r="S240" s="4">
        <v>211.6268732959</v>
      </c>
      <c r="T240" s="4">
        <v>205.98791272220001</v>
      </c>
      <c r="U240" s="4">
        <v>225.2267193854</v>
      </c>
      <c r="V240" s="4">
        <v>240.48508329079999</v>
      </c>
      <c r="W240" s="4">
        <v>237.49975122230001</v>
      </c>
      <c r="X240" s="4">
        <v>238.4948619118</v>
      </c>
      <c r="Y240" s="4">
        <v>282.61143581200002</v>
      </c>
      <c r="Z240" s="4">
        <v>285.59676788050001</v>
      </c>
      <c r="AA240" s="4">
        <v>271.33351466459999</v>
      </c>
      <c r="AB240" s="4">
        <v>331.04015603340002</v>
      </c>
      <c r="AC240" s="4">
        <v>343.64489143340001</v>
      </c>
      <c r="AD240" s="4">
        <v>351.27407338609999</v>
      </c>
      <c r="AE240" s="4">
        <v>343.3131878703</v>
      </c>
      <c r="AF240" s="4">
        <v>365.20562303880001</v>
      </c>
      <c r="AG240" s="4">
        <v>394.3955365969</v>
      </c>
      <c r="AH240" s="4">
        <v>380.79569050729998</v>
      </c>
    </row>
    <row r="241" spans="1:34" x14ac:dyDescent="0.25">
      <c r="A241" t="s">
        <v>736</v>
      </c>
      <c r="B241" s="4" t="s">
        <v>224</v>
      </c>
      <c r="C241" s="4">
        <v>89.730999557100006</v>
      </c>
      <c r="D241" s="4">
        <v>87.420330040600007</v>
      </c>
      <c r="E241" s="4">
        <v>91.656557487499995</v>
      </c>
      <c r="F241" s="4">
        <v>82.028767835500005</v>
      </c>
      <c r="G241" s="4">
        <v>87.035218454499997</v>
      </c>
      <c r="H241" s="4">
        <v>87.420330040600007</v>
      </c>
      <c r="I241" s="4">
        <v>85.494772110200003</v>
      </c>
      <c r="J241" s="4">
        <v>77.022317216399998</v>
      </c>
      <c r="K241" s="4">
        <v>77.022317216399998</v>
      </c>
      <c r="L241" s="4">
        <v>73.941424527799995</v>
      </c>
      <c r="M241" s="4">
        <v>68.164750736499997</v>
      </c>
      <c r="N241" s="4">
        <v>64.698746461799999</v>
      </c>
      <c r="O241" s="4">
        <v>71.245643425200001</v>
      </c>
      <c r="P241" s="4">
        <v>70.475420252999996</v>
      </c>
      <c r="Q241" s="4">
        <v>76.252094044200007</v>
      </c>
      <c r="R241" s="4">
        <v>75.481870872100004</v>
      </c>
      <c r="S241" s="4">
        <v>76.252094044200007</v>
      </c>
      <c r="T241" s="4">
        <v>87.805441626700002</v>
      </c>
      <c r="U241" s="4">
        <v>83.184102593700004</v>
      </c>
      <c r="V241" s="4">
        <v>79.718098319000006</v>
      </c>
      <c r="W241" s="4">
        <v>83.954325765899995</v>
      </c>
      <c r="X241" s="4">
        <v>87.805441626700002</v>
      </c>
      <c r="Y241" s="4">
        <v>91.656557487499995</v>
      </c>
      <c r="Z241" s="4">
        <v>95.507673348400004</v>
      </c>
      <c r="AA241" s="4">
        <v>101.6694587257</v>
      </c>
      <c r="AB241" s="4">
        <v>120.5399264437</v>
      </c>
      <c r="AC241" s="4">
        <v>127.0868234071</v>
      </c>
      <c r="AD241" s="4">
        <v>129.3974929236</v>
      </c>
      <c r="AE241" s="4">
        <v>124.7761538906</v>
      </c>
      <c r="AF241" s="4">
        <v>122.08037278800001</v>
      </c>
      <c r="AG241" s="4">
        <v>120.92503802980001</v>
      </c>
      <c r="AH241" s="4">
        <v>95.122561762299995</v>
      </c>
    </row>
    <row r="242" spans="1:34" x14ac:dyDescent="0.25">
      <c r="A242" t="s">
        <v>737</v>
      </c>
      <c r="B242" s="4" t="s">
        <v>225</v>
      </c>
      <c r="C242" s="4">
        <v>102.1608303358</v>
      </c>
      <c r="D242" s="4">
        <v>100.4438415906</v>
      </c>
      <c r="E242" s="4">
        <v>97.868358472899999</v>
      </c>
      <c r="F242" s="4">
        <v>94.434380982600004</v>
      </c>
      <c r="G242" s="4">
        <v>93.5758866101</v>
      </c>
      <c r="H242" s="4">
        <v>96.151369727800002</v>
      </c>
      <c r="I242" s="4">
        <v>109.0287853163</v>
      </c>
      <c r="J242" s="4">
        <v>128.77415588540001</v>
      </c>
      <c r="K242" s="4">
        <v>133.92512212080001</v>
      </c>
      <c r="L242" s="4">
        <v>131.34963900310001</v>
      </c>
      <c r="M242" s="4">
        <v>146.80253770940001</v>
      </c>
      <c r="N242" s="4">
        <v>163.97242516079999</v>
      </c>
      <c r="O242" s="4">
        <v>193.16123382809999</v>
      </c>
      <c r="P242" s="4">
        <v>217.19907626009999</v>
      </c>
      <c r="Q242" s="4">
        <v>241.23691869199999</v>
      </c>
      <c r="R242" s="4">
        <v>247.2463793</v>
      </c>
      <c r="S242" s="4">
        <v>255.83132302569999</v>
      </c>
      <c r="T242" s="4">
        <v>346.83172651799998</v>
      </c>
      <c r="U242" s="4">
        <v>396.62440012709999</v>
      </c>
      <c r="V242" s="4">
        <v>453.28502871659998</v>
      </c>
      <c r="W242" s="4">
        <v>500.50221920799999</v>
      </c>
      <c r="X242" s="4">
        <v>534.84199411070006</v>
      </c>
      <c r="Y242" s="4">
        <v>588.06864521</v>
      </c>
      <c r="Z242" s="4">
        <v>590.64412832769995</v>
      </c>
      <c r="AA242" s="4">
        <v>590.64412832769995</v>
      </c>
      <c r="AB242" s="4">
        <v>622.40842011279994</v>
      </c>
      <c r="AC242" s="4">
        <v>643.870779427</v>
      </c>
      <c r="AD242" s="4">
        <v>646.44626254469995</v>
      </c>
      <c r="AE242" s="4">
        <v>663.61614999610003</v>
      </c>
      <c r="AF242" s="4">
        <v>654.17271189789994</v>
      </c>
      <c r="AG242" s="4">
        <v>650.73873440759996</v>
      </c>
      <c r="AH242" s="4">
        <v>618.11594824999997</v>
      </c>
    </row>
    <row r="243" spans="1:34" x14ac:dyDescent="0.25">
      <c r="A243" t="s">
        <v>738</v>
      </c>
      <c r="B243" s="4" t="s">
        <v>226</v>
      </c>
      <c r="C243" s="4">
        <v>54.411102205100001</v>
      </c>
      <c r="D243" s="4">
        <v>54.411102205100001</v>
      </c>
      <c r="E243" s="4">
        <v>54.9961678202</v>
      </c>
      <c r="F243" s="4">
        <v>54.411102205100001</v>
      </c>
      <c r="G243" s="4">
        <v>54.9961678202</v>
      </c>
      <c r="H243" s="4">
        <v>54.9961678202</v>
      </c>
      <c r="I243" s="4">
        <v>54.9961678202</v>
      </c>
      <c r="J243" s="4">
        <v>51.485774129600003</v>
      </c>
      <c r="K243" s="4">
        <v>51.485774129600003</v>
      </c>
      <c r="L243" s="4">
        <v>49.145511669100003</v>
      </c>
      <c r="M243" s="4">
        <v>43.294855517999999</v>
      </c>
      <c r="N243" s="4">
        <v>40.369527442500001</v>
      </c>
      <c r="O243" s="4">
        <v>37.444199367000003</v>
      </c>
      <c r="P243" s="4">
        <v>38.029264982100003</v>
      </c>
      <c r="Q243" s="4">
        <v>40.369527442500001</v>
      </c>
      <c r="R243" s="4">
        <v>40.369527442500001</v>
      </c>
      <c r="S243" s="4">
        <v>44.464986748299999</v>
      </c>
      <c r="T243" s="4">
        <v>50.900708514500003</v>
      </c>
      <c r="U243" s="4">
        <v>49.730577284200002</v>
      </c>
      <c r="V243" s="4">
        <v>53.240970974900002</v>
      </c>
      <c r="W243" s="4">
        <v>53.240970974900002</v>
      </c>
      <c r="X243" s="4">
        <v>49.145511669100003</v>
      </c>
      <c r="Y243" s="4">
        <v>62.016955201499997</v>
      </c>
      <c r="Z243" s="4">
        <v>60.261758356199998</v>
      </c>
      <c r="AA243" s="4">
        <v>60.846823971299997</v>
      </c>
      <c r="AB243" s="4">
        <v>72.548136273500006</v>
      </c>
      <c r="AC243" s="4">
        <v>71.378005043300007</v>
      </c>
      <c r="AD243" s="4">
        <v>83.664382960500006</v>
      </c>
      <c r="AE243" s="4">
        <v>94.195564032500002</v>
      </c>
      <c r="AF243" s="4">
        <v>81.909186115200001</v>
      </c>
      <c r="AG243" s="4">
        <v>77.813726809499997</v>
      </c>
      <c r="AH243" s="4">
        <v>77.228661194400004</v>
      </c>
    </row>
    <row r="244" spans="1:34" x14ac:dyDescent="0.25">
      <c r="A244" t="s">
        <v>739</v>
      </c>
      <c r="B244" s="4" t="s">
        <v>227</v>
      </c>
      <c r="C244" s="4">
        <v>117.86034422749999</v>
      </c>
      <c r="D244" s="4">
        <v>117.1211972568</v>
      </c>
      <c r="E244" s="4">
        <v>114.2318045534</v>
      </c>
      <c r="F244" s="4">
        <v>110.2672889836</v>
      </c>
      <c r="G244" s="4">
        <v>111.5439973875</v>
      </c>
      <c r="H244" s="4">
        <v>114.43339009090001</v>
      </c>
      <c r="I244" s="4">
        <v>110.5360697002</v>
      </c>
      <c r="J244" s="4">
        <v>111.4768022083</v>
      </c>
      <c r="K244" s="4">
        <v>108.9233854006</v>
      </c>
      <c r="L244" s="4">
        <v>104.0853325019</v>
      </c>
      <c r="M244" s="4">
        <v>106.7059444887</v>
      </c>
      <c r="N244" s="4">
        <v>109.1921661172</v>
      </c>
      <c r="O244" s="4">
        <v>111.67838774569999</v>
      </c>
      <c r="P244" s="4">
        <v>122.7655923053</v>
      </c>
      <c r="Q244" s="4">
        <v>126.0581560836</v>
      </c>
      <c r="R244" s="4">
        <v>128.6115728913</v>
      </c>
      <c r="S244" s="4">
        <v>140.0347533467</v>
      </c>
      <c r="T244" s="4">
        <v>155.55683973009999</v>
      </c>
      <c r="U244" s="4">
        <v>161.06684442029999</v>
      </c>
      <c r="V244" s="4">
        <v>173.63234292120001</v>
      </c>
      <c r="W244" s="4">
        <v>181.1582029859</v>
      </c>
      <c r="X244" s="4">
        <v>188.7512582297</v>
      </c>
      <c r="Y244" s="4">
        <v>191.4390653957</v>
      </c>
      <c r="Z244" s="4">
        <v>198.49455920630001</v>
      </c>
      <c r="AA244" s="4">
        <v>208.43944572039999</v>
      </c>
      <c r="AB244" s="4">
        <v>215.56213471020001</v>
      </c>
      <c r="AC244" s="4">
        <v>217.44359972640001</v>
      </c>
      <c r="AD244" s="4">
        <v>222.28165262510001</v>
      </c>
      <c r="AE244" s="4">
        <v>207.16273731659999</v>
      </c>
      <c r="AF244" s="4">
        <v>197.82260741490001</v>
      </c>
      <c r="AG244" s="4">
        <v>170.07099842630001</v>
      </c>
      <c r="AH244" s="4">
        <v>124.3110814258</v>
      </c>
    </row>
    <row r="245" spans="1:34" x14ac:dyDescent="0.25">
      <c r="A245" t="s">
        <v>740</v>
      </c>
      <c r="B245" s="4" t="s">
        <v>228</v>
      </c>
      <c r="C245" s="4">
        <v>96.944392810699995</v>
      </c>
      <c r="D245" s="4">
        <v>94.942591189200002</v>
      </c>
      <c r="E245" s="4">
        <v>92.654817907500004</v>
      </c>
      <c r="F245" s="4">
        <v>86.363441382999994</v>
      </c>
      <c r="G245" s="4">
        <v>86.077469722800004</v>
      </c>
      <c r="H245" s="4">
        <v>78.070263236900004</v>
      </c>
      <c r="I245" s="4">
        <v>69.205141770500006</v>
      </c>
      <c r="J245" s="4">
        <v>65.773481847900001</v>
      </c>
      <c r="K245" s="4">
        <v>63.1997369061</v>
      </c>
      <c r="L245" s="4">
        <v>60.625991964199997</v>
      </c>
      <c r="M245" s="4">
        <v>69.491113430699997</v>
      </c>
      <c r="N245" s="4">
        <v>67.489311809200004</v>
      </c>
      <c r="O245" s="4">
        <v>74.352631654199996</v>
      </c>
      <c r="P245" s="4">
        <v>78.070263236900004</v>
      </c>
      <c r="Q245" s="4">
        <v>83.789696441100006</v>
      </c>
      <c r="R245" s="4">
        <v>85.791498062499997</v>
      </c>
      <c r="S245" s="4">
        <v>92.082874587099994</v>
      </c>
      <c r="T245" s="4">
        <v>100.09008107299999</v>
      </c>
      <c r="U245" s="4">
        <v>107.2393725782</v>
      </c>
      <c r="V245" s="4">
        <v>117.82032400590001</v>
      </c>
      <c r="W245" s="4">
        <v>130.4030770551</v>
      </c>
      <c r="X245" s="4">
        <v>130.11710539489999</v>
      </c>
      <c r="Y245" s="4">
        <v>130.4030770551</v>
      </c>
      <c r="Z245" s="4">
        <v>136.9804252399</v>
      </c>
      <c r="AA245" s="4">
        <v>140.69805682259999</v>
      </c>
      <c r="AB245" s="4">
        <v>154.71066817280001</v>
      </c>
      <c r="AC245" s="4">
        <v>168.4373078628</v>
      </c>
      <c r="AD245" s="4">
        <v>168.4373078628</v>
      </c>
      <c r="AE245" s="4">
        <v>186.16755079570001</v>
      </c>
      <c r="AF245" s="4">
        <v>190.17115403860001</v>
      </c>
      <c r="AG245" s="4">
        <v>183.87977751400001</v>
      </c>
      <c r="AH245" s="4">
        <v>163.86176129949999</v>
      </c>
    </row>
    <row r="246" spans="1:34" x14ac:dyDescent="0.25">
      <c r="A246" t="s">
        <v>741</v>
      </c>
      <c r="B246" s="4" t="s">
        <v>229</v>
      </c>
      <c r="C246" s="4">
        <v>26.864473472099998</v>
      </c>
      <c r="D246" s="4">
        <v>24.968157697599999</v>
      </c>
      <c r="E246" s="4">
        <v>29.708947133900001</v>
      </c>
      <c r="F246" s="4">
        <v>24.968157697599999</v>
      </c>
      <c r="G246" s="4">
        <v>26.864473472099998</v>
      </c>
      <c r="H246" s="4">
        <v>29.076841875700001</v>
      </c>
      <c r="I246" s="4">
        <v>30.341052392000002</v>
      </c>
      <c r="J246" s="4">
        <v>32.237368166499998</v>
      </c>
      <c r="K246" s="4">
        <v>34.133683941000001</v>
      </c>
      <c r="L246" s="4">
        <v>30.973157650200001</v>
      </c>
      <c r="M246" s="4">
        <v>32.869473424699997</v>
      </c>
      <c r="N246" s="4">
        <v>31.9213155375</v>
      </c>
      <c r="O246" s="4">
        <v>31.289210279300001</v>
      </c>
      <c r="P246" s="4">
        <v>30.973157650200001</v>
      </c>
      <c r="Q246" s="4">
        <v>34.7657891992</v>
      </c>
      <c r="R246" s="4">
        <v>34.449736570100001</v>
      </c>
      <c r="S246" s="4">
        <v>34.7657891992</v>
      </c>
      <c r="T246" s="4">
        <v>38.2423681191</v>
      </c>
      <c r="U246" s="4">
        <v>42.667104926299999</v>
      </c>
      <c r="V246" s="4">
        <v>50.884473282499997</v>
      </c>
      <c r="W246" s="4">
        <v>58.153683751400003</v>
      </c>
      <c r="X246" s="4">
        <v>55.9413153478</v>
      </c>
      <c r="Y246" s="4">
        <v>59.733946896799999</v>
      </c>
      <c r="Z246" s="4">
        <v>61.314210042299997</v>
      </c>
      <c r="AA246" s="4">
        <v>72.376052060199996</v>
      </c>
      <c r="AB246" s="4">
        <v>79.961315158199994</v>
      </c>
      <c r="AC246" s="4">
        <v>85.018157223499998</v>
      </c>
      <c r="AD246" s="4">
        <v>90.707104547</v>
      </c>
      <c r="AE246" s="4">
        <v>91.971315063399999</v>
      </c>
      <c r="AF246" s="4">
        <v>89.442894030700003</v>
      </c>
      <c r="AG246" s="4">
        <v>91.339209805199999</v>
      </c>
      <c r="AH246" s="4">
        <v>77.116841496399999</v>
      </c>
    </row>
    <row r="247" spans="1:34" x14ac:dyDescent="0.25">
      <c r="A247" t="s">
        <v>742</v>
      </c>
      <c r="B247" s="4" t="s">
        <v>230</v>
      </c>
      <c r="C247" s="4">
        <v>82.755551228499996</v>
      </c>
      <c r="D247" s="4">
        <v>87.623524830099996</v>
      </c>
      <c r="E247" s="4">
        <v>85.537250429400004</v>
      </c>
      <c r="F247" s="4">
        <v>75.801303226100003</v>
      </c>
      <c r="G247" s="4">
        <v>78.583002426999997</v>
      </c>
      <c r="H247" s="4">
        <v>73.019604025099994</v>
      </c>
      <c r="I247" s="4">
        <v>84.841825629200002</v>
      </c>
      <c r="J247" s="4">
        <v>82.755551228499996</v>
      </c>
      <c r="K247" s="4">
        <v>78.583002426999997</v>
      </c>
      <c r="L247" s="4">
        <v>75.801303226100003</v>
      </c>
      <c r="M247" s="4">
        <v>77.887577626799995</v>
      </c>
      <c r="N247" s="4">
        <v>66.065356022700001</v>
      </c>
      <c r="O247" s="4">
        <v>66.760780823000005</v>
      </c>
      <c r="P247" s="4">
        <v>57.720258419899999</v>
      </c>
      <c r="Q247" s="4">
        <v>63.979081622000002</v>
      </c>
      <c r="R247" s="4">
        <v>65.3699312225</v>
      </c>
      <c r="S247" s="4">
        <v>68.847055223699996</v>
      </c>
      <c r="T247" s="4">
        <v>77.887577626799995</v>
      </c>
      <c r="U247" s="4">
        <v>82.755551228499996</v>
      </c>
      <c r="V247" s="4">
        <v>82.755551228499996</v>
      </c>
      <c r="W247" s="4">
        <v>85.537250429400004</v>
      </c>
      <c r="X247" s="4">
        <v>88.318949630399999</v>
      </c>
      <c r="Y247" s="4">
        <v>90.405224031100005</v>
      </c>
      <c r="Z247" s="4">
        <v>93.1869232321</v>
      </c>
      <c r="AA247" s="4">
        <v>87.623524830099996</v>
      </c>
      <c r="AB247" s="4">
        <v>109.18169363760001</v>
      </c>
      <c r="AC247" s="4">
        <v>122.3947648421</v>
      </c>
      <c r="AD247" s="4">
        <v>141.17123444859999</v>
      </c>
      <c r="AE247" s="4">
        <v>150.9071816519</v>
      </c>
      <c r="AF247" s="4">
        <v>150.21175685169999</v>
      </c>
      <c r="AG247" s="4">
        <v>163.4248280562</v>
      </c>
      <c r="AH247" s="4">
        <v>151.60260645220001</v>
      </c>
    </row>
    <row r="248" spans="1:34" x14ac:dyDescent="0.25">
      <c r="A248" t="s">
        <v>743</v>
      </c>
      <c r="B248" s="4" t="s">
        <v>231</v>
      </c>
      <c r="C248" s="4">
        <v>81.858180701899997</v>
      </c>
      <c r="D248" s="4">
        <v>81.858180701899997</v>
      </c>
      <c r="E248" s="4">
        <v>80.834953443200007</v>
      </c>
      <c r="F248" s="4">
        <v>61.393635526499999</v>
      </c>
      <c r="G248" s="4">
        <v>57.300726491399999</v>
      </c>
      <c r="H248" s="4">
        <v>72.649135372999993</v>
      </c>
      <c r="I248" s="4">
        <v>72.649135372999993</v>
      </c>
      <c r="J248" s="4">
        <v>73.672362631699997</v>
      </c>
      <c r="K248" s="4">
        <v>72.649135372999993</v>
      </c>
      <c r="L248" s="4">
        <v>77.765271666800004</v>
      </c>
      <c r="M248" s="4">
        <v>91.067226030900002</v>
      </c>
      <c r="N248" s="4">
        <v>87.997544254600001</v>
      </c>
      <c r="O248" s="4">
        <v>73.672362631699997</v>
      </c>
      <c r="P248" s="4">
        <v>83.904635219499994</v>
      </c>
      <c r="Q248" s="4">
        <v>94.136907807200004</v>
      </c>
      <c r="R248" s="4">
        <v>99.253044101100002</v>
      </c>
      <c r="S248" s="4">
        <v>99.253044101100002</v>
      </c>
      <c r="T248" s="4">
        <v>101.2994986186</v>
      </c>
      <c r="U248" s="4">
        <v>114.6014529827</v>
      </c>
      <c r="V248" s="4">
        <v>124.83372557040001</v>
      </c>
      <c r="W248" s="4">
        <v>124.83372557040001</v>
      </c>
      <c r="X248" s="4">
        <v>128.9266346055</v>
      </c>
      <c r="Y248" s="4">
        <v>137.11245267570001</v>
      </c>
      <c r="Z248" s="4">
        <v>139.1589071933</v>
      </c>
      <c r="AA248" s="4">
        <v>148.36795252229999</v>
      </c>
      <c r="AB248" s="4">
        <v>152.46086155739999</v>
      </c>
      <c r="AC248" s="4">
        <v>171.9021794741</v>
      </c>
      <c r="AD248" s="4">
        <v>185.20413383810001</v>
      </c>
      <c r="AE248" s="4">
        <v>189.29704287320001</v>
      </c>
      <c r="AF248" s="4">
        <v>193.38995190829999</v>
      </c>
      <c r="AG248" s="4">
        <v>200.5525427197</v>
      </c>
      <c r="AH248" s="4">
        <v>191.3434973908</v>
      </c>
    </row>
    <row r="249" spans="1:34" x14ac:dyDescent="0.25">
      <c r="A249" t="s">
        <v>744</v>
      </c>
      <c r="B249" s="4" t="s">
        <v>232</v>
      </c>
      <c r="C249" s="4">
        <v>145.68312072469999</v>
      </c>
      <c r="D249" s="4">
        <v>139.7670549085</v>
      </c>
      <c r="E249" s="4">
        <v>141.2460713625</v>
      </c>
      <c r="F249" s="4">
        <v>141.98557958960001</v>
      </c>
      <c r="G249" s="4">
        <v>103.5311517841</v>
      </c>
      <c r="H249" s="4">
        <v>105.01016823809999</v>
      </c>
      <c r="I249" s="4">
        <v>118.32131632460001</v>
      </c>
      <c r="J249" s="4">
        <v>111.6657422814</v>
      </c>
      <c r="K249" s="4">
        <v>110.9262340544</v>
      </c>
      <c r="L249" s="4">
        <v>112.4052505084</v>
      </c>
      <c r="M249" s="4">
        <v>116.1027916436</v>
      </c>
      <c r="N249" s="4">
        <v>131.6324644112</v>
      </c>
      <c r="O249" s="4">
        <v>141.2460713625</v>
      </c>
      <c r="P249" s="4">
        <v>129.4139397301</v>
      </c>
      <c r="Q249" s="4">
        <v>130.15344795710001</v>
      </c>
      <c r="R249" s="4">
        <v>140.50656313549999</v>
      </c>
      <c r="S249" s="4">
        <v>150.85967831389999</v>
      </c>
      <c r="T249" s="4">
        <v>177.481974487</v>
      </c>
      <c r="U249" s="4">
        <v>184.13754853020001</v>
      </c>
      <c r="V249" s="4">
        <v>212.9783693844</v>
      </c>
      <c r="W249" s="4">
        <v>223.3314845628</v>
      </c>
      <c r="X249" s="4">
        <v>226.28951747089999</v>
      </c>
      <c r="Y249" s="4">
        <v>224.8105010168</v>
      </c>
      <c r="Z249" s="4">
        <v>252.91181364389999</v>
      </c>
      <c r="AA249" s="4">
        <v>253.65132187099999</v>
      </c>
      <c r="AB249" s="4">
        <v>286.92919208730001</v>
      </c>
      <c r="AC249" s="4">
        <v>303.1983730819</v>
      </c>
      <c r="AD249" s="4">
        <v>327.60214457389998</v>
      </c>
      <c r="AE249" s="4">
        <v>335.73673507119997</v>
      </c>
      <c r="AF249" s="4">
        <v>364.57755592529998</v>
      </c>
      <c r="AG249" s="4">
        <v>323.90460343870001</v>
      </c>
      <c r="AH249" s="4">
        <v>313.5514882603</v>
      </c>
    </row>
    <row r="250" spans="1:34" x14ac:dyDescent="0.25">
      <c r="A250" t="s">
        <v>745</v>
      </c>
      <c r="B250" s="4" t="s">
        <v>233</v>
      </c>
      <c r="C250" s="4">
        <v>56.3168762906</v>
      </c>
      <c r="D250" s="4">
        <v>60.071334710000002</v>
      </c>
      <c r="E250" s="4">
        <v>57.568362430400001</v>
      </c>
      <c r="F250" s="4">
        <v>52.562417871199997</v>
      </c>
      <c r="G250" s="4">
        <v>47.556473312100003</v>
      </c>
      <c r="H250" s="4">
        <v>51.310931731399997</v>
      </c>
      <c r="I250" s="4">
        <v>55.065390150799999</v>
      </c>
      <c r="J250" s="4">
        <v>48.807959451800002</v>
      </c>
      <c r="K250" s="4">
        <v>43.802014892700001</v>
      </c>
      <c r="L250" s="4">
        <v>53.813904010999998</v>
      </c>
      <c r="M250" s="4">
        <v>53.813904010999998</v>
      </c>
      <c r="N250" s="4">
        <v>62.574306989599997</v>
      </c>
      <c r="O250" s="4">
        <v>51.310931731399997</v>
      </c>
      <c r="P250" s="4">
        <v>46.304987172300002</v>
      </c>
      <c r="Q250" s="4">
        <v>46.304987172300002</v>
      </c>
      <c r="R250" s="4">
        <v>50.059445591600003</v>
      </c>
      <c r="S250" s="4">
        <v>45.053501032500002</v>
      </c>
      <c r="T250" s="4">
        <v>61.322820849800003</v>
      </c>
      <c r="U250" s="4">
        <v>58.819848570200001</v>
      </c>
      <c r="V250" s="4">
        <v>61.322820849800003</v>
      </c>
      <c r="W250" s="4">
        <v>67.580251548700005</v>
      </c>
      <c r="X250" s="4">
        <v>73.837682247700002</v>
      </c>
      <c r="Y250" s="4">
        <v>80.095112946599997</v>
      </c>
      <c r="Z250" s="4">
        <v>78.843626806800003</v>
      </c>
      <c r="AA250" s="4">
        <v>76.340654527300003</v>
      </c>
      <c r="AB250" s="4">
        <v>76.340654527300003</v>
      </c>
      <c r="AC250" s="4">
        <v>81.346599086400005</v>
      </c>
      <c r="AD250" s="4">
        <v>87.604029785400002</v>
      </c>
      <c r="AE250" s="4">
        <v>92.609974344500003</v>
      </c>
      <c r="AF250" s="4">
        <v>82.598085226199998</v>
      </c>
      <c r="AG250" s="4">
        <v>83.849571366000006</v>
      </c>
      <c r="AH250" s="4">
        <v>73.837682247700002</v>
      </c>
    </row>
    <row r="251" spans="1:34" x14ac:dyDescent="0.25">
      <c r="A251" t="s">
        <v>746</v>
      </c>
      <c r="B251" s="4" t="s">
        <v>234</v>
      </c>
      <c r="C251" s="4">
        <v>52.602689598399998</v>
      </c>
      <c r="D251" s="4">
        <v>52.602689598399998</v>
      </c>
      <c r="E251" s="4">
        <v>52.602689598399998</v>
      </c>
      <c r="F251" s="4">
        <v>47.266184856499997</v>
      </c>
      <c r="G251" s="4">
        <v>44.979111395700002</v>
      </c>
      <c r="H251" s="4">
        <v>38.8802488336</v>
      </c>
      <c r="I251" s="4">
        <v>41.929680114699998</v>
      </c>
      <c r="J251" s="4">
        <v>42.6920379349</v>
      </c>
      <c r="K251" s="4">
        <v>42.6920379349</v>
      </c>
      <c r="L251" s="4">
        <v>48.028542676800001</v>
      </c>
      <c r="M251" s="4">
        <v>59.463909980799997</v>
      </c>
      <c r="N251" s="4">
        <v>82.334644588800003</v>
      </c>
      <c r="O251" s="4">
        <v>89.195864971199995</v>
      </c>
      <c r="P251" s="4">
        <v>84.621718049600005</v>
      </c>
      <c r="Q251" s="4">
        <v>87.671149330600002</v>
      </c>
      <c r="R251" s="4">
        <v>87.671149330600002</v>
      </c>
      <c r="S251" s="4">
        <v>83.859360229299995</v>
      </c>
      <c r="T251" s="4">
        <v>81.572286768500007</v>
      </c>
      <c r="U251" s="4">
        <v>73.186350745599995</v>
      </c>
      <c r="V251" s="4">
        <v>83.859360229299995</v>
      </c>
      <c r="W251" s="4">
        <v>88.433507150899999</v>
      </c>
      <c r="X251" s="4">
        <v>85.384075869900002</v>
      </c>
      <c r="Y251" s="4">
        <v>85.384075869900002</v>
      </c>
      <c r="Z251" s="4">
        <v>86.908791510399993</v>
      </c>
      <c r="AA251" s="4">
        <v>79.285213307700005</v>
      </c>
      <c r="AB251" s="4">
        <v>77.760497667199999</v>
      </c>
      <c r="AC251" s="4">
        <v>73.186350745599995</v>
      </c>
      <c r="AD251" s="4">
        <v>81.572286768500007</v>
      </c>
      <c r="AE251" s="4">
        <v>86.146433690099997</v>
      </c>
      <c r="AF251" s="4">
        <v>86.146433690099997</v>
      </c>
      <c r="AG251" s="4">
        <v>81.572286768500007</v>
      </c>
      <c r="AH251" s="4">
        <v>91.482938431999997</v>
      </c>
    </row>
    <row r="252" spans="1:34" x14ac:dyDescent="0.25">
      <c r="A252" t="s">
        <v>914</v>
      </c>
      <c r="B252" s="4" t="s">
        <v>915</v>
      </c>
      <c r="C252" s="4">
        <v>69.120783632200002</v>
      </c>
      <c r="D252" s="4">
        <v>69.120783632200002</v>
      </c>
      <c r="E252" s="4">
        <v>80.970060826299999</v>
      </c>
      <c r="F252" s="4">
        <v>82.944940358599993</v>
      </c>
      <c r="G252" s="4">
        <v>83.932380124800005</v>
      </c>
      <c r="H252" s="4">
        <v>81.957500592499997</v>
      </c>
      <c r="I252" s="4">
        <v>89.857018721900005</v>
      </c>
      <c r="J252" s="4">
        <v>96.7690970851</v>
      </c>
      <c r="K252" s="4">
        <v>111.5806935777</v>
      </c>
      <c r="L252" s="4">
        <v>96.7690970851</v>
      </c>
      <c r="M252" s="4">
        <v>104.66861521449999</v>
      </c>
      <c r="N252" s="4">
        <v>108.6183742792</v>
      </c>
      <c r="O252" s="4">
        <v>127.3797298365</v>
      </c>
      <c r="P252" s="4">
        <v>117.5053321747</v>
      </c>
      <c r="Q252" s="4">
        <v>120.46765147329999</v>
      </c>
      <c r="R252" s="4">
        <v>139.2290070306</v>
      </c>
      <c r="S252" s="4">
        <v>141.20388656290001</v>
      </c>
      <c r="T252" s="4">
        <v>159.9652421202</v>
      </c>
      <c r="U252" s="4">
        <v>184.6512362746</v>
      </c>
      <c r="V252" s="4">
        <v>173.78939884670001</v>
      </c>
      <c r="W252" s="4">
        <v>207.36235089659999</v>
      </c>
      <c r="X252" s="4">
        <v>209.3372304289</v>
      </c>
      <c r="Y252" s="4">
        <v>196.50051346870001</v>
      </c>
      <c r="Z252" s="4">
        <v>196.50051346870001</v>
      </c>
      <c r="AA252" s="4">
        <v>172.80195908050001</v>
      </c>
      <c r="AB252" s="4">
        <v>167.86476024960001</v>
      </c>
      <c r="AC252" s="4">
        <v>182.6763567422</v>
      </c>
      <c r="AD252" s="4">
        <v>195.51307370250001</v>
      </c>
      <c r="AE252" s="4">
        <v>199.46283276720001</v>
      </c>
      <c r="AF252" s="4">
        <v>197.4879532349</v>
      </c>
      <c r="AG252" s="4">
        <v>195.51307370250001</v>
      </c>
      <c r="AH252" s="4">
        <v>189.5884351055</v>
      </c>
    </row>
    <row r="253" spans="1:34" x14ac:dyDescent="0.25">
      <c r="A253" t="s">
        <v>747</v>
      </c>
      <c r="B253" s="4" t="s">
        <v>235</v>
      </c>
      <c r="C253" s="4">
        <v>66.564530614399999</v>
      </c>
      <c r="D253" s="4">
        <v>77.130329124599996</v>
      </c>
      <c r="E253" s="4">
        <v>77.130329124599996</v>
      </c>
      <c r="F253" s="4">
        <v>69.7342701675</v>
      </c>
      <c r="G253" s="4">
        <v>60.225051508299998</v>
      </c>
      <c r="H253" s="4">
        <v>60.225051508299998</v>
      </c>
      <c r="I253" s="4">
        <v>49.659252997999999</v>
      </c>
      <c r="J253" s="4">
        <v>49.659252997999999</v>
      </c>
      <c r="K253" s="4">
        <v>41.206614189900002</v>
      </c>
      <c r="L253" s="4">
        <v>44.376353742900001</v>
      </c>
      <c r="M253" s="4">
        <v>47.546093296000002</v>
      </c>
      <c r="N253" s="4">
        <v>61.2816313593</v>
      </c>
      <c r="O253" s="4">
        <v>73.960589571599996</v>
      </c>
      <c r="P253" s="4">
        <v>81.356648528700006</v>
      </c>
      <c r="Q253" s="4">
        <v>87.696127634800007</v>
      </c>
      <c r="R253" s="4">
        <v>88.752707485900004</v>
      </c>
      <c r="S253" s="4">
        <v>102.4882455492</v>
      </c>
      <c r="T253" s="4">
        <v>111.9974642084</v>
      </c>
      <c r="U253" s="4">
        <v>133.1290612288</v>
      </c>
      <c r="V253" s="4">
        <v>143.69485973900001</v>
      </c>
      <c r="W253" s="4">
        <v>147.92117914310001</v>
      </c>
      <c r="X253" s="4">
        <v>159.54355750440001</v>
      </c>
      <c r="Y253" s="4">
        <v>166.93961646150001</v>
      </c>
      <c r="Z253" s="4">
        <v>158.48697765329999</v>
      </c>
      <c r="AA253" s="4">
        <v>180.67515452480001</v>
      </c>
      <c r="AB253" s="4">
        <v>197.58043214119999</v>
      </c>
      <c r="AC253" s="4">
        <v>194.41069258810001</v>
      </c>
      <c r="AD253" s="4">
        <v>197.58043214119999</v>
      </c>
      <c r="AE253" s="4">
        <v>210.25939035339999</v>
      </c>
      <c r="AF253" s="4">
        <v>223.99492841669999</v>
      </c>
      <c r="AG253" s="4">
        <v>220.8251888636</v>
      </c>
      <c r="AH253" s="4">
        <v>179.6185746738</v>
      </c>
    </row>
    <row r="254" spans="1:34" x14ac:dyDescent="0.25">
      <c r="A254" t="s">
        <v>748</v>
      </c>
      <c r="B254" s="4" t="s">
        <v>236</v>
      </c>
      <c r="C254" s="4">
        <v>80.666341500000001</v>
      </c>
      <c r="D254" s="4">
        <v>80.666341500000001</v>
      </c>
      <c r="E254" s="4">
        <v>86.294225790699997</v>
      </c>
      <c r="F254" s="4">
        <v>84.418264360500004</v>
      </c>
      <c r="G254" s="4">
        <v>67.534611488400003</v>
      </c>
      <c r="H254" s="4">
        <v>65.658650058199996</v>
      </c>
      <c r="I254" s="4">
        <v>69.410572918599996</v>
      </c>
      <c r="J254" s="4">
        <v>73.162495779099999</v>
      </c>
      <c r="K254" s="4">
        <v>73.162495779099999</v>
      </c>
      <c r="L254" s="4">
        <v>73.162495779099999</v>
      </c>
      <c r="M254" s="4">
        <v>58.154804337199998</v>
      </c>
      <c r="N254" s="4">
        <v>67.534611488400003</v>
      </c>
      <c r="O254" s="4">
        <v>52.526920046500003</v>
      </c>
      <c r="P254" s="4">
        <v>43.147112895399999</v>
      </c>
      <c r="Q254" s="4">
        <v>31.891344314000001</v>
      </c>
      <c r="R254" s="4">
        <v>31.891344314000001</v>
      </c>
      <c r="S254" s="4">
        <v>28.139421453499999</v>
      </c>
      <c r="T254" s="4">
        <v>39.395190034899997</v>
      </c>
      <c r="U254" s="4">
        <v>43.147112895399999</v>
      </c>
      <c r="V254" s="4">
        <v>46.8990357558</v>
      </c>
      <c r="W254" s="4">
        <v>60.0307657675</v>
      </c>
      <c r="X254" s="4">
        <v>61.9067271977</v>
      </c>
      <c r="Y254" s="4">
        <v>61.9067271977</v>
      </c>
      <c r="Z254" s="4">
        <v>63.782688627900001</v>
      </c>
      <c r="AA254" s="4">
        <v>56.278842906999998</v>
      </c>
      <c r="AB254" s="4">
        <v>61.9067271977</v>
      </c>
      <c r="AC254" s="4">
        <v>71.286534348900005</v>
      </c>
      <c r="AD254" s="4">
        <v>80.666341500000001</v>
      </c>
      <c r="AE254" s="4">
        <v>93.7980715116</v>
      </c>
      <c r="AF254" s="4">
        <v>93.7980715116</v>
      </c>
      <c r="AG254" s="4">
        <v>88.170187221000006</v>
      </c>
      <c r="AH254" s="4">
        <v>127.5653772558</v>
      </c>
    </row>
    <row r="255" spans="1:34" x14ac:dyDescent="0.25">
      <c r="A255" t="s">
        <v>749</v>
      </c>
      <c r="B255" s="4" t="s">
        <v>237</v>
      </c>
      <c r="C255" s="4">
        <v>93.275623780700002</v>
      </c>
      <c r="D255" s="4">
        <v>82.4693015135</v>
      </c>
      <c r="E255" s="4">
        <v>81.331793906399994</v>
      </c>
      <c r="F255" s="4">
        <v>81.331793906399994</v>
      </c>
      <c r="G255" s="4">
        <v>80.763040102800005</v>
      </c>
      <c r="H255" s="4">
        <v>78.488024888699996</v>
      </c>
      <c r="I255" s="4">
        <v>76.2130096745</v>
      </c>
      <c r="J255" s="4">
        <v>81.900547709899996</v>
      </c>
      <c r="K255" s="4">
        <v>88.156839548899995</v>
      </c>
      <c r="L255" s="4">
        <v>88.156839548899995</v>
      </c>
      <c r="M255" s="4">
        <v>92.138116173699999</v>
      </c>
      <c r="N255" s="4">
        <v>108.06322267279999</v>
      </c>
      <c r="O255" s="4">
        <v>123.4195753684</v>
      </c>
      <c r="P255" s="4">
        <v>130.2446210109</v>
      </c>
      <c r="Q255" s="4">
        <v>141.05094327820001</v>
      </c>
      <c r="R255" s="4">
        <v>143.89471229590001</v>
      </c>
      <c r="S255" s="4">
        <v>152.99477315249999</v>
      </c>
      <c r="T255" s="4">
        <v>191.1012779898</v>
      </c>
      <c r="U255" s="4">
        <v>215.5576915421</v>
      </c>
      <c r="V255" s="4">
        <v>229.77653663059999</v>
      </c>
      <c r="W255" s="4">
        <v>249.68291975450001</v>
      </c>
      <c r="X255" s="4">
        <v>263.90176484310001</v>
      </c>
      <c r="Y255" s="4">
        <v>269.02054907489998</v>
      </c>
      <c r="Z255" s="4">
        <v>274.70808711030003</v>
      </c>
      <c r="AA255" s="4">
        <v>287.22067078819998</v>
      </c>
      <c r="AB255" s="4">
        <v>297.458239252</v>
      </c>
      <c r="AC255" s="4">
        <v>310.5395767334</v>
      </c>
      <c r="AD255" s="4">
        <v>343.5272973388</v>
      </c>
      <c r="AE255" s="4">
        <v>348.64608157070001</v>
      </c>
      <c r="AF255" s="4">
        <v>371.96498751590002</v>
      </c>
      <c r="AG255" s="4">
        <v>366.27744948039998</v>
      </c>
      <c r="AH255" s="4">
        <v>308.83331532279999</v>
      </c>
    </row>
    <row r="256" spans="1:34" x14ac:dyDescent="0.25">
      <c r="A256" t="s">
        <v>750</v>
      </c>
      <c r="B256" s="4" t="s">
        <v>238</v>
      </c>
      <c r="C256" s="4">
        <v>39.862175164200004</v>
      </c>
      <c r="D256" s="4">
        <v>39.862175164200004</v>
      </c>
      <c r="E256" s="4">
        <v>39.862175164200004</v>
      </c>
      <c r="F256" s="4">
        <v>36.585832000000003</v>
      </c>
      <c r="G256" s="4">
        <v>39.316117970199997</v>
      </c>
      <c r="H256" s="4">
        <v>45.322747104500003</v>
      </c>
      <c r="I256" s="4">
        <v>54.605719403099997</v>
      </c>
      <c r="J256" s="4">
        <v>53.513605015000003</v>
      </c>
      <c r="K256" s="4">
        <v>53.513605015000003</v>
      </c>
      <c r="L256" s="4">
        <v>53.513605015000003</v>
      </c>
      <c r="M256" s="4">
        <v>57.336005373200003</v>
      </c>
      <c r="N256" s="4">
        <v>55.697833791100003</v>
      </c>
      <c r="O256" s="4">
        <v>51.875433432900003</v>
      </c>
      <c r="P256" s="4">
        <v>58.428119761300003</v>
      </c>
      <c r="Q256" s="4">
        <v>55.697833791100003</v>
      </c>
      <c r="R256" s="4">
        <v>55.697833791100003</v>
      </c>
      <c r="S256" s="4">
        <v>55.697833791100003</v>
      </c>
      <c r="T256" s="4">
        <v>63.888691701600003</v>
      </c>
      <c r="U256" s="4">
        <v>69.895320835899994</v>
      </c>
      <c r="V256" s="4">
        <v>91.191551403099993</v>
      </c>
      <c r="W256" s="4">
        <v>94.467894567299993</v>
      </c>
      <c r="X256" s="4">
        <v>99.382409313599993</v>
      </c>
      <c r="Y256" s="4">
        <v>99.382409313599993</v>
      </c>
      <c r="Z256" s="4">
        <v>99.382409313599993</v>
      </c>
      <c r="AA256" s="4">
        <v>97.198180537400006</v>
      </c>
      <c r="AB256" s="4">
        <v>103.75086686580001</v>
      </c>
      <c r="AC256" s="4">
        <v>93.375780179200007</v>
      </c>
      <c r="AD256" s="4">
        <v>107.02721003000001</v>
      </c>
      <c r="AE256" s="4">
        <v>110.84961038820001</v>
      </c>
      <c r="AF256" s="4">
        <v>110.84961038820001</v>
      </c>
      <c r="AG256" s="4">
        <v>110.84961038820001</v>
      </c>
      <c r="AH256" s="4">
        <v>95.013951761300007</v>
      </c>
    </row>
    <row r="257" spans="1:34" x14ac:dyDescent="0.25">
      <c r="A257" t="s">
        <v>751</v>
      </c>
      <c r="B257" s="4" t="s">
        <v>239</v>
      </c>
      <c r="C257" s="4">
        <v>99.469768588899996</v>
      </c>
      <c r="D257" s="4">
        <v>97.003575979299995</v>
      </c>
      <c r="E257" s="4">
        <v>97.825640182499995</v>
      </c>
      <c r="F257" s="4">
        <v>101.1138969954</v>
      </c>
      <c r="G257" s="4">
        <v>106.8683464179</v>
      </c>
      <c r="H257" s="4">
        <v>97.003575979299995</v>
      </c>
      <c r="I257" s="4">
        <v>97.003575979299995</v>
      </c>
      <c r="J257" s="4">
        <v>76.451970898900001</v>
      </c>
      <c r="K257" s="4">
        <v>71.519585679599999</v>
      </c>
      <c r="L257" s="4">
        <v>92.071190759999993</v>
      </c>
      <c r="M257" s="4">
        <v>79.740227711800003</v>
      </c>
      <c r="N257" s="4">
        <v>71.519585679599999</v>
      </c>
      <c r="O257" s="4">
        <v>64.121007850699996</v>
      </c>
      <c r="P257" s="4">
        <v>64.121007850699996</v>
      </c>
      <c r="Q257" s="4">
        <v>64.121007850699996</v>
      </c>
      <c r="R257" s="4">
        <v>64.121007850699996</v>
      </c>
      <c r="S257" s="4">
        <v>50.967980599299999</v>
      </c>
      <c r="T257" s="4">
        <v>53.434173208899999</v>
      </c>
      <c r="U257" s="4">
        <v>53.434173208899999</v>
      </c>
      <c r="V257" s="4">
        <v>53.434173208899999</v>
      </c>
      <c r="W257" s="4">
        <v>51.790044802499999</v>
      </c>
      <c r="X257" s="4">
        <v>51.790044802499999</v>
      </c>
      <c r="Y257" s="4">
        <v>51.790044802499999</v>
      </c>
      <c r="Z257" s="4">
        <v>52.612109005699999</v>
      </c>
      <c r="AA257" s="4">
        <v>55.900365818600001</v>
      </c>
      <c r="AB257" s="4">
        <v>66.587200460399998</v>
      </c>
      <c r="AC257" s="4">
        <v>64.943072053899996</v>
      </c>
      <c r="AD257" s="4">
        <v>62.476879444300003</v>
      </c>
      <c r="AE257" s="4">
        <v>62.476879444300003</v>
      </c>
      <c r="AF257" s="4">
        <v>62.476879444300003</v>
      </c>
      <c r="AG257" s="4">
        <v>59.188622631400001</v>
      </c>
      <c r="AH257" s="4">
        <v>61.654815241100003</v>
      </c>
    </row>
    <row r="258" spans="1:34" x14ac:dyDescent="0.25">
      <c r="A258" t="s">
        <v>752</v>
      </c>
      <c r="B258" s="4" t="s">
        <v>240</v>
      </c>
      <c r="C258" s="4">
        <v>4.1879303845999996</v>
      </c>
      <c r="D258" s="4">
        <v>4.1879303845999996</v>
      </c>
      <c r="E258" s="4">
        <v>4.7862061539000003</v>
      </c>
      <c r="F258" s="4">
        <v>7.7775850000000002</v>
      </c>
      <c r="G258" s="4">
        <v>9.5724123077000005</v>
      </c>
      <c r="H258" s="4">
        <v>13.7603426924</v>
      </c>
      <c r="I258" s="4">
        <v>17.948273077</v>
      </c>
      <c r="J258" s="4">
        <v>17.349997307799999</v>
      </c>
      <c r="K258" s="4">
        <v>18.5465488462</v>
      </c>
      <c r="L258" s="4">
        <v>18.5465488462</v>
      </c>
      <c r="M258" s="4">
        <v>15.5551700001</v>
      </c>
      <c r="N258" s="4">
        <v>14.358618461600001</v>
      </c>
      <c r="O258" s="4">
        <v>10.7689638462</v>
      </c>
      <c r="P258" s="4">
        <v>11.367239615400001</v>
      </c>
      <c r="Q258" s="4">
        <v>12.5637911539</v>
      </c>
      <c r="R258" s="4">
        <v>11.367239615400001</v>
      </c>
      <c r="S258" s="4">
        <v>23.332755000100001</v>
      </c>
      <c r="T258" s="4">
        <v>26.324133846300001</v>
      </c>
      <c r="U258" s="4">
        <v>32.905167307799999</v>
      </c>
      <c r="V258" s="4">
        <v>37.093097692500002</v>
      </c>
      <c r="W258" s="4">
        <v>37.093097692500002</v>
      </c>
      <c r="X258" s="4">
        <v>43.075855384800001</v>
      </c>
      <c r="Y258" s="4">
        <v>43.674131154000001</v>
      </c>
      <c r="Z258" s="4">
        <v>43.075855384800001</v>
      </c>
      <c r="AA258" s="4">
        <v>48.460337307899998</v>
      </c>
      <c r="AB258" s="4">
        <v>48.460337307899998</v>
      </c>
      <c r="AC258" s="4">
        <v>58.032749615599997</v>
      </c>
      <c r="AD258" s="4">
        <v>72.9896438464</v>
      </c>
      <c r="AE258" s="4">
        <v>78.9724015388</v>
      </c>
      <c r="AF258" s="4">
        <v>84.356883461899997</v>
      </c>
      <c r="AG258" s="4">
        <v>84.356883461899997</v>
      </c>
      <c r="AH258" s="4">
        <v>91.536192692699998</v>
      </c>
    </row>
    <row r="259" spans="1:34" x14ac:dyDescent="0.25">
      <c r="A259" t="s">
        <v>753</v>
      </c>
      <c r="B259" s="4" t="s">
        <v>241</v>
      </c>
      <c r="C259" s="4">
        <v>37.595808673699999</v>
      </c>
      <c r="D259" s="4">
        <v>37.595808673699999</v>
      </c>
      <c r="E259" s="4">
        <v>37.595808673699999</v>
      </c>
      <c r="F259" s="4">
        <v>43.659648782399998</v>
      </c>
      <c r="G259" s="4">
        <v>41.234112738900002</v>
      </c>
      <c r="H259" s="4">
        <v>37.595808673699999</v>
      </c>
      <c r="I259" s="4">
        <v>26.680896478099999</v>
      </c>
      <c r="J259" s="4">
        <v>27.893664499900002</v>
      </c>
      <c r="K259" s="4">
        <v>27.893664499900002</v>
      </c>
      <c r="L259" s="4">
        <v>33.957504608500003</v>
      </c>
      <c r="M259" s="4">
        <v>30.319200543299999</v>
      </c>
      <c r="N259" s="4">
        <v>41.234112738900002</v>
      </c>
      <c r="O259" s="4">
        <v>44.872416804099998</v>
      </c>
      <c r="P259" s="4">
        <v>50.936256912799998</v>
      </c>
      <c r="Q259" s="4">
        <v>50.936256912799998</v>
      </c>
      <c r="R259" s="4">
        <v>52.149024934499998</v>
      </c>
      <c r="S259" s="4">
        <v>48.510720869300002</v>
      </c>
      <c r="T259" s="4">
        <v>55.787328999700001</v>
      </c>
      <c r="U259" s="4">
        <v>69.127777238799993</v>
      </c>
      <c r="V259" s="4">
        <v>76.4043853692</v>
      </c>
      <c r="W259" s="4">
        <v>92.1703696517</v>
      </c>
      <c r="X259" s="4">
        <v>92.1703696517</v>
      </c>
      <c r="Y259" s="4">
        <v>94.595905695200003</v>
      </c>
      <c r="Z259" s="4">
        <v>99.446977782100006</v>
      </c>
      <c r="AA259" s="4">
        <v>118.8512661298</v>
      </c>
      <c r="AB259" s="4">
        <v>133.40448239060001</v>
      </c>
      <c r="AC259" s="4">
        <v>146.74493062970001</v>
      </c>
      <c r="AD259" s="4">
        <v>160.08537886869999</v>
      </c>
      <c r="AE259" s="4">
        <v>167.3619869991</v>
      </c>
      <c r="AF259" s="4">
        <v>164.9364509557</v>
      </c>
      <c r="AG259" s="4">
        <v>183.12797128170001</v>
      </c>
      <c r="AH259" s="4">
        <v>195.25565149900001</v>
      </c>
    </row>
    <row r="260" spans="1:34" x14ac:dyDescent="0.25">
      <c r="A260" t="s">
        <v>754</v>
      </c>
      <c r="B260" s="4" t="s">
        <v>242</v>
      </c>
      <c r="C260" s="4">
        <v>32.414254168299998</v>
      </c>
      <c r="D260" s="4">
        <v>32.920726889599997</v>
      </c>
      <c r="E260" s="4">
        <v>29.881890561399999</v>
      </c>
      <c r="F260" s="4">
        <v>43.0501813172</v>
      </c>
      <c r="G260" s="4">
        <v>50.140799416500002</v>
      </c>
      <c r="H260" s="4">
        <v>58.750835680000002</v>
      </c>
      <c r="I260" s="4">
        <v>56.724944794499997</v>
      </c>
      <c r="J260" s="4">
        <v>69.893235550300005</v>
      </c>
      <c r="K260" s="4">
        <v>69.386762829000006</v>
      </c>
      <c r="L260" s="4">
        <v>68.880290107600004</v>
      </c>
      <c r="M260" s="4">
        <v>68.880290107600004</v>
      </c>
      <c r="N260" s="4">
        <v>75.970908206900006</v>
      </c>
      <c r="O260" s="4">
        <v>72.425599157199997</v>
      </c>
      <c r="P260" s="4">
        <v>81.542108142100005</v>
      </c>
      <c r="Q260" s="4">
        <v>80.529162699300002</v>
      </c>
      <c r="R260" s="4">
        <v>86.606835355800001</v>
      </c>
      <c r="S260" s="4">
        <v>95.216871619299994</v>
      </c>
      <c r="T260" s="4">
        <v>98.255707947600001</v>
      </c>
      <c r="U260" s="4">
        <v>108.8916350965</v>
      </c>
      <c r="V260" s="4">
        <v>121.553453131</v>
      </c>
      <c r="W260" s="4">
        <v>125.09876218070001</v>
      </c>
      <c r="X260" s="4">
        <v>125.60523490200001</v>
      </c>
      <c r="Y260" s="4">
        <v>120.5405076883</v>
      </c>
      <c r="Z260" s="4">
        <v>134.21527116550001</v>
      </c>
      <c r="AA260" s="4">
        <v>162.57774356269999</v>
      </c>
      <c r="AB260" s="4">
        <v>167.1359980551</v>
      </c>
      <c r="AC260" s="4">
        <v>190.94021595999999</v>
      </c>
      <c r="AD260" s="4">
        <v>201.5761431089</v>
      </c>
      <c r="AE260" s="4">
        <v>215.25090658619999</v>
      </c>
      <c r="AF260" s="4">
        <v>220.82210652129999</v>
      </c>
      <c r="AG260" s="4">
        <v>201.5761431089</v>
      </c>
      <c r="AH260" s="4">
        <v>173.21367071169999</v>
      </c>
    </row>
    <row r="261" spans="1:34" x14ac:dyDescent="0.25">
      <c r="A261" t="s">
        <v>755</v>
      </c>
      <c r="B261" s="4" t="s">
        <v>243</v>
      </c>
      <c r="C261" s="4">
        <v>47.4758664346</v>
      </c>
      <c r="D261" s="4">
        <v>47.4758664346</v>
      </c>
      <c r="E261" s="4">
        <v>44.943820224699998</v>
      </c>
      <c r="F261" s="4">
        <v>51.906947301800002</v>
      </c>
      <c r="G261" s="4">
        <v>56.971039721499999</v>
      </c>
      <c r="H261" s="4">
        <v>71.530305428099993</v>
      </c>
      <c r="I261" s="4">
        <v>70.264282323200007</v>
      </c>
      <c r="J261" s="4">
        <v>70.264282323200007</v>
      </c>
      <c r="K261" s="4">
        <v>70.897293875599999</v>
      </c>
      <c r="L261" s="4">
        <v>71.530305428099993</v>
      </c>
      <c r="M261" s="4">
        <v>75.961386295300002</v>
      </c>
      <c r="N261" s="4">
        <v>87.355594239599995</v>
      </c>
      <c r="O261" s="4">
        <v>70.264282323200007</v>
      </c>
      <c r="P261" s="4">
        <v>75.961386295300002</v>
      </c>
      <c r="Q261" s="4">
        <v>71.530305428099993</v>
      </c>
      <c r="R261" s="4">
        <v>72.163316980499999</v>
      </c>
      <c r="S261" s="4">
        <v>71.530305428099993</v>
      </c>
      <c r="T261" s="4">
        <v>67.732236113300004</v>
      </c>
      <c r="U261" s="4">
        <v>68.998259218200005</v>
      </c>
      <c r="V261" s="4">
        <v>77.227409400200003</v>
      </c>
      <c r="W261" s="4">
        <v>75.961386295300002</v>
      </c>
      <c r="X261" s="4">
        <v>81.658490267399998</v>
      </c>
      <c r="Y261" s="4">
        <v>81.658490267399998</v>
      </c>
      <c r="Z261" s="4">
        <v>81.658490267399998</v>
      </c>
      <c r="AA261" s="4">
        <v>90.520652001900004</v>
      </c>
      <c r="AB261" s="4">
        <v>86.089571134699995</v>
      </c>
      <c r="AC261" s="4">
        <v>97.483779079000001</v>
      </c>
      <c r="AD261" s="4">
        <v>106.34594081340001</v>
      </c>
      <c r="AE261" s="4">
        <v>106.9789523659</v>
      </c>
      <c r="AF261" s="4">
        <v>108.87798702329999</v>
      </c>
      <c r="AG261" s="4">
        <v>110.7770216806</v>
      </c>
      <c r="AH261" s="4">
        <v>105.07991770850001</v>
      </c>
    </row>
    <row r="262" spans="1:34" x14ac:dyDescent="0.25">
      <c r="A262" t="s">
        <v>756</v>
      </c>
      <c r="B262" s="4" t="s">
        <v>244</v>
      </c>
      <c r="C262" s="4">
        <v>40.220987766699999</v>
      </c>
      <c r="D262" s="4">
        <v>40.220987766699999</v>
      </c>
      <c r="E262" s="4">
        <v>50.845399629699997</v>
      </c>
      <c r="F262" s="4">
        <v>55.398718999499998</v>
      </c>
      <c r="G262" s="4">
        <v>52.363172752899999</v>
      </c>
      <c r="H262" s="4">
        <v>53.880945876200002</v>
      </c>
      <c r="I262" s="4">
        <v>51.604286191299998</v>
      </c>
      <c r="J262" s="4">
        <v>59.193151807699998</v>
      </c>
      <c r="K262" s="4">
        <v>59.193151807699998</v>
      </c>
      <c r="L262" s="4">
        <v>50.086513068000002</v>
      </c>
      <c r="M262" s="4">
        <v>40.220987766699999</v>
      </c>
      <c r="N262" s="4">
        <v>39.462101205099998</v>
      </c>
      <c r="O262" s="4">
        <v>37.185441520200001</v>
      </c>
      <c r="P262" s="4">
        <v>44.015420574899998</v>
      </c>
      <c r="Q262" s="4">
        <v>42.497647451699997</v>
      </c>
      <c r="R262" s="4">
        <v>42.497647451699997</v>
      </c>
      <c r="S262" s="4">
        <v>40.979874328400001</v>
      </c>
      <c r="T262" s="4">
        <v>40.220987766699999</v>
      </c>
      <c r="U262" s="4">
        <v>38.703214643499997</v>
      </c>
      <c r="V262" s="4">
        <v>40.979874328400001</v>
      </c>
      <c r="W262" s="4">
        <v>35.667668396899998</v>
      </c>
      <c r="X262" s="4">
        <v>37.185441520200001</v>
      </c>
      <c r="Y262" s="4">
        <v>37.185441520200001</v>
      </c>
      <c r="Z262" s="4">
        <v>39.462101205099998</v>
      </c>
      <c r="AA262" s="4">
        <v>46.292080259800002</v>
      </c>
      <c r="AB262" s="4">
        <v>45.533193698200002</v>
      </c>
      <c r="AC262" s="4">
        <v>47.809853383099998</v>
      </c>
      <c r="AD262" s="4">
        <v>55.398718999499998</v>
      </c>
      <c r="AE262" s="4">
        <v>50.845399629699997</v>
      </c>
      <c r="AF262" s="4">
        <v>50.845399629699997</v>
      </c>
      <c r="AG262" s="4">
        <v>49.327626506400001</v>
      </c>
      <c r="AH262" s="4">
        <v>40.979874328400001</v>
      </c>
    </row>
    <row r="263" spans="1:34" x14ac:dyDescent="0.25">
      <c r="A263" t="s">
        <v>757</v>
      </c>
      <c r="B263" s="4" t="s">
        <v>245</v>
      </c>
      <c r="C263" s="4">
        <v>164.0988239584</v>
      </c>
      <c r="D263" s="4">
        <v>162.74103227079999</v>
      </c>
      <c r="E263" s="4">
        <v>165.8445561282</v>
      </c>
      <c r="F263" s="4">
        <v>153.23649045760001</v>
      </c>
      <c r="G263" s="4">
        <v>142.762097439</v>
      </c>
      <c r="H263" s="4">
        <v>140.24048430490001</v>
      </c>
      <c r="I263" s="4">
        <v>134.2274068312</v>
      </c>
      <c r="J263" s="4">
        <v>131.511823456</v>
      </c>
      <c r="K263" s="4">
        <v>131.511823456</v>
      </c>
      <c r="L263" s="4">
        <v>128.60226983979999</v>
      </c>
      <c r="M263" s="4">
        <v>117.1580256157</v>
      </c>
      <c r="N263" s="4">
        <v>121.0374304374</v>
      </c>
      <c r="O263" s="4">
        <v>121.0374304374</v>
      </c>
      <c r="P263" s="4">
        <v>118.5158173033</v>
      </c>
      <c r="Q263" s="4">
        <v>127.43844839320001</v>
      </c>
      <c r="R263" s="4">
        <v>129.18418056300001</v>
      </c>
      <c r="S263" s="4">
        <v>132.48167466149999</v>
      </c>
      <c r="T263" s="4">
        <v>150.90884756459999</v>
      </c>
      <c r="U263" s="4">
        <v>150.71487732349999</v>
      </c>
      <c r="V263" s="4">
        <v>154.012371422</v>
      </c>
      <c r="W263" s="4">
        <v>176.1249789057</v>
      </c>
      <c r="X263" s="4">
        <v>172.4395443251</v>
      </c>
      <c r="Y263" s="4">
        <v>183.88378854920001</v>
      </c>
      <c r="Z263" s="4">
        <v>190.0908362639</v>
      </c>
      <c r="AA263" s="4">
        <v>198.81949711280001</v>
      </c>
      <c r="AB263" s="4">
        <v>200.75919952359999</v>
      </c>
      <c r="AC263" s="4">
        <v>226.55724158800001</v>
      </c>
      <c r="AD263" s="4">
        <v>230.24267616860001</v>
      </c>
      <c r="AE263" s="4">
        <v>249.251759795</v>
      </c>
      <c r="AF263" s="4">
        <v>236.64369412440001</v>
      </c>
      <c r="AG263" s="4">
        <v>224.4235689361</v>
      </c>
      <c r="AH263" s="4">
        <v>202.1169912112</v>
      </c>
    </row>
    <row r="264" spans="1:34" x14ac:dyDescent="0.25">
      <c r="A264" t="s">
        <v>758</v>
      </c>
      <c r="B264" s="4" t="s">
        <v>246</v>
      </c>
      <c r="C264" s="4">
        <v>67.779576143900002</v>
      </c>
      <c r="D264" s="4">
        <v>64.273735998600003</v>
      </c>
      <c r="E264" s="4">
        <v>71.285416289300002</v>
      </c>
      <c r="F264" s="4">
        <v>71.869722980199995</v>
      </c>
      <c r="G264" s="4">
        <v>71.285416289300002</v>
      </c>
      <c r="H264" s="4">
        <v>61.352202544100003</v>
      </c>
      <c r="I264" s="4">
        <v>60.183589162300002</v>
      </c>
      <c r="J264" s="4">
        <v>63.689429307700003</v>
      </c>
      <c r="K264" s="4">
        <v>67.195269452999995</v>
      </c>
      <c r="L264" s="4">
        <v>59.014975780500002</v>
      </c>
      <c r="M264" s="4">
        <v>60.767895853200002</v>
      </c>
      <c r="N264" s="4">
        <v>64.273735998600003</v>
      </c>
      <c r="O264" s="4">
        <v>70.116802907500002</v>
      </c>
      <c r="P264" s="4">
        <v>74.791256434700003</v>
      </c>
      <c r="Q264" s="4">
        <v>77.128483198300003</v>
      </c>
      <c r="R264" s="4">
        <v>80.050016652699995</v>
      </c>
      <c r="S264" s="4">
        <v>78.881403270899995</v>
      </c>
      <c r="T264" s="4">
        <v>85.308776870800003</v>
      </c>
      <c r="U264" s="4">
        <v>91.151843779800004</v>
      </c>
      <c r="V264" s="4">
        <v>94.073377234199995</v>
      </c>
      <c r="W264" s="4">
        <v>96.410603997799996</v>
      </c>
      <c r="X264" s="4">
        <v>99.332137452300003</v>
      </c>
      <c r="Y264" s="4">
        <v>101.6693642159</v>
      </c>
      <c r="Z264" s="4">
        <v>103.4222842886</v>
      </c>
      <c r="AA264" s="4">
        <v>108.6810445066</v>
      </c>
      <c r="AB264" s="4">
        <v>112.186884652</v>
      </c>
      <c r="AC264" s="4">
        <v>119.7828716337</v>
      </c>
      <c r="AD264" s="4">
        <v>130.30039206980001</v>
      </c>
      <c r="AE264" s="4">
        <v>147.24528610580001</v>
      </c>
      <c r="AF264" s="4">
        <v>153.67265970560001</v>
      </c>
      <c r="AG264" s="4">
        <v>154.8412730874</v>
      </c>
      <c r="AH264" s="4">
        <v>137.3120723605</v>
      </c>
    </row>
    <row r="265" spans="1:34" x14ac:dyDescent="0.25">
      <c r="A265" t="s">
        <v>759</v>
      </c>
      <c r="B265" s="4" t="s">
        <v>247</v>
      </c>
      <c r="C265" s="4">
        <v>62.696726974900002</v>
      </c>
      <c r="D265" s="4">
        <v>65.255777055600007</v>
      </c>
      <c r="E265" s="4">
        <v>65.255777055600007</v>
      </c>
      <c r="F265" s="4">
        <v>59.497914374200001</v>
      </c>
      <c r="G265" s="4">
        <v>63.336489495099997</v>
      </c>
      <c r="H265" s="4">
        <v>61.417201934600001</v>
      </c>
      <c r="I265" s="4">
        <v>70.373877216799997</v>
      </c>
      <c r="J265" s="4">
        <v>78.051027458600004</v>
      </c>
      <c r="K265" s="4">
        <v>77.411264938499997</v>
      </c>
      <c r="L265" s="4">
        <v>85.728177700399996</v>
      </c>
      <c r="M265" s="4">
        <v>95.324615502699999</v>
      </c>
      <c r="N265" s="4">
        <v>98.523428103499995</v>
      </c>
      <c r="O265" s="4">
        <v>104.28129078489999</v>
      </c>
      <c r="P265" s="4">
        <v>118.35606622820001</v>
      </c>
      <c r="Q265" s="4">
        <v>128.5922665507</v>
      </c>
      <c r="R265" s="4">
        <v>131.7910791514</v>
      </c>
      <c r="S265" s="4">
        <v>126.03321647</v>
      </c>
      <c r="T265" s="4">
        <v>161.22015507840001</v>
      </c>
      <c r="U265" s="4">
        <v>186.81065588449999</v>
      </c>
      <c r="V265" s="4">
        <v>218.7987818922</v>
      </c>
      <c r="W265" s="4">
        <v>239.9109450572</v>
      </c>
      <c r="X265" s="4">
        <v>255.90500806099999</v>
      </c>
      <c r="Y265" s="4">
        <v>271.25930854469999</v>
      </c>
      <c r="Z265" s="4">
        <v>282.13527138730001</v>
      </c>
      <c r="AA265" s="4">
        <v>333.95603551959999</v>
      </c>
      <c r="AB265" s="4">
        <v>364.66463648690001</v>
      </c>
      <c r="AC265" s="4">
        <v>383.85751209149998</v>
      </c>
      <c r="AD265" s="4">
        <v>400.49133761550002</v>
      </c>
      <c r="AE265" s="4">
        <v>437.59756378430001</v>
      </c>
      <c r="AF265" s="4">
        <v>434.39875118359998</v>
      </c>
      <c r="AG265" s="4">
        <v>431.83970110299998</v>
      </c>
      <c r="AH265" s="4">
        <v>335.23556055990002</v>
      </c>
    </row>
    <row r="266" spans="1:34" x14ac:dyDescent="0.25">
      <c r="A266" t="s">
        <v>760</v>
      </c>
      <c r="B266" s="4" t="s">
        <v>248</v>
      </c>
      <c r="C266" s="4">
        <v>40.8540333236</v>
      </c>
      <c r="D266" s="4">
        <v>37.909598489499999</v>
      </c>
      <c r="E266" s="4">
        <v>36.805435426700001</v>
      </c>
      <c r="F266" s="4">
        <v>34.229054946799998</v>
      </c>
      <c r="G266" s="4">
        <v>36.069326718200003</v>
      </c>
      <c r="H266" s="4">
        <v>33.4929462383</v>
      </c>
      <c r="I266" s="4">
        <v>39.381815906600004</v>
      </c>
      <c r="J266" s="4">
        <v>41.590142032199999</v>
      </c>
      <c r="K266" s="4">
        <v>40.117924615100002</v>
      </c>
      <c r="L266" s="4">
        <v>46.374848637600003</v>
      </c>
      <c r="M266" s="4">
        <v>52.999827014499999</v>
      </c>
      <c r="N266" s="4">
        <v>54.840098785800002</v>
      </c>
      <c r="O266" s="4">
        <v>67.722001185099998</v>
      </c>
      <c r="P266" s="4">
        <v>67.722001185099998</v>
      </c>
      <c r="Q266" s="4">
        <v>69.562272956499996</v>
      </c>
      <c r="R266" s="4">
        <v>71.770599082100006</v>
      </c>
      <c r="S266" s="4">
        <v>73.978925207700001</v>
      </c>
      <c r="T266" s="4">
        <v>72.506707790600004</v>
      </c>
      <c r="U266" s="4">
        <v>75.819196978999997</v>
      </c>
      <c r="V266" s="4">
        <v>73.978925207700001</v>
      </c>
      <c r="W266" s="4">
        <v>86.124718898500007</v>
      </c>
      <c r="X266" s="4">
        <v>88.701099378400002</v>
      </c>
      <c r="Y266" s="4">
        <v>86.492773252800006</v>
      </c>
      <c r="Z266" s="4">
        <v>93.117751629599994</v>
      </c>
      <c r="AA266" s="4">
        <v>116.30517594840001</v>
      </c>
      <c r="AB266" s="4">
        <v>127.3468065764</v>
      </c>
      <c r="AC266" s="4">
        <v>137.28427414160001</v>
      </c>
      <c r="AD266" s="4">
        <v>146.11757864399999</v>
      </c>
      <c r="AE266" s="4">
        <v>150.53423089520001</v>
      </c>
      <c r="AF266" s="4">
        <v>151.27033960380001</v>
      </c>
      <c r="AG266" s="4">
        <v>140.22870897569999</v>
      </c>
      <c r="AH266" s="4">
        <v>110.4163062801</v>
      </c>
    </row>
    <row r="267" spans="1:34" x14ac:dyDescent="0.25">
      <c r="A267" t="s">
        <v>761</v>
      </c>
      <c r="B267" s="4" t="s">
        <v>249</v>
      </c>
      <c r="C267" s="4">
        <v>65.850376492400002</v>
      </c>
      <c r="D267" s="4">
        <v>66.327553133600006</v>
      </c>
      <c r="E267" s="4">
        <v>66.327553133600006</v>
      </c>
      <c r="F267" s="4">
        <v>60.124256797400001</v>
      </c>
      <c r="G267" s="4">
        <v>54.3981371024</v>
      </c>
      <c r="H267" s="4">
        <v>52.012253896099999</v>
      </c>
      <c r="I267" s="4">
        <v>51.057900613599998</v>
      </c>
      <c r="J267" s="4">
        <v>50.103547331199998</v>
      </c>
      <c r="K267" s="4">
        <v>49.149194048699997</v>
      </c>
      <c r="L267" s="4">
        <v>51.535077254900003</v>
      </c>
      <c r="M267" s="4">
        <v>50.103547331199998</v>
      </c>
      <c r="N267" s="4">
        <v>48.672017407399998</v>
      </c>
      <c r="O267" s="4">
        <v>42.468721071200001</v>
      </c>
      <c r="P267" s="4">
        <v>39.605661223699997</v>
      </c>
      <c r="Q267" s="4">
        <v>38.174131299899997</v>
      </c>
      <c r="R267" s="4">
        <v>36.265424734900002</v>
      </c>
      <c r="S267" s="4">
        <v>33.402364887399997</v>
      </c>
      <c r="T267" s="4">
        <v>33.879541528700003</v>
      </c>
      <c r="U267" s="4">
        <v>36.265424734900002</v>
      </c>
      <c r="V267" s="4">
        <v>42.468721071200001</v>
      </c>
      <c r="W267" s="4">
        <v>41.991544429900003</v>
      </c>
      <c r="X267" s="4">
        <v>44.8546042774</v>
      </c>
      <c r="Y267" s="4">
        <v>44.8546042774</v>
      </c>
      <c r="Z267" s="4">
        <v>48.672017407399998</v>
      </c>
      <c r="AA267" s="4">
        <v>57.7383735911</v>
      </c>
      <c r="AB267" s="4">
        <v>66.804729774899997</v>
      </c>
      <c r="AC267" s="4">
        <v>74.439556034899994</v>
      </c>
      <c r="AD267" s="4">
        <v>82.074382294800003</v>
      </c>
      <c r="AE267" s="4">
        <v>92.572268402299997</v>
      </c>
      <c r="AF267" s="4">
        <v>94.003798326099997</v>
      </c>
      <c r="AG267" s="4">
        <v>90.186385196100005</v>
      </c>
      <c r="AH267" s="4">
        <v>74.439556034899994</v>
      </c>
    </row>
    <row r="268" spans="1:34" x14ac:dyDescent="0.25">
      <c r="A268" t="s">
        <v>762</v>
      </c>
      <c r="B268" s="4" t="s">
        <v>250</v>
      </c>
      <c r="C268" s="4">
        <v>55.5467386129</v>
      </c>
      <c r="D268" s="4">
        <v>63.015207670099997</v>
      </c>
      <c r="E268" s="4">
        <v>61.6148697219</v>
      </c>
      <c r="F268" s="4">
        <v>68.1497801469</v>
      </c>
      <c r="G268" s="4">
        <v>62.548428354000002</v>
      </c>
      <c r="H268" s="4">
        <v>62.081649038000002</v>
      </c>
      <c r="I268" s="4">
        <v>66.749442198699995</v>
      </c>
      <c r="J268" s="4">
        <v>77.952145784500004</v>
      </c>
      <c r="K268" s="4">
        <v>66.282662882599993</v>
      </c>
      <c r="L268" s="4">
        <v>72.3507939916</v>
      </c>
      <c r="M268" s="4">
        <v>69.550118095200006</v>
      </c>
      <c r="N268" s="4">
        <v>76.085028520199998</v>
      </c>
      <c r="O268" s="4">
        <v>83.086718261300007</v>
      </c>
      <c r="P268" s="4">
        <v>77.952145784500004</v>
      </c>
      <c r="Q268" s="4">
        <v>71.417235359499998</v>
      </c>
      <c r="R268" s="4">
        <v>75.151469888099996</v>
      </c>
      <c r="S268" s="4">
        <v>76.5518078363</v>
      </c>
      <c r="T268" s="4">
        <v>84.953835525599999</v>
      </c>
      <c r="U268" s="4">
        <v>75.151469888099996</v>
      </c>
      <c r="V268" s="4">
        <v>75.618249204099996</v>
      </c>
      <c r="W268" s="4">
        <v>79.819263048799996</v>
      </c>
      <c r="X268" s="4">
        <v>88.688070054199997</v>
      </c>
      <c r="Y268" s="4">
        <v>91.021966634600005</v>
      </c>
      <c r="Z268" s="4">
        <v>98.490435691800002</v>
      </c>
      <c r="AA268" s="4">
        <v>98.957215007900004</v>
      </c>
      <c r="AB268" s="4">
        <v>111.5602565419</v>
      </c>
      <c r="AC268" s="4">
        <v>112.96059449009999</v>
      </c>
      <c r="AD268" s="4">
        <v>116.22804970270001</v>
      </c>
      <c r="AE268" s="4">
        <v>100.8243322722</v>
      </c>
      <c r="AF268" s="4">
        <v>123.2297394438</v>
      </c>
      <c r="AG268" s="4">
        <v>116.22804970270001</v>
      </c>
      <c r="AH268" s="4">
        <v>114.3609324384</v>
      </c>
    </row>
    <row r="269" spans="1:34" x14ac:dyDescent="0.25">
      <c r="A269" t="s">
        <v>763</v>
      </c>
      <c r="B269" s="4" t="s">
        <v>251</v>
      </c>
      <c r="C269" s="4">
        <v>44.282076829399998</v>
      </c>
      <c r="D269" s="4">
        <v>45.204620096699998</v>
      </c>
      <c r="E269" s="4">
        <v>41.514447027599999</v>
      </c>
      <c r="F269" s="4">
        <v>57.1976825713</v>
      </c>
      <c r="G269" s="4">
        <v>59.0427691059</v>
      </c>
      <c r="H269" s="4">
        <v>63.655485442299998</v>
      </c>
      <c r="I269" s="4">
        <v>65.500571976800003</v>
      </c>
      <c r="J269" s="4">
        <v>60.887855640399998</v>
      </c>
      <c r="K269" s="4">
        <v>59.9653123732</v>
      </c>
      <c r="L269" s="4">
        <v>62.732942174999998</v>
      </c>
      <c r="M269" s="4">
        <v>58.1202258386</v>
      </c>
      <c r="N269" s="4">
        <v>56.275139304</v>
      </c>
      <c r="O269" s="4">
        <v>52.584966234900001</v>
      </c>
      <c r="P269" s="4">
        <v>47.972249898500003</v>
      </c>
      <c r="Q269" s="4">
        <v>50.739879700400003</v>
      </c>
      <c r="R269" s="4">
        <v>51.662422967600001</v>
      </c>
      <c r="S269" s="4">
        <v>47.049706631200003</v>
      </c>
      <c r="T269" s="4">
        <v>57.1976825713</v>
      </c>
      <c r="U269" s="4">
        <v>66.423115244100003</v>
      </c>
      <c r="V269" s="4">
        <v>83.951437322399997</v>
      </c>
      <c r="W269" s="4">
        <v>103.3248459353</v>
      </c>
      <c r="X269" s="4">
        <v>105.1699324698</v>
      </c>
      <c r="Y269" s="4">
        <v>106.0924757371</v>
      </c>
      <c r="Z269" s="4">
        <v>125.46588435</v>
      </c>
      <c r="AA269" s="4">
        <v>143.9167496956</v>
      </c>
      <c r="AB269" s="4">
        <v>165.13524484300001</v>
      </c>
      <c r="AC269" s="4">
        <v>168.82541791209999</v>
      </c>
      <c r="AD269" s="4">
        <v>173.43813424850001</v>
      </c>
      <c r="AE269" s="4">
        <v>193.73408612860001</v>
      </c>
      <c r="AF269" s="4">
        <v>191.8889995941</v>
      </c>
      <c r="AG269" s="4">
        <v>172.51559098120001</v>
      </c>
      <c r="AH269" s="4">
        <v>191.8889995941</v>
      </c>
    </row>
    <row r="270" spans="1:34" x14ac:dyDescent="0.25">
      <c r="A270" t="s">
        <v>764</v>
      </c>
      <c r="B270" s="4" t="s">
        <v>252</v>
      </c>
      <c r="C270" s="4">
        <v>50.643901027299997</v>
      </c>
      <c r="D270" s="4">
        <v>49.610352026800001</v>
      </c>
      <c r="E270" s="4">
        <v>62.012940033500001</v>
      </c>
      <c r="F270" s="4">
        <v>66.147136035700001</v>
      </c>
      <c r="G270" s="4">
        <v>65.113587035199998</v>
      </c>
      <c r="H270" s="4">
        <v>62.012940033500001</v>
      </c>
      <c r="I270" s="4">
        <v>56.845195030699998</v>
      </c>
      <c r="J270" s="4">
        <v>56.845195030699998</v>
      </c>
      <c r="K270" s="4">
        <v>56.845195030699998</v>
      </c>
      <c r="L270" s="4">
        <v>56.845195030699998</v>
      </c>
      <c r="M270" s="4">
        <v>48.576803026199997</v>
      </c>
      <c r="N270" s="4">
        <v>41.3419600223</v>
      </c>
      <c r="O270" s="4">
        <v>42.375509022899998</v>
      </c>
      <c r="P270" s="4">
        <v>51.677450027900001</v>
      </c>
      <c r="Q270" s="4">
        <v>51.677450027900001</v>
      </c>
      <c r="R270" s="4">
        <v>51.677450027900001</v>
      </c>
      <c r="S270" s="4">
        <v>45.476156024600002</v>
      </c>
      <c r="T270" s="4">
        <v>41.3419600223</v>
      </c>
      <c r="U270" s="4">
        <v>50.643901027299997</v>
      </c>
      <c r="V270" s="4">
        <v>58.912293031799997</v>
      </c>
      <c r="W270" s="4">
        <v>68.214234036799994</v>
      </c>
      <c r="X270" s="4">
        <v>68.214234036799994</v>
      </c>
      <c r="Y270" s="4">
        <v>68.214234036799994</v>
      </c>
      <c r="Z270" s="4">
        <v>96.120057051900005</v>
      </c>
      <c r="AA270" s="4">
        <v>119.8916840647</v>
      </c>
      <c r="AB270" s="4">
        <v>150.8981540815</v>
      </c>
      <c r="AC270" s="4">
        <v>158.13299708540001</v>
      </c>
      <c r="AD270" s="4">
        <v>170.53558509210001</v>
      </c>
      <c r="AE270" s="4">
        <v>197.4078591066</v>
      </c>
      <c r="AF270" s="4">
        <v>203.60915310990001</v>
      </c>
      <c r="AG270" s="4">
        <v>177.77042809599999</v>
      </c>
      <c r="AH270" s="4">
        <v>175.7033300949</v>
      </c>
    </row>
    <row r="271" spans="1:34" x14ac:dyDescent="0.25">
      <c r="A271" t="s">
        <v>765</v>
      </c>
      <c r="B271" s="4" t="s">
        <v>253</v>
      </c>
      <c r="C271" s="4">
        <v>37.372542894799999</v>
      </c>
      <c r="D271" s="4">
        <v>42.9505343716</v>
      </c>
      <c r="E271" s="4">
        <v>44.623931814599999</v>
      </c>
      <c r="F271" s="4">
        <v>42.9505343716</v>
      </c>
      <c r="G271" s="4">
        <v>52.433119882200003</v>
      </c>
      <c r="H271" s="4">
        <v>50.759722439100003</v>
      </c>
      <c r="I271" s="4">
        <v>69.167094312700002</v>
      </c>
      <c r="J271" s="4">
        <v>70.8404917557</v>
      </c>
      <c r="K271" s="4">
        <v>68.609295165000006</v>
      </c>
      <c r="L271" s="4">
        <v>68.609295165000006</v>
      </c>
      <c r="M271" s="4">
        <v>74.745085789499996</v>
      </c>
      <c r="N271" s="4">
        <v>76.418483232599996</v>
      </c>
      <c r="O271" s="4">
        <v>81.438675561699995</v>
      </c>
      <c r="P271" s="4">
        <v>76.418483232599996</v>
      </c>
      <c r="Q271" s="4">
        <v>72.513889198800001</v>
      </c>
      <c r="R271" s="4">
        <v>78.091880675599995</v>
      </c>
      <c r="S271" s="4">
        <v>80.880876413999999</v>
      </c>
      <c r="T271" s="4">
        <v>94.268055958399998</v>
      </c>
      <c r="U271" s="4">
        <v>89.247863629299999</v>
      </c>
      <c r="V271" s="4">
        <v>105.9818380598</v>
      </c>
      <c r="W271" s="4">
        <v>98.172649992199993</v>
      </c>
      <c r="X271" s="4">
        <v>114.348825275</v>
      </c>
      <c r="Y271" s="4">
        <v>102.077244026</v>
      </c>
      <c r="Z271" s="4">
        <v>103.19284232130001</v>
      </c>
      <c r="AA271" s="4">
        <v>100.4038465829</v>
      </c>
      <c r="AB271" s="4">
        <v>121.0424150472</v>
      </c>
      <c r="AC271" s="4">
        <v>121.0424150472</v>
      </c>
      <c r="AD271" s="4">
        <v>127.1782056717</v>
      </c>
      <c r="AE271" s="4">
        <v>119.9268167518</v>
      </c>
      <c r="AF271" s="4">
        <v>133.8717954439</v>
      </c>
      <c r="AG271" s="4">
        <v>128.85160311480001</v>
      </c>
      <c r="AH271" s="4">
        <v>132.19839800080001</v>
      </c>
    </row>
    <row r="272" spans="1:34" x14ac:dyDescent="0.25">
      <c r="A272" t="s">
        <v>766</v>
      </c>
      <c r="B272" s="4" t="s">
        <v>254</v>
      </c>
      <c r="C272" s="4">
        <v>158.14564679279999</v>
      </c>
      <c r="D272" s="4">
        <v>154.32570363350001</v>
      </c>
      <c r="E272" s="4">
        <v>138.2819423647</v>
      </c>
      <c r="F272" s="4">
        <v>138.2819423647</v>
      </c>
      <c r="G272" s="4">
        <v>129.1140787825</v>
      </c>
      <c r="H272" s="4">
        <v>140.5739082602</v>
      </c>
      <c r="I272" s="4">
        <v>131.40604467809999</v>
      </c>
      <c r="J272" s="4">
        <v>133.69801057359999</v>
      </c>
      <c r="K272" s="4">
        <v>131.40604467809999</v>
      </c>
      <c r="L272" s="4">
        <v>123.00216972769999</v>
      </c>
      <c r="M272" s="4">
        <v>101.6104880359</v>
      </c>
      <c r="N272" s="4">
        <v>103.1384652996</v>
      </c>
      <c r="O272" s="4">
        <v>94.734590349300007</v>
      </c>
      <c r="P272" s="4">
        <v>99.318522140400006</v>
      </c>
      <c r="Q272" s="4">
        <v>93.970601717400001</v>
      </c>
      <c r="R272" s="4">
        <v>94.734590349300007</v>
      </c>
      <c r="S272" s="4">
        <v>99.318522140400006</v>
      </c>
      <c r="T272" s="4">
        <v>118.41823793659999</v>
      </c>
      <c r="U272" s="4">
        <v>127.58610151880001</v>
      </c>
      <c r="V272" s="4">
        <v>145.9218286832</v>
      </c>
      <c r="W272" s="4">
        <v>142.10188552389999</v>
      </c>
      <c r="X272" s="4">
        <v>144.39385141950001</v>
      </c>
      <c r="Y272" s="4">
        <v>143.62986278759999</v>
      </c>
      <c r="Z272" s="4">
        <v>165.7855331113</v>
      </c>
      <c r="AA272" s="4">
        <v>187.177214803</v>
      </c>
      <c r="AB272" s="4">
        <v>203.2209760719</v>
      </c>
      <c r="AC272" s="4">
        <v>197.87305564889999</v>
      </c>
      <c r="AD272" s="4">
        <v>220.0287259726</v>
      </c>
      <c r="AE272" s="4">
        <v>218.50074870890001</v>
      </c>
      <c r="AF272" s="4">
        <v>219.26473734070001</v>
      </c>
      <c r="AG272" s="4">
        <v>213.1528282859</v>
      </c>
      <c r="AH272" s="4">
        <v>185.6492375393</v>
      </c>
    </row>
    <row r="273" spans="1:34" x14ac:dyDescent="0.25">
      <c r="A273" t="s">
        <v>767</v>
      </c>
      <c r="B273" s="4" t="s">
        <v>255</v>
      </c>
      <c r="C273" s="4">
        <v>75.727403784100005</v>
      </c>
      <c r="D273" s="4">
        <v>72.361741393700001</v>
      </c>
      <c r="E273" s="4">
        <v>70.398438332699996</v>
      </c>
      <c r="F273" s="4">
        <v>64.508529149400005</v>
      </c>
      <c r="G273" s="4">
        <v>65.910888478800004</v>
      </c>
      <c r="H273" s="4">
        <v>63.386641685999997</v>
      </c>
      <c r="I273" s="4">
        <v>69.557022735000004</v>
      </c>
      <c r="J273" s="4">
        <v>69.557022735000004</v>
      </c>
      <c r="K273" s="4">
        <v>71.239853930300001</v>
      </c>
      <c r="L273" s="4">
        <v>69.276550869199994</v>
      </c>
      <c r="M273" s="4">
        <v>65.349944746999995</v>
      </c>
      <c r="N273" s="4">
        <v>63.1061698201</v>
      </c>
      <c r="O273" s="4">
        <v>58.618619966200001</v>
      </c>
      <c r="P273" s="4">
        <v>57.777204368600003</v>
      </c>
      <c r="Q273" s="4">
        <v>62.5452260884</v>
      </c>
      <c r="R273" s="4">
        <v>63.6671135518</v>
      </c>
      <c r="S273" s="4">
        <v>64.228057283599995</v>
      </c>
      <c r="T273" s="4">
        <v>73.483628857200003</v>
      </c>
      <c r="U273" s="4">
        <v>84.702503491900003</v>
      </c>
      <c r="V273" s="4">
        <v>91.994772004400005</v>
      </c>
      <c r="W273" s="4">
        <v>96.2018499924</v>
      </c>
      <c r="X273" s="4">
        <v>101.250343578</v>
      </c>
      <c r="Y273" s="4">
        <v>104.0550622367</v>
      </c>
      <c r="Z273" s="4">
        <v>116.67629620069999</v>
      </c>
      <c r="AA273" s="4">
        <v>130.69988949410001</v>
      </c>
      <c r="AB273" s="4">
        <v>141.91876412880001</v>
      </c>
      <c r="AC273" s="4">
        <v>149.77197637309999</v>
      </c>
      <c r="AD273" s="4">
        <v>163.79556966640001</v>
      </c>
      <c r="AE273" s="4">
        <v>167.1612320568</v>
      </c>
      <c r="AF273" s="4">
        <v>168.2831195203</v>
      </c>
      <c r="AG273" s="4">
        <v>166.6002883251</v>
      </c>
      <c r="AH273" s="4">
        <v>162.1127384712</v>
      </c>
    </row>
    <row r="274" spans="1:34" x14ac:dyDescent="0.25">
      <c r="A274" t="s">
        <v>768</v>
      </c>
      <c r="B274" s="4" t="s">
        <v>256</v>
      </c>
      <c r="C274" s="4">
        <v>57.781315409299999</v>
      </c>
      <c r="D274" s="4">
        <v>57.781315409299999</v>
      </c>
      <c r="E274" s="4">
        <v>60.729341705700001</v>
      </c>
      <c r="F274" s="4">
        <v>53.654078594399998</v>
      </c>
      <c r="G274" s="4">
        <v>53.064473335099997</v>
      </c>
      <c r="H274" s="4">
        <v>52.474868075800003</v>
      </c>
      <c r="I274" s="4">
        <v>49.526841779400002</v>
      </c>
      <c r="J274" s="4">
        <v>61.318946965000002</v>
      </c>
      <c r="K274" s="4">
        <v>62.498157483599996</v>
      </c>
      <c r="L274" s="4">
        <v>64.266973261399997</v>
      </c>
      <c r="M274" s="4">
        <v>60.729341705700001</v>
      </c>
      <c r="N274" s="4">
        <v>53.654078594399998</v>
      </c>
      <c r="O274" s="4">
        <v>53.064473335099997</v>
      </c>
      <c r="P274" s="4">
        <v>50.116447038700002</v>
      </c>
      <c r="Q274" s="4">
        <v>41.272368149499997</v>
      </c>
      <c r="R274" s="4">
        <v>39.503552371700003</v>
      </c>
      <c r="S274" s="4">
        <v>35.965920816000001</v>
      </c>
      <c r="T274" s="4">
        <v>34.1971050382</v>
      </c>
      <c r="U274" s="4">
        <v>30.659473482500001</v>
      </c>
      <c r="V274" s="4">
        <v>27.121841926799998</v>
      </c>
      <c r="W274" s="4">
        <v>26.532236667599999</v>
      </c>
      <c r="X274" s="4">
        <v>22.9946051119</v>
      </c>
      <c r="Y274" s="4">
        <v>23.584210371200001</v>
      </c>
      <c r="Z274" s="4">
        <v>22.4049998526</v>
      </c>
      <c r="AA274" s="4">
        <v>27.711447186099999</v>
      </c>
      <c r="AB274" s="4">
        <v>35.965920816000001</v>
      </c>
      <c r="AC274" s="4">
        <v>38.324341853100002</v>
      </c>
      <c r="AD274" s="4">
        <v>39.503552371700003</v>
      </c>
      <c r="AE274" s="4">
        <v>50.706052298000003</v>
      </c>
      <c r="AF274" s="4">
        <v>52.474868075800003</v>
      </c>
      <c r="AG274" s="4">
        <v>58.960525927900001</v>
      </c>
      <c r="AH274" s="4">
        <v>61.908552224300003</v>
      </c>
    </row>
    <row r="275" spans="1:34" x14ac:dyDescent="0.25">
      <c r="A275" t="s">
        <v>769</v>
      </c>
      <c r="B275" s="4" t="s">
        <v>257</v>
      </c>
      <c r="C275" s="4">
        <v>47.920770992000001</v>
      </c>
      <c r="D275" s="4">
        <v>47.920770992000001</v>
      </c>
      <c r="E275" s="4">
        <v>40.314299405900002</v>
      </c>
      <c r="F275" s="4">
        <v>35.750416454300002</v>
      </c>
      <c r="G275" s="4">
        <v>31.186533502700001</v>
      </c>
      <c r="H275" s="4">
        <v>34.9897692957</v>
      </c>
      <c r="I275" s="4">
        <v>33.468474978499998</v>
      </c>
      <c r="J275" s="4">
        <v>32.707827819899997</v>
      </c>
      <c r="K275" s="4">
        <v>32.707827819899997</v>
      </c>
      <c r="L275" s="4">
        <v>31.947180661299999</v>
      </c>
      <c r="M275" s="4">
        <v>35.750416454300002</v>
      </c>
      <c r="N275" s="4">
        <v>38.793005088699999</v>
      </c>
      <c r="O275" s="4">
        <v>34.229122137099999</v>
      </c>
      <c r="P275" s="4">
        <v>41.835593723099997</v>
      </c>
      <c r="Q275" s="4">
        <v>43.356888040299999</v>
      </c>
      <c r="R275" s="4">
        <v>43.356888040299999</v>
      </c>
      <c r="S275" s="4">
        <v>49.442065309199997</v>
      </c>
      <c r="T275" s="4">
        <v>54.766595419399998</v>
      </c>
      <c r="U275" s="4">
        <v>58.569831212399997</v>
      </c>
      <c r="V275" s="4">
        <v>65.415655639799994</v>
      </c>
      <c r="W275" s="4">
        <v>66.936949956999996</v>
      </c>
      <c r="X275" s="4">
        <v>71.500832908600003</v>
      </c>
      <c r="Y275" s="4">
        <v>71.500832908600003</v>
      </c>
      <c r="Z275" s="4">
        <v>71.500832908600003</v>
      </c>
      <c r="AA275" s="4">
        <v>62.373067005400003</v>
      </c>
      <c r="AB275" s="4">
        <v>57.048536895200002</v>
      </c>
      <c r="AC275" s="4">
        <v>55.527242577999999</v>
      </c>
      <c r="AD275" s="4">
        <v>61.612419846800002</v>
      </c>
      <c r="AE275" s="4">
        <v>65.415655639799994</v>
      </c>
      <c r="AF275" s="4">
        <v>66.176302798400002</v>
      </c>
      <c r="AG275" s="4">
        <v>67.697597115600004</v>
      </c>
      <c r="AH275" s="4">
        <v>76.825363018900006</v>
      </c>
    </row>
    <row r="276" spans="1:34" x14ac:dyDescent="0.25">
      <c r="A276" t="s">
        <v>770</v>
      </c>
      <c r="B276" s="4" t="s">
        <v>258</v>
      </c>
      <c r="C276" s="4">
        <v>52.488714926299998</v>
      </c>
      <c r="D276" s="4">
        <v>52.488714926299998</v>
      </c>
      <c r="E276" s="4">
        <v>56.237908849599997</v>
      </c>
      <c r="F276" s="4">
        <v>55.4880700649</v>
      </c>
      <c r="G276" s="4">
        <v>51.738876141600002</v>
      </c>
      <c r="H276" s="4">
        <v>53.238553711000002</v>
      </c>
      <c r="I276" s="4">
        <v>47.989682218299997</v>
      </c>
      <c r="J276" s="4">
        <v>38.991616802400003</v>
      </c>
      <c r="K276" s="4">
        <v>38.991616802400003</v>
      </c>
      <c r="L276" s="4">
        <v>43.490649510399997</v>
      </c>
      <c r="M276" s="4">
        <v>46.490004648999999</v>
      </c>
      <c r="N276" s="4">
        <v>41.241133156399997</v>
      </c>
      <c r="O276" s="4">
        <v>33.7427453098</v>
      </c>
      <c r="P276" s="4">
        <v>31.493228955799999</v>
      </c>
      <c r="Q276" s="4">
        <v>37.491939233099998</v>
      </c>
      <c r="R276" s="4">
        <v>37.491939233099998</v>
      </c>
      <c r="S276" s="4">
        <v>32.243067740400001</v>
      </c>
      <c r="T276" s="4">
        <v>28.493873817099999</v>
      </c>
      <c r="U276" s="4">
        <v>42.740810725700001</v>
      </c>
      <c r="V276" s="4">
        <v>64.486135480900003</v>
      </c>
      <c r="W276" s="4">
        <v>86.981299020700007</v>
      </c>
      <c r="X276" s="4">
        <v>98.978719575300005</v>
      </c>
      <c r="Y276" s="4">
        <v>110.2263013452</v>
      </c>
      <c r="Z276" s="4">
        <v>108.72662377589999</v>
      </c>
      <c r="AA276" s="4">
        <v>134.2211424544</v>
      </c>
      <c r="AB276" s="4">
        <v>141.71953030099999</v>
      </c>
      <c r="AC276" s="4">
        <v>143.21920787030001</v>
      </c>
      <c r="AD276" s="4">
        <v>131.97162610039999</v>
      </c>
      <c r="AE276" s="4">
        <v>113.9754952685</v>
      </c>
      <c r="AF276" s="4">
        <v>102.7279134986</v>
      </c>
      <c r="AG276" s="4">
        <v>125.22307703840001</v>
      </c>
      <c r="AH276" s="4">
        <v>99.728558359999994</v>
      </c>
    </row>
    <row r="277" spans="1:34" x14ac:dyDescent="0.25">
      <c r="A277" t="s">
        <v>771</v>
      </c>
      <c r="B277" s="4" t="s">
        <v>259</v>
      </c>
      <c r="C277" s="4">
        <v>88.076193998799994</v>
      </c>
      <c r="D277" s="4">
        <v>88.538536224500007</v>
      </c>
      <c r="E277" s="4">
        <v>88.769707337400007</v>
      </c>
      <c r="F277" s="4">
        <v>89.463220675900004</v>
      </c>
      <c r="G277" s="4">
        <v>94.086642933099995</v>
      </c>
      <c r="H277" s="4">
        <v>98.4788940774</v>
      </c>
      <c r="I277" s="4">
        <v>95.704840723100006</v>
      </c>
      <c r="J277" s="4">
        <v>100.0970918674</v>
      </c>
      <c r="K277" s="4">
        <v>100.55943409309999</v>
      </c>
      <c r="L277" s="4">
        <v>98.016551851700001</v>
      </c>
      <c r="M277" s="4">
        <v>94.086642933099995</v>
      </c>
      <c r="N277" s="4">
        <v>91.7749318045</v>
      </c>
      <c r="O277" s="4">
        <v>84.377456193100002</v>
      </c>
      <c r="P277" s="4">
        <v>94.086642933099995</v>
      </c>
      <c r="Q277" s="4">
        <v>94.780156271699994</v>
      </c>
      <c r="R277" s="4">
        <v>95.704840723100006</v>
      </c>
      <c r="S277" s="4">
        <v>97.554209626000002</v>
      </c>
      <c r="T277" s="4">
        <v>107.49456747879999</v>
      </c>
      <c r="U277" s="4">
        <v>110.499791946</v>
      </c>
      <c r="V277" s="4">
        <v>126.2194276203</v>
      </c>
      <c r="W277" s="4">
        <v>125.7570853946</v>
      </c>
      <c r="X277" s="4">
        <v>131.99870544180001</v>
      </c>
      <c r="Y277" s="4">
        <v>131.99870544180001</v>
      </c>
      <c r="Z277" s="4">
        <v>133.15456100610001</v>
      </c>
      <c r="AA277" s="4">
        <v>151.87942114750001</v>
      </c>
      <c r="AB277" s="4">
        <v>173.14716353040001</v>
      </c>
      <c r="AC277" s="4">
        <v>180.31346802900001</v>
      </c>
      <c r="AD277" s="4">
        <v>204.81760599200001</v>
      </c>
      <c r="AE277" s="4">
        <v>206.43580378199999</v>
      </c>
      <c r="AF277" s="4">
        <v>206.20463266909999</v>
      </c>
      <c r="AG277" s="4">
        <v>194.8772481391</v>
      </c>
      <c r="AH277" s="4">
        <v>148.41185445470001</v>
      </c>
    </row>
    <row r="278" spans="1:34" x14ac:dyDescent="0.25">
      <c r="A278" t="s">
        <v>772</v>
      </c>
      <c r="B278" s="4" t="s">
        <v>260</v>
      </c>
      <c r="C278" s="4">
        <v>42.016039166299997</v>
      </c>
      <c r="D278" s="4">
        <v>43.842823477800003</v>
      </c>
      <c r="E278" s="4">
        <v>44.451751581700002</v>
      </c>
      <c r="F278" s="4">
        <v>51.149960724099998</v>
      </c>
      <c r="G278" s="4">
        <v>52.367816931900002</v>
      </c>
      <c r="H278" s="4">
        <v>56.021385555000002</v>
      </c>
      <c r="I278" s="4">
        <v>58.4570979704</v>
      </c>
      <c r="J278" s="4">
        <v>57.239241762699997</v>
      </c>
      <c r="K278" s="4">
        <v>53.585673139599997</v>
      </c>
      <c r="L278" s="4">
        <v>52.976745035699999</v>
      </c>
      <c r="M278" s="4">
        <v>51.149960724099998</v>
      </c>
      <c r="N278" s="4">
        <v>50.541032620300001</v>
      </c>
      <c r="O278" s="4">
        <v>51.758888828000003</v>
      </c>
      <c r="P278" s="4">
        <v>46.887463997099999</v>
      </c>
      <c r="Q278" s="4">
        <v>48.105320204800002</v>
      </c>
      <c r="R278" s="4">
        <v>45.669607789399997</v>
      </c>
      <c r="S278" s="4">
        <v>45.669607789399997</v>
      </c>
      <c r="T278" s="4">
        <v>49.323176412599999</v>
      </c>
      <c r="U278" s="4">
        <v>46.887463997099999</v>
      </c>
      <c r="V278" s="4">
        <v>41.407111062399999</v>
      </c>
      <c r="W278" s="4">
        <v>46.887463997099999</v>
      </c>
      <c r="X278" s="4">
        <v>45.669607789399997</v>
      </c>
      <c r="Y278" s="4">
        <v>51.149960724099998</v>
      </c>
      <c r="Z278" s="4">
        <v>57.848169866600003</v>
      </c>
      <c r="AA278" s="4">
        <v>60.283882282</v>
      </c>
      <c r="AB278" s="4">
        <v>64.546379009000006</v>
      </c>
      <c r="AC278" s="4">
        <v>76.116012982300006</v>
      </c>
      <c r="AD278" s="4">
        <v>73.680300566900002</v>
      </c>
      <c r="AE278" s="4">
        <v>70.635660047599998</v>
      </c>
      <c r="AF278" s="4">
        <v>71.244588151499997</v>
      </c>
      <c r="AG278" s="4">
        <v>72.462444359200006</v>
      </c>
      <c r="AH278" s="4">
        <v>69.417803839900003</v>
      </c>
    </row>
    <row r="279" spans="1:34" x14ac:dyDescent="0.25">
      <c r="A279" t="s">
        <v>773</v>
      </c>
      <c r="B279" s="4" t="s">
        <v>261</v>
      </c>
      <c r="C279" s="4">
        <v>30.044148206700001</v>
      </c>
      <c r="D279" s="4">
        <v>28.6532154193</v>
      </c>
      <c r="E279" s="4">
        <v>30.322334764099999</v>
      </c>
      <c r="F279" s="4">
        <v>29.2095885343</v>
      </c>
      <c r="G279" s="4">
        <v>33.382386896299998</v>
      </c>
      <c r="H279" s="4">
        <v>35.6078793561</v>
      </c>
      <c r="I279" s="4">
        <v>36.442439028499997</v>
      </c>
      <c r="J279" s="4">
        <v>37.8333718158</v>
      </c>
      <c r="K279" s="4">
        <v>38.389744930699997</v>
      </c>
      <c r="L279" s="4">
        <v>38.111558373299999</v>
      </c>
      <c r="M279" s="4">
        <v>44.509849195100003</v>
      </c>
      <c r="N279" s="4">
        <v>47.8480878847</v>
      </c>
      <c r="O279" s="4">
        <v>52.299072804200001</v>
      </c>
      <c r="P279" s="4">
        <v>52.299072804200001</v>
      </c>
      <c r="Q279" s="4">
        <v>56.750057723700003</v>
      </c>
      <c r="R279" s="4">
        <v>58.697363625999998</v>
      </c>
      <c r="S279" s="4">
        <v>62.870161988</v>
      </c>
      <c r="T279" s="4">
        <v>62.870161988</v>
      </c>
      <c r="U279" s="4">
        <v>65.095654447800001</v>
      </c>
      <c r="V279" s="4">
        <v>67.321146907499994</v>
      </c>
      <c r="W279" s="4">
        <v>75.110370516700002</v>
      </c>
      <c r="X279" s="4">
        <v>72.328504941999995</v>
      </c>
      <c r="Y279" s="4">
        <v>82.065034453400003</v>
      </c>
      <c r="Z279" s="4">
        <v>90.688817734899999</v>
      </c>
      <c r="AA279" s="4">
        <v>98.1998547866</v>
      </c>
      <c r="AB279" s="4">
        <v>102.0944665912</v>
      </c>
      <c r="AC279" s="4">
        <v>118.50747348190001</v>
      </c>
      <c r="AD279" s="4">
        <v>119.3420331543</v>
      </c>
      <c r="AE279" s="4">
        <v>121.2893390566</v>
      </c>
      <c r="AF279" s="4">
        <v>116.8383541371</v>
      </c>
      <c r="AG279" s="4">
        <v>109.3273170854</v>
      </c>
      <c r="AH279" s="4">
        <v>98.1998547866</v>
      </c>
    </row>
    <row r="280" spans="1:34" x14ac:dyDescent="0.25">
      <c r="A280" t="s">
        <v>774</v>
      </c>
      <c r="B280" s="4" t="s">
        <v>262</v>
      </c>
      <c r="C280" s="4">
        <v>70.634501454100004</v>
      </c>
      <c r="D280" s="4">
        <v>70.634501454100004</v>
      </c>
      <c r="E280" s="4">
        <v>72.543542033899996</v>
      </c>
      <c r="F280" s="4">
        <v>67.452767154300005</v>
      </c>
      <c r="G280" s="4">
        <v>65.861900004500001</v>
      </c>
      <c r="H280" s="4">
        <v>61.407471984799997</v>
      </c>
      <c r="I280" s="4">
        <v>60.1347782649</v>
      </c>
      <c r="J280" s="4">
        <v>63.634685994599998</v>
      </c>
      <c r="K280" s="4">
        <v>63.634685994599998</v>
      </c>
      <c r="L280" s="4">
        <v>62.680165704700002</v>
      </c>
      <c r="M280" s="4">
        <v>65.225553144499997</v>
      </c>
      <c r="N280" s="4">
        <v>74.134409183800003</v>
      </c>
      <c r="O280" s="4">
        <v>83.043265223000006</v>
      </c>
      <c r="P280" s="4">
        <v>93.224814982200002</v>
      </c>
      <c r="Q280" s="4">
        <v>98.951936721699994</v>
      </c>
      <c r="R280" s="4">
        <v>98.951936721699994</v>
      </c>
      <c r="S280" s="4">
        <v>100.8609773015</v>
      </c>
      <c r="T280" s="4">
        <v>122.8149439697</v>
      </c>
      <c r="U280" s="4">
        <v>131.72380000890001</v>
      </c>
      <c r="V280" s="4">
        <v>135.86005459859999</v>
      </c>
      <c r="W280" s="4">
        <v>148.26881836749999</v>
      </c>
      <c r="X280" s="4">
        <v>147.6324715076</v>
      </c>
      <c r="Y280" s="4">
        <v>147.6324715076</v>
      </c>
      <c r="Z280" s="4">
        <v>169.58643817570001</v>
      </c>
      <c r="AA280" s="4">
        <v>169.90461160570001</v>
      </c>
      <c r="AB280" s="4">
        <v>181.3588550847</v>
      </c>
      <c r="AC280" s="4">
        <v>200.13108745310001</v>
      </c>
      <c r="AD280" s="4">
        <v>206.81272948259999</v>
      </c>
      <c r="AE280" s="4">
        <v>215.08523866190001</v>
      </c>
      <c r="AF280" s="4">
        <v>215.08523866190001</v>
      </c>
      <c r="AG280" s="4">
        <v>222.40322755130001</v>
      </c>
      <c r="AH280" s="4">
        <v>214.13071837199999</v>
      </c>
    </row>
    <row r="281" spans="1:34" x14ac:dyDescent="0.25">
      <c r="A281" t="s">
        <v>775</v>
      </c>
      <c r="B281" s="4" t="s">
        <v>263</v>
      </c>
      <c r="C281" s="4">
        <v>101.4749096239</v>
      </c>
      <c r="D281" s="4">
        <v>101.4749096239</v>
      </c>
      <c r="E281" s="4">
        <v>100.7702227515</v>
      </c>
      <c r="F281" s="4">
        <v>106.4077177306</v>
      </c>
      <c r="G281" s="4">
        <v>103.5889702411</v>
      </c>
      <c r="H281" s="4">
        <v>109.9311520926</v>
      </c>
      <c r="I281" s="4">
        <v>107.81709147540001</v>
      </c>
      <c r="J281" s="4">
        <v>111.34052583730001</v>
      </c>
      <c r="K281" s="4">
        <v>109.9311520926</v>
      </c>
      <c r="L281" s="4">
        <v>114.8639601993</v>
      </c>
      <c r="M281" s="4">
        <v>114.8639601993</v>
      </c>
      <c r="N281" s="4">
        <v>124.02488954029999</v>
      </c>
      <c r="O281" s="4">
        <v>128.95769764709999</v>
      </c>
      <c r="P281" s="4">
        <v>126.84363702989999</v>
      </c>
      <c r="Q281" s="4">
        <v>121.9108289232</v>
      </c>
      <c r="R281" s="4">
        <v>128.25301077469999</v>
      </c>
      <c r="S281" s="4">
        <v>124.02488954029999</v>
      </c>
      <c r="T281" s="4">
        <v>128.95769764709999</v>
      </c>
      <c r="U281" s="4">
        <v>151.50767756350001</v>
      </c>
      <c r="V281" s="4">
        <v>184.62796056569999</v>
      </c>
      <c r="W281" s="4">
        <v>221.27167792989999</v>
      </c>
      <c r="X281" s="4">
        <v>254.39196093219999</v>
      </c>
      <c r="Y281" s="4">
        <v>261.438829656</v>
      </c>
      <c r="Z281" s="4">
        <v>274.8278802314</v>
      </c>
      <c r="AA281" s="4">
        <v>322.7465875538</v>
      </c>
      <c r="AB281" s="4">
        <v>360.79967866279998</v>
      </c>
      <c r="AC281" s="4">
        <v>391.80590104790002</v>
      </c>
      <c r="AD281" s="4">
        <v>410.12775972999998</v>
      </c>
      <c r="AE281" s="4">
        <v>431.26836590160002</v>
      </c>
      <c r="AF281" s="4">
        <v>419.28868907100002</v>
      </c>
      <c r="AG281" s="4">
        <v>410.12775972999998</v>
      </c>
      <c r="AH281" s="4">
        <v>338.24969874639999</v>
      </c>
    </row>
    <row r="282" spans="1:34" x14ac:dyDescent="0.25">
      <c r="A282" t="s">
        <v>776</v>
      </c>
      <c r="B282" s="4" t="s">
        <v>264</v>
      </c>
      <c r="C282" s="4">
        <v>32.274947662199999</v>
      </c>
      <c r="D282" s="4">
        <v>32.274947662199999</v>
      </c>
      <c r="E282" s="4">
        <v>34.891835310499999</v>
      </c>
      <c r="F282" s="4">
        <v>33.147243545000002</v>
      </c>
      <c r="G282" s="4">
        <v>34.019539427799998</v>
      </c>
      <c r="H282" s="4">
        <v>27.913468248400001</v>
      </c>
      <c r="I282" s="4">
        <v>23.551988834599999</v>
      </c>
      <c r="J282" s="4">
        <v>23.551988834599999</v>
      </c>
      <c r="K282" s="4">
        <v>24.424284717399999</v>
      </c>
      <c r="L282" s="4">
        <v>23.551988834599999</v>
      </c>
      <c r="M282" s="4">
        <v>20.935101186299999</v>
      </c>
      <c r="N282" s="4">
        <v>21.807397069099999</v>
      </c>
      <c r="O282" s="4">
        <v>25.2965806001</v>
      </c>
      <c r="P282" s="4">
        <v>27.913468248400001</v>
      </c>
      <c r="Q282" s="4">
        <v>30.530355896700001</v>
      </c>
      <c r="R282" s="4">
        <v>29.658060014</v>
      </c>
      <c r="S282" s="4">
        <v>26.1688764829</v>
      </c>
      <c r="T282" s="4">
        <v>27.0411723657</v>
      </c>
      <c r="U282" s="4">
        <v>25.2965806001</v>
      </c>
      <c r="V282" s="4">
        <v>27.913468248400001</v>
      </c>
      <c r="W282" s="4">
        <v>30.530355896700001</v>
      </c>
      <c r="X282" s="4">
        <v>31.402651779500001</v>
      </c>
      <c r="Y282" s="4">
        <v>31.402651779500001</v>
      </c>
      <c r="Z282" s="4">
        <v>45.359385903700002</v>
      </c>
      <c r="AA282" s="4">
        <v>54.954640614100001</v>
      </c>
      <c r="AB282" s="4">
        <v>59.316120027899998</v>
      </c>
      <c r="AC282" s="4">
        <v>61.933007676199999</v>
      </c>
      <c r="AD282" s="4">
        <v>63.677599441700004</v>
      </c>
      <c r="AE282" s="4">
        <v>69.783670621100001</v>
      </c>
      <c r="AF282" s="4">
        <v>69.783670621100001</v>
      </c>
      <c r="AG282" s="4">
        <v>61.933007676199999</v>
      </c>
      <c r="AH282" s="4">
        <v>51.465457082999997</v>
      </c>
    </row>
    <row r="283" spans="1:34" x14ac:dyDescent="0.25">
      <c r="A283" t="s">
        <v>777</v>
      </c>
      <c r="B283" s="4" t="s">
        <v>265</v>
      </c>
      <c r="C283" s="4">
        <v>13.400368262000001</v>
      </c>
      <c r="D283" s="4">
        <v>12.904058326299999</v>
      </c>
      <c r="E283" s="4">
        <v>12.904058326299999</v>
      </c>
      <c r="F283" s="4">
        <v>12.904058326299999</v>
      </c>
      <c r="G283" s="4">
        <v>15.881917940099999</v>
      </c>
      <c r="H283" s="4">
        <v>16.378227875699999</v>
      </c>
      <c r="I283" s="4">
        <v>18.3634676183</v>
      </c>
      <c r="J283" s="4">
        <v>19.356087489499998</v>
      </c>
      <c r="K283" s="4">
        <v>20.348707360799999</v>
      </c>
      <c r="L283" s="4">
        <v>21.341327232000001</v>
      </c>
      <c r="M283" s="4">
        <v>17.867157682599998</v>
      </c>
      <c r="N283" s="4">
        <v>17.867157682599998</v>
      </c>
      <c r="O283" s="4">
        <v>15.3856080045</v>
      </c>
      <c r="P283" s="4">
        <v>15.3856080045</v>
      </c>
      <c r="Q283" s="4">
        <v>18.859777553899999</v>
      </c>
      <c r="R283" s="4">
        <v>18.3634676183</v>
      </c>
      <c r="S283" s="4">
        <v>17.370847746999999</v>
      </c>
      <c r="T283" s="4">
        <v>24.319186845800001</v>
      </c>
      <c r="U283" s="4">
        <v>24.319186845800001</v>
      </c>
      <c r="V283" s="4">
        <v>30.274906073299999</v>
      </c>
      <c r="W283" s="4">
        <v>31.763835880199998</v>
      </c>
      <c r="X283" s="4">
        <v>31.267525944599999</v>
      </c>
      <c r="Y283" s="4">
        <v>31.763835880199998</v>
      </c>
      <c r="Z283" s="4">
        <v>34.741695493999998</v>
      </c>
      <c r="AA283" s="4">
        <v>42.682654464099997</v>
      </c>
      <c r="AB283" s="4">
        <v>47.645753820300001</v>
      </c>
      <c r="AC283" s="4">
        <v>44.667894206600003</v>
      </c>
      <c r="AD283" s="4">
        <v>42.682654464099997</v>
      </c>
      <c r="AE283" s="4">
        <v>44.667894206600003</v>
      </c>
      <c r="AF283" s="4">
        <v>44.667894206600003</v>
      </c>
      <c r="AG283" s="4">
        <v>42.682654464099997</v>
      </c>
      <c r="AH283" s="4">
        <v>36.726935236499997</v>
      </c>
    </row>
    <row r="284" spans="1:34" x14ac:dyDescent="0.25">
      <c r="A284" t="s">
        <v>778</v>
      </c>
      <c r="B284" s="4" t="s">
        <v>266</v>
      </c>
      <c r="C284" s="4">
        <v>30.361914015100002</v>
      </c>
      <c r="D284" s="4">
        <v>30.361914015100002</v>
      </c>
      <c r="E284" s="4">
        <v>26.313658813100002</v>
      </c>
      <c r="F284" s="4">
        <v>34.410169217099998</v>
      </c>
      <c r="G284" s="4">
        <v>39.4704882196</v>
      </c>
      <c r="H284" s="4">
        <v>36.434296818100002</v>
      </c>
      <c r="I284" s="4">
        <v>43.5187434216</v>
      </c>
      <c r="J284" s="4">
        <v>44.530807222100002</v>
      </c>
      <c r="K284" s="4">
        <v>45.542871022600004</v>
      </c>
      <c r="L284" s="4">
        <v>45.542871022600004</v>
      </c>
      <c r="M284" s="4">
        <v>39.4704882196</v>
      </c>
      <c r="N284" s="4">
        <v>39.4704882196</v>
      </c>
      <c r="O284" s="4">
        <v>47.5669986236</v>
      </c>
      <c r="P284" s="4">
        <v>46.554934823099998</v>
      </c>
      <c r="Q284" s="4">
        <v>46.554934823099998</v>
      </c>
      <c r="R284" s="4">
        <v>45.542871022600004</v>
      </c>
      <c r="S284" s="4">
        <v>45.542871022600004</v>
      </c>
      <c r="T284" s="4">
        <v>69.832402234599996</v>
      </c>
      <c r="U284" s="4">
        <v>68.820338434099995</v>
      </c>
      <c r="V284" s="4">
        <v>63.7600194316</v>
      </c>
      <c r="W284" s="4">
        <v>64.772083232100002</v>
      </c>
      <c r="X284" s="4">
        <v>63.7600194316</v>
      </c>
      <c r="Y284" s="4">
        <v>63.7600194316</v>
      </c>
      <c r="Z284" s="4">
        <v>63.7600194316</v>
      </c>
      <c r="AA284" s="4">
        <v>67.808274633600007</v>
      </c>
      <c r="AB284" s="4">
        <v>81.977167840700005</v>
      </c>
      <c r="AC284" s="4">
        <v>89.061614444200004</v>
      </c>
      <c r="AD284" s="4">
        <v>97.158124848200003</v>
      </c>
      <c r="AE284" s="4">
        <v>111.3270180552</v>
      </c>
      <c r="AF284" s="4">
        <v>113.3511456562</v>
      </c>
      <c r="AG284" s="4">
        <v>114.36320945670001</v>
      </c>
      <c r="AH284" s="4">
        <v>125.4959112622</v>
      </c>
    </row>
    <row r="285" spans="1:34" x14ac:dyDescent="0.25">
      <c r="A285" t="s">
        <v>779</v>
      </c>
      <c r="B285" s="4" t="s">
        <v>267</v>
      </c>
      <c r="C285" s="4">
        <v>36.972773120100001</v>
      </c>
      <c r="D285" s="4">
        <v>36.972773120100001</v>
      </c>
      <c r="E285" s="4">
        <v>35.351160264000001</v>
      </c>
      <c r="F285" s="4">
        <v>34.0538699791</v>
      </c>
      <c r="G285" s="4">
        <v>33.080902265399999</v>
      </c>
      <c r="H285" s="4">
        <v>32.432257122899998</v>
      </c>
      <c r="I285" s="4">
        <v>35.026837692800001</v>
      </c>
      <c r="J285" s="4">
        <v>35.351160264000001</v>
      </c>
      <c r="K285" s="4">
        <v>35.351160264000001</v>
      </c>
      <c r="L285" s="4">
        <v>34.702515121499999</v>
      </c>
      <c r="M285" s="4">
        <v>33.7295474079</v>
      </c>
      <c r="N285" s="4">
        <v>33.080902265399999</v>
      </c>
      <c r="O285" s="4">
        <v>35.026837692800001</v>
      </c>
      <c r="P285" s="4">
        <v>35.351160264000001</v>
      </c>
      <c r="Q285" s="4">
        <v>35.026837692800001</v>
      </c>
      <c r="R285" s="4">
        <v>35.026837692800001</v>
      </c>
      <c r="S285" s="4">
        <v>35.6754828352</v>
      </c>
      <c r="T285" s="4">
        <v>38.918708547500003</v>
      </c>
      <c r="U285" s="4">
        <v>37.621418262600002</v>
      </c>
      <c r="V285" s="4">
        <v>36.972773120100001</v>
      </c>
      <c r="W285" s="4">
        <v>37.621418262600002</v>
      </c>
      <c r="X285" s="4">
        <v>42.161934259799999</v>
      </c>
      <c r="Y285" s="4">
        <v>42.161934259799999</v>
      </c>
      <c r="Z285" s="4">
        <v>47.351095399499997</v>
      </c>
      <c r="AA285" s="4">
        <v>60.323998248700001</v>
      </c>
      <c r="AB285" s="4">
        <v>76.540126810100006</v>
      </c>
      <c r="AC285" s="4">
        <v>88.540061945600002</v>
      </c>
      <c r="AD285" s="4">
        <v>94.377868227700006</v>
      </c>
      <c r="AE285" s="4">
        <v>100.5399970811</v>
      </c>
      <c r="AF285" s="4">
        <v>100.5399970811</v>
      </c>
      <c r="AG285" s="4">
        <v>92.756255371600005</v>
      </c>
      <c r="AH285" s="4">
        <v>78.161739666299994</v>
      </c>
    </row>
    <row r="286" spans="1:34" x14ac:dyDescent="0.25">
      <c r="A286" t="s">
        <v>780</v>
      </c>
      <c r="B286" s="4" t="s">
        <v>268</v>
      </c>
      <c r="C286" s="4">
        <v>85.853286272999995</v>
      </c>
      <c r="D286" s="4">
        <v>85.853286272999995</v>
      </c>
      <c r="E286" s="4">
        <v>82.037584660899995</v>
      </c>
      <c r="F286" s="4">
        <v>68.682629018399993</v>
      </c>
      <c r="G286" s="4">
        <v>76.314032242699994</v>
      </c>
      <c r="H286" s="4">
        <v>78.221883048699993</v>
      </c>
      <c r="I286" s="4">
        <v>64.866927406299993</v>
      </c>
      <c r="J286" s="4">
        <v>74.406181436599994</v>
      </c>
      <c r="K286" s="4">
        <v>74.406181436599994</v>
      </c>
      <c r="L286" s="4">
        <v>74.406181436599994</v>
      </c>
      <c r="M286" s="4">
        <v>78.221883048699993</v>
      </c>
      <c r="N286" s="4">
        <v>85.853286272999995</v>
      </c>
      <c r="O286" s="4">
        <v>80.129733854799994</v>
      </c>
      <c r="P286" s="4">
        <v>82.037584660899995</v>
      </c>
      <c r="Q286" s="4">
        <v>82.037584660899995</v>
      </c>
      <c r="R286" s="4">
        <v>82.037584660899995</v>
      </c>
      <c r="S286" s="4">
        <v>83.945435466899994</v>
      </c>
      <c r="T286" s="4">
        <v>83.945435466899994</v>
      </c>
      <c r="U286" s="4">
        <v>80.129733854799994</v>
      </c>
      <c r="V286" s="4">
        <v>87.761137079099996</v>
      </c>
      <c r="W286" s="4">
        <v>103.0239435276</v>
      </c>
      <c r="X286" s="4">
        <v>114.471048364</v>
      </c>
      <c r="Y286" s="4">
        <v>116.3788991701</v>
      </c>
      <c r="Z286" s="4">
        <v>135.45740723079999</v>
      </c>
      <c r="AA286" s="4">
        <v>171.70657254599999</v>
      </c>
      <c r="AB286" s="4">
        <v>192.69293141279999</v>
      </c>
      <c r="AC286" s="4">
        <v>221.3106935038</v>
      </c>
      <c r="AD286" s="4">
        <v>251.8363064008</v>
      </c>
      <c r="AE286" s="4">
        <v>253.74415720690001</v>
      </c>
      <c r="AF286" s="4">
        <v>263.28341123720003</v>
      </c>
      <c r="AG286" s="4">
        <v>259.46770962509999</v>
      </c>
      <c r="AH286" s="4">
        <v>215.5871410856</v>
      </c>
    </row>
    <row r="287" spans="1:34" x14ac:dyDescent="0.25">
      <c r="A287" t="s">
        <v>781</v>
      </c>
      <c r="B287" s="4" t="s">
        <v>269</v>
      </c>
      <c r="C287" s="4">
        <v>74.953218853099997</v>
      </c>
      <c r="D287" s="4">
        <v>75.987056354499998</v>
      </c>
      <c r="E287" s="4">
        <v>75.470137603799998</v>
      </c>
      <c r="F287" s="4">
        <v>93.562293878600002</v>
      </c>
      <c r="G287" s="4">
        <v>94.079212629400004</v>
      </c>
      <c r="H287" s="4">
        <v>110.10369390140001</v>
      </c>
      <c r="I287" s="4">
        <v>105.451425145</v>
      </c>
      <c r="J287" s="4">
        <v>115.7898001592</v>
      </c>
      <c r="K287" s="4">
        <v>117.3405564113</v>
      </c>
      <c r="L287" s="4">
        <v>128.19585017630001</v>
      </c>
      <c r="M287" s="4">
        <v>131.29736268049999</v>
      </c>
      <c r="N287" s="4">
        <v>141.118818944</v>
      </c>
      <c r="O287" s="4">
        <v>138.5342251905</v>
      </c>
      <c r="P287" s="4">
        <v>146.28800645109999</v>
      </c>
      <c r="Q287" s="4">
        <v>146.80492520190001</v>
      </c>
      <c r="R287" s="4">
        <v>152.4910314597</v>
      </c>
      <c r="S287" s="4">
        <v>156.10946271469999</v>
      </c>
      <c r="T287" s="4">
        <v>165.41400022740001</v>
      </c>
      <c r="U287" s="4">
        <v>189.70918151090001</v>
      </c>
      <c r="V287" s="4">
        <v>205.21674403220001</v>
      </c>
      <c r="W287" s="4">
        <v>224.8596565592</v>
      </c>
      <c r="X287" s="4">
        <v>237.26570657619999</v>
      </c>
      <c r="Y287" s="4">
        <v>241.40105658190001</v>
      </c>
      <c r="Z287" s="4">
        <v>242.43489408330001</v>
      </c>
      <c r="AA287" s="4">
        <v>298.26211916009999</v>
      </c>
      <c r="AB287" s="4">
        <v>329.27724420279998</v>
      </c>
      <c r="AC287" s="4">
        <v>352.021669234</v>
      </c>
      <c r="AD287" s="4">
        <v>407.33197556009998</v>
      </c>
      <c r="AE287" s="4">
        <v>409.39965056289998</v>
      </c>
      <c r="AF287" s="4">
        <v>415.0857568207</v>
      </c>
      <c r="AG287" s="4">
        <v>423.35645683209998</v>
      </c>
      <c r="AH287" s="4">
        <v>353.05550673549999</v>
      </c>
    </row>
    <row r="288" spans="1:34" x14ac:dyDescent="0.25">
      <c r="A288" t="s">
        <v>782</v>
      </c>
      <c r="B288" s="4" t="s">
        <v>270</v>
      </c>
      <c r="C288" s="4">
        <v>23.556432378299998</v>
      </c>
      <c r="D288" s="4">
        <v>22.820293866499998</v>
      </c>
      <c r="E288" s="4">
        <v>28.709401961099999</v>
      </c>
      <c r="F288" s="4">
        <v>21.3480168428</v>
      </c>
      <c r="G288" s="4">
        <v>22.084155354699998</v>
      </c>
      <c r="H288" s="4">
        <v>25.764847913800001</v>
      </c>
      <c r="I288" s="4">
        <v>25.028709402</v>
      </c>
      <c r="J288" s="4">
        <v>35.334648567499997</v>
      </c>
      <c r="K288" s="4">
        <v>35.334648567499997</v>
      </c>
      <c r="L288" s="4">
        <v>28.709401961099999</v>
      </c>
      <c r="M288" s="4">
        <v>52.265834339400001</v>
      </c>
      <c r="N288" s="4">
        <v>66.988604575799997</v>
      </c>
      <c r="O288" s="4">
        <v>70.669297134900006</v>
      </c>
      <c r="P288" s="4">
        <v>87.600482906899998</v>
      </c>
      <c r="Q288" s="4">
        <v>82.447513324100001</v>
      </c>
      <c r="R288" s="4">
        <v>85.392067371400003</v>
      </c>
      <c r="S288" s="4">
        <v>94.225729513299996</v>
      </c>
      <c r="T288" s="4">
        <v>87.600482906899998</v>
      </c>
      <c r="U288" s="4">
        <v>80.239097788600006</v>
      </c>
      <c r="V288" s="4">
        <v>85.392067371400003</v>
      </c>
      <c r="W288" s="4">
        <v>73.613851182199994</v>
      </c>
      <c r="X288" s="4">
        <v>70.669297134900006</v>
      </c>
      <c r="Y288" s="4">
        <v>67.724743087700006</v>
      </c>
      <c r="Z288" s="4">
        <v>60.363357969399999</v>
      </c>
      <c r="AA288" s="4">
        <v>59.627219457599999</v>
      </c>
      <c r="AB288" s="4">
        <v>64.044050528499994</v>
      </c>
      <c r="AC288" s="4">
        <v>56.682665410299997</v>
      </c>
      <c r="AD288" s="4">
        <v>61.835634993100001</v>
      </c>
      <c r="AE288" s="4">
        <v>68.460881599499999</v>
      </c>
      <c r="AF288" s="4">
        <v>68.460881599499999</v>
      </c>
      <c r="AG288" s="4">
        <v>74.349989694100003</v>
      </c>
      <c r="AH288" s="4">
        <v>72.141574158599994</v>
      </c>
    </row>
    <row r="289" spans="1:34" x14ac:dyDescent="0.25">
      <c r="A289" t="s">
        <v>783</v>
      </c>
      <c r="B289" s="4" t="s">
        <v>271</v>
      </c>
      <c r="C289" s="4">
        <v>77.442537637100003</v>
      </c>
      <c r="D289" s="4">
        <v>66.600582367900003</v>
      </c>
      <c r="E289" s="4">
        <v>61.9540301097</v>
      </c>
      <c r="F289" s="4">
        <v>47.239947958599998</v>
      </c>
      <c r="G289" s="4">
        <v>55.758627098700003</v>
      </c>
      <c r="H289" s="4">
        <v>61.179604733300003</v>
      </c>
      <c r="I289" s="4">
        <v>62.728455486000001</v>
      </c>
      <c r="J289" s="4">
        <v>61.9540301097</v>
      </c>
      <c r="K289" s="4">
        <v>61.179604733300003</v>
      </c>
      <c r="L289" s="4">
        <v>65.051731615099996</v>
      </c>
      <c r="M289" s="4">
        <v>74.344836131600005</v>
      </c>
      <c r="N289" s="4">
        <v>65.051731615099996</v>
      </c>
      <c r="O289" s="4">
        <v>61.9540301097</v>
      </c>
      <c r="P289" s="4">
        <v>63.502880862399998</v>
      </c>
      <c r="Q289" s="4">
        <v>68.149433120599994</v>
      </c>
      <c r="R289" s="4">
        <v>71.247134626100006</v>
      </c>
      <c r="S289" s="4">
        <v>78.216963013400004</v>
      </c>
      <c r="T289" s="4">
        <v>102.9985750573</v>
      </c>
      <c r="U289" s="4">
        <v>111.51725419740001</v>
      </c>
      <c r="V289" s="4">
        <v>132.42673935939999</v>
      </c>
      <c r="W289" s="4">
        <v>150.2385230159</v>
      </c>
      <c r="X289" s="4">
        <v>177.34341118890001</v>
      </c>
      <c r="Y289" s="4">
        <v>176.56898581249999</v>
      </c>
      <c r="Z289" s="4">
        <v>172.69685893069999</v>
      </c>
      <c r="AA289" s="4">
        <v>199.80174710360001</v>
      </c>
      <c r="AB289" s="4">
        <v>236.19973979310001</v>
      </c>
      <c r="AC289" s="4">
        <v>251.68824732050001</v>
      </c>
      <c r="AD289" s="4">
        <v>257.10922495509999</v>
      </c>
      <c r="AE289" s="4">
        <v>250.91382194409999</v>
      </c>
      <c r="AF289" s="4">
        <v>263.304627966</v>
      </c>
      <c r="AG289" s="4">
        <v>273.37215785889998</v>
      </c>
      <c r="AH289" s="4">
        <v>212.1925531256</v>
      </c>
    </row>
    <row r="290" spans="1:34" x14ac:dyDescent="0.25">
      <c r="A290" t="s">
        <v>784</v>
      </c>
      <c r="B290" s="4" t="s">
        <v>272</v>
      </c>
      <c r="C290" s="4">
        <v>230.9230573895</v>
      </c>
      <c r="D290" s="4">
        <v>249.968257999</v>
      </c>
      <c r="E290" s="4">
        <v>243.61985779579999</v>
      </c>
      <c r="F290" s="4">
        <v>249.968257999</v>
      </c>
      <c r="G290" s="4">
        <v>222.1940071102</v>
      </c>
      <c r="H290" s="4">
        <v>212.6714068055</v>
      </c>
      <c r="I290" s="4">
        <v>209.49720670389999</v>
      </c>
      <c r="J290" s="4">
        <v>229.3359573388</v>
      </c>
      <c r="K290" s="4">
        <v>216.63915693249999</v>
      </c>
      <c r="L290" s="4">
        <v>186.48425596749999</v>
      </c>
      <c r="M290" s="4">
        <v>199.1810563738</v>
      </c>
      <c r="N290" s="4">
        <v>190.45200609450001</v>
      </c>
      <c r="O290" s="4">
        <v>187.2778059929</v>
      </c>
      <c r="P290" s="4">
        <v>195.21330624679999</v>
      </c>
      <c r="Q290" s="4">
        <v>180.92940578970001</v>
      </c>
      <c r="R290" s="4">
        <v>184.8971559167</v>
      </c>
      <c r="S290" s="4">
        <v>208.70365667850001</v>
      </c>
      <c r="T290" s="4">
        <v>217.43270695780001</v>
      </c>
      <c r="U290" s="4">
        <v>225.36820721180001</v>
      </c>
      <c r="V290" s="4">
        <v>243.61985779579999</v>
      </c>
      <c r="W290" s="4">
        <v>240.4456576943</v>
      </c>
      <c r="X290" s="4">
        <v>246.00050787199999</v>
      </c>
      <c r="Y290" s="4">
        <v>253.93600812599999</v>
      </c>
      <c r="Z290" s="4">
        <v>291.23285931949999</v>
      </c>
      <c r="AA290" s="4">
        <v>314.24581005589999</v>
      </c>
      <c r="AB290" s="4">
        <v>358.68461147789998</v>
      </c>
      <c r="AC290" s="4">
        <v>373.76206196039999</v>
      </c>
      <c r="AD290" s="4">
        <v>386.45886236669998</v>
      </c>
      <c r="AE290" s="4">
        <v>383.2846622651</v>
      </c>
      <c r="AF290" s="4">
        <v>367.41366175719997</v>
      </c>
      <c r="AG290" s="4">
        <v>327.73616048759999</v>
      </c>
      <c r="AH290" s="4">
        <v>279.32960893849997</v>
      </c>
    </row>
    <row r="291" spans="1:34" x14ac:dyDescent="0.25">
      <c r="A291" t="s">
        <v>785</v>
      </c>
      <c r="B291" s="4" t="s">
        <v>273</v>
      </c>
      <c r="C291" s="4">
        <v>48.567418830900003</v>
      </c>
      <c r="D291" s="4">
        <v>51.090401627299997</v>
      </c>
      <c r="E291" s="4">
        <v>52.036520176000003</v>
      </c>
      <c r="F291" s="4">
        <v>55.190248671500001</v>
      </c>
      <c r="G291" s="4">
        <v>45.098317485800003</v>
      </c>
      <c r="H291" s="4">
        <v>38.7908604948</v>
      </c>
      <c r="I291" s="4">
        <v>40.9984704417</v>
      </c>
      <c r="J291" s="4">
        <v>38.475487645299999</v>
      </c>
      <c r="K291" s="4">
        <v>38.475487645299999</v>
      </c>
      <c r="L291" s="4">
        <v>37.844741946200003</v>
      </c>
      <c r="M291" s="4">
        <v>34.691013450699998</v>
      </c>
      <c r="N291" s="4">
        <v>34.375640601100002</v>
      </c>
      <c r="O291" s="4">
        <v>36.583250548000002</v>
      </c>
      <c r="P291" s="4">
        <v>33.429522052400003</v>
      </c>
      <c r="Q291" s="4">
        <v>36.2678776984</v>
      </c>
      <c r="R291" s="4">
        <v>36.2678776984</v>
      </c>
      <c r="S291" s="4">
        <v>38.160114795699997</v>
      </c>
      <c r="T291" s="4">
        <v>46.044436034500002</v>
      </c>
      <c r="U291" s="4">
        <v>62.759197060699996</v>
      </c>
      <c r="V291" s="4">
        <v>69.066654051800001</v>
      </c>
      <c r="W291" s="4">
        <v>70.958891149099998</v>
      </c>
      <c r="X291" s="4">
        <v>78.843212387799994</v>
      </c>
      <c r="Y291" s="4">
        <v>81.681568033800005</v>
      </c>
      <c r="Z291" s="4">
        <v>83.889177980699998</v>
      </c>
      <c r="AA291" s="4">
        <v>85.466042228399999</v>
      </c>
      <c r="AB291" s="4">
        <v>81.050822334700001</v>
      </c>
      <c r="AC291" s="4">
        <v>86.412160777099999</v>
      </c>
      <c r="AD291" s="4">
        <v>89.250516422999993</v>
      </c>
      <c r="AE291" s="4">
        <v>85.781415077999995</v>
      </c>
      <c r="AF291" s="4">
        <v>87.9890250248</v>
      </c>
      <c r="AG291" s="4">
        <v>86.412160777099999</v>
      </c>
      <c r="AH291" s="4">
        <v>86.096787927500003</v>
      </c>
    </row>
    <row r="292" spans="1:34" x14ac:dyDescent="0.25">
      <c r="A292" t="s">
        <v>786</v>
      </c>
      <c r="B292" s="4" t="s">
        <v>274</v>
      </c>
      <c r="C292" s="4">
        <v>69.693349263200005</v>
      </c>
      <c r="D292" s="4">
        <v>69.693349263200005</v>
      </c>
      <c r="E292" s="4">
        <v>64.715252887299997</v>
      </c>
      <c r="F292" s="4">
        <v>42.313819195500002</v>
      </c>
      <c r="G292" s="4">
        <v>42.313819195500002</v>
      </c>
      <c r="H292" s="4">
        <v>44.802867383500001</v>
      </c>
      <c r="I292" s="4">
        <v>42.313819195500002</v>
      </c>
      <c r="J292" s="4">
        <v>47.291915571499999</v>
      </c>
      <c r="K292" s="4">
        <v>47.291915571499999</v>
      </c>
      <c r="L292" s="4">
        <v>54.759060135399999</v>
      </c>
      <c r="M292" s="4">
        <v>44.802867383500001</v>
      </c>
      <c r="N292" s="4">
        <v>37.335722819600001</v>
      </c>
      <c r="O292" s="4">
        <v>37.335722819600001</v>
      </c>
      <c r="P292" s="4">
        <v>37.335722819600001</v>
      </c>
      <c r="Q292" s="4">
        <v>22.401433691800001</v>
      </c>
      <c r="R292" s="4">
        <v>22.401433691800001</v>
      </c>
      <c r="S292" s="4">
        <v>14.9342891278</v>
      </c>
      <c r="T292" s="4">
        <v>44.802867383500001</v>
      </c>
      <c r="U292" s="4">
        <v>57.248108323399997</v>
      </c>
      <c r="V292" s="4">
        <v>64.715252887299997</v>
      </c>
      <c r="W292" s="4">
        <v>74.671445639200002</v>
      </c>
      <c r="X292" s="4">
        <v>84.627638391100007</v>
      </c>
      <c r="Y292" s="4">
        <v>84.627638391100007</v>
      </c>
      <c r="Z292" s="4">
        <v>97.072879330899994</v>
      </c>
      <c r="AA292" s="4">
        <v>87.116686579100005</v>
      </c>
      <c r="AB292" s="4">
        <v>87.116686579100005</v>
      </c>
      <c r="AC292" s="4">
        <v>79.649542015099996</v>
      </c>
      <c r="AD292" s="4">
        <v>74.671445639200002</v>
      </c>
      <c r="AE292" s="4">
        <v>59.737156511400002</v>
      </c>
      <c r="AF292" s="4">
        <v>59.737156511400002</v>
      </c>
      <c r="AG292" s="4">
        <v>44.802867383500001</v>
      </c>
      <c r="AH292" s="4">
        <v>54.759060135399999</v>
      </c>
    </row>
    <row r="293" spans="1:34" x14ac:dyDescent="0.25">
      <c r="A293" t="s">
        <v>787</v>
      </c>
      <c r="B293" s="4" t="s">
        <v>275</v>
      </c>
      <c r="C293" s="4">
        <v>17.780801372999999</v>
      </c>
      <c r="D293" s="4">
        <v>17.780801372999999</v>
      </c>
      <c r="E293" s="4">
        <v>17.007723052399999</v>
      </c>
      <c r="F293" s="4">
        <v>17.780801372999999</v>
      </c>
      <c r="G293" s="4">
        <v>17.780801372999999</v>
      </c>
      <c r="H293" s="4">
        <v>17.780801372999999</v>
      </c>
      <c r="I293" s="4">
        <v>18.553879693599999</v>
      </c>
      <c r="J293" s="4">
        <v>18.553879693599999</v>
      </c>
      <c r="K293" s="4">
        <v>18.553879693599999</v>
      </c>
      <c r="L293" s="4">
        <v>21.646192975799998</v>
      </c>
      <c r="M293" s="4">
        <v>20.873114655199998</v>
      </c>
      <c r="N293" s="4">
        <v>20.1000363347</v>
      </c>
      <c r="O293" s="4">
        <v>20.1000363347</v>
      </c>
      <c r="P293" s="4">
        <v>18.553879693599999</v>
      </c>
      <c r="Q293" s="4">
        <v>18.553879693599999</v>
      </c>
      <c r="R293" s="4">
        <v>18.553879693599999</v>
      </c>
      <c r="S293" s="4">
        <v>15.4615664113</v>
      </c>
      <c r="T293" s="4">
        <v>25.511584578600001</v>
      </c>
      <c r="U293" s="4">
        <v>31.696211143199999</v>
      </c>
      <c r="V293" s="4">
        <v>35.561602745999998</v>
      </c>
      <c r="W293" s="4">
        <v>41.746229310499999</v>
      </c>
      <c r="X293" s="4">
        <v>41.746229310499999</v>
      </c>
      <c r="Y293" s="4">
        <v>41.746229310499999</v>
      </c>
      <c r="Z293" s="4">
        <v>51.023169157300003</v>
      </c>
      <c r="AA293" s="4">
        <v>54.888560760099999</v>
      </c>
      <c r="AB293" s="4">
        <v>51.023169157300003</v>
      </c>
      <c r="AC293" s="4">
        <v>52.569325798400001</v>
      </c>
      <c r="AD293" s="4">
        <v>58.753952362900002</v>
      </c>
      <c r="AE293" s="4">
        <v>58.753952362900002</v>
      </c>
      <c r="AF293" s="4">
        <v>58.753952362900002</v>
      </c>
      <c r="AG293" s="4">
        <v>51.023169157300003</v>
      </c>
      <c r="AH293" s="4">
        <v>51.796247477800001</v>
      </c>
    </row>
    <row r="294" spans="1:34" x14ac:dyDescent="0.25">
      <c r="A294" t="s">
        <v>788</v>
      </c>
      <c r="B294" s="4" t="s">
        <v>276</v>
      </c>
      <c r="C294" s="4">
        <v>68.6390792479</v>
      </c>
      <c r="D294" s="4">
        <v>68.6390792479</v>
      </c>
      <c r="E294" s="4">
        <v>70.8355297839</v>
      </c>
      <c r="F294" s="4">
        <v>71.933755051800006</v>
      </c>
      <c r="G294" s="4">
        <v>65.344403443999994</v>
      </c>
      <c r="H294" s="4">
        <v>69.737304515899993</v>
      </c>
      <c r="I294" s="4">
        <v>69.737304515899993</v>
      </c>
      <c r="J294" s="4">
        <v>66.442628712000001</v>
      </c>
      <c r="K294" s="4">
        <v>66.442628712000001</v>
      </c>
      <c r="L294" s="4">
        <v>65.344403443999994</v>
      </c>
      <c r="M294" s="4">
        <v>59.3041644702</v>
      </c>
      <c r="N294" s="4">
        <v>59.3041644702</v>
      </c>
      <c r="O294" s="4">
        <v>56.009488666300001</v>
      </c>
      <c r="P294" s="4">
        <v>56.558601300299998</v>
      </c>
      <c r="Q294" s="4">
        <v>56.009488666300001</v>
      </c>
      <c r="R294" s="4">
        <v>56.009488666300001</v>
      </c>
      <c r="S294" s="4">
        <v>62.598840274099999</v>
      </c>
      <c r="T294" s="4">
        <v>62.598840274099999</v>
      </c>
      <c r="U294" s="4">
        <v>76.875768757700001</v>
      </c>
      <c r="V294" s="4">
        <v>92.800035143200006</v>
      </c>
      <c r="W294" s="4">
        <v>98.840274117000007</v>
      </c>
      <c r="X294" s="4">
        <v>105.9787383588</v>
      </c>
      <c r="Y294" s="4">
        <v>105.9787383588</v>
      </c>
      <c r="Z294" s="4">
        <v>105.9787383588</v>
      </c>
      <c r="AA294" s="4">
        <v>114.2154278686</v>
      </c>
      <c r="AB294" s="4">
        <v>120.8047794764</v>
      </c>
      <c r="AC294" s="4">
        <v>125.1976805482</v>
      </c>
      <c r="AD294" s="4">
        <v>126.2959058162</v>
      </c>
      <c r="AE294" s="4">
        <v>122.4521173783</v>
      </c>
      <c r="AF294" s="4">
        <v>122.4521173783</v>
      </c>
      <c r="AG294" s="4">
        <v>126.8450184502</v>
      </c>
      <c r="AH294" s="4">
        <v>133.43437005800001</v>
      </c>
    </row>
    <row r="295" spans="1:34" x14ac:dyDescent="0.25">
      <c r="A295" t="s">
        <v>789</v>
      </c>
      <c r="B295" s="4" t="s">
        <v>277</v>
      </c>
      <c r="C295" s="4">
        <v>26.611119777599999</v>
      </c>
      <c r="D295" s="4">
        <v>27.069932187500001</v>
      </c>
      <c r="E295" s="4">
        <v>27.528744597500001</v>
      </c>
      <c r="F295" s="4">
        <v>22.022995678000001</v>
      </c>
      <c r="G295" s="4">
        <v>21.564183268000001</v>
      </c>
      <c r="H295" s="4">
        <v>18.811308808300002</v>
      </c>
      <c r="I295" s="4">
        <v>22.940620497899999</v>
      </c>
      <c r="J295" s="4">
        <v>23.3994329079</v>
      </c>
      <c r="K295" s="4">
        <v>23.3994329079</v>
      </c>
      <c r="L295" s="4">
        <v>28.4463694174</v>
      </c>
      <c r="M295" s="4">
        <v>36.704992796600003</v>
      </c>
      <c r="N295" s="4">
        <v>45.422428585799999</v>
      </c>
      <c r="O295" s="4">
        <v>47.716490635600003</v>
      </c>
      <c r="P295" s="4">
        <v>51.386989915299999</v>
      </c>
      <c r="Q295" s="4">
        <v>51.845802325299999</v>
      </c>
      <c r="R295" s="4">
        <v>51.386989915299999</v>
      </c>
      <c r="S295" s="4">
        <v>56.892738834799999</v>
      </c>
      <c r="T295" s="4">
        <v>65.610174623999995</v>
      </c>
      <c r="U295" s="4">
        <v>66.986611853900001</v>
      </c>
      <c r="V295" s="4">
        <v>82.586233792499996</v>
      </c>
      <c r="W295" s="4">
        <v>83.045046202400002</v>
      </c>
      <c r="X295" s="4">
        <v>82.586233792499996</v>
      </c>
      <c r="Y295" s="4">
        <v>95.891793681199999</v>
      </c>
      <c r="Z295" s="4">
        <v>94.056544041400002</v>
      </c>
      <c r="AA295" s="4">
        <v>107.8209163401</v>
      </c>
      <c r="AB295" s="4">
        <v>116.53835212929999</v>
      </c>
      <c r="AC295" s="4">
        <v>122.0441010488</v>
      </c>
      <c r="AD295" s="4">
        <v>127.0910375584</v>
      </c>
      <c r="AE295" s="4">
        <v>131.679161658</v>
      </c>
      <c r="AF295" s="4">
        <v>132.13797406789999</v>
      </c>
      <c r="AG295" s="4">
        <v>117.9147893592</v>
      </c>
      <c r="AH295" s="4">
        <v>83.503858612399995</v>
      </c>
    </row>
    <row r="296" spans="1:34" x14ac:dyDescent="0.25">
      <c r="A296" t="s">
        <v>790</v>
      </c>
      <c r="B296" s="4" t="s">
        <v>278</v>
      </c>
      <c r="C296" s="4">
        <v>42.0521446594</v>
      </c>
      <c r="D296" s="4">
        <v>42.0521446594</v>
      </c>
      <c r="E296" s="4">
        <v>42.0521446594</v>
      </c>
      <c r="F296" s="4">
        <v>48.622792262399997</v>
      </c>
      <c r="G296" s="4">
        <v>85.418418839400005</v>
      </c>
      <c r="H296" s="4">
        <v>89.360807401200006</v>
      </c>
      <c r="I296" s="4">
        <v>109.0727502103</v>
      </c>
      <c r="J296" s="4">
        <v>120.8999158957</v>
      </c>
      <c r="K296" s="4">
        <v>120.8999158957</v>
      </c>
      <c r="L296" s="4">
        <v>124.84230445750001</v>
      </c>
      <c r="M296" s="4">
        <v>115.6433978133</v>
      </c>
      <c r="N296" s="4">
        <v>93.303195962999993</v>
      </c>
      <c r="O296" s="4">
        <v>82.790159798100007</v>
      </c>
      <c r="P296" s="4">
        <v>72.277123633299993</v>
      </c>
      <c r="Q296" s="4">
        <v>63.0782169891</v>
      </c>
      <c r="R296" s="4">
        <v>63.0782169891</v>
      </c>
      <c r="S296" s="4">
        <v>60.449957947900003</v>
      </c>
      <c r="T296" s="4">
        <v>68.334735071500006</v>
      </c>
      <c r="U296" s="4">
        <v>57.821698906599998</v>
      </c>
      <c r="V296" s="4">
        <v>63.0782169891</v>
      </c>
      <c r="W296" s="4">
        <v>64.392346509700005</v>
      </c>
      <c r="X296" s="4">
        <v>68.334735071500006</v>
      </c>
      <c r="Y296" s="4">
        <v>68.334735071500006</v>
      </c>
      <c r="Z296" s="4">
        <v>72.277123633299993</v>
      </c>
      <c r="AA296" s="4">
        <v>70.962994112700002</v>
      </c>
      <c r="AB296" s="4">
        <v>64.392346509700005</v>
      </c>
      <c r="AC296" s="4">
        <v>63.0782169891</v>
      </c>
      <c r="AD296" s="4">
        <v>60.449957947900003</v>
      </c>
      <c r="AE296" s="4">
        <v>68.334735071500006</v>
      </c>
      <c r="AF296" s="4">
        <v>68.334735071500006</v>
      </c>
      <c r="AG296" s="4">
        <v>69.648864592099997</v>
      </c>
      <c r="AH296" s="4">
        <v>109.0727502103</v>
      </c>
    </row>
    <row r="297" spans="1:34" x14ac:dyDescent="0.25">
      <c r="A297" t="s">
        <v>791</v>
      </c>
      <c r="B297" s="4" t="s">
        <v>279</v>
      </c>
      <c r="C297" s="4">
        <v>80.140979184900004</v>
      </c>
      <c r="D297" s="4">
        <v>80.140979184900004</v>
      </c>
      <c r="E297" s="4">
        <v>81.002710143900003</v>
      </c>
      <c r="F297" s="4">
        <v>67.645880279699995</v>
      </c>
      <c r="G297" s="4">
        <v>60.752032607899999</v>
      </c>
      <c r="H297" s="4">
        <v>57.735974251499997</v>
      </c>
      <c r="I297" s="4">
        <v>62.475494525899997</v>
      </c>
      <c r="J297" s="4">
        <v>55.581646853999999</v>
      </c>
      <c r="K297" s="4">
        <v>55.581646853999999</v>
      </c>
      <c r="L297" s="4">
        <v>54.719915895100002</v>
      </c>
      <c r="M297" s="4">
        <v>73.677996992600001</v>
      </c>
      <c r="N297" s="4">
        <v>83.587903020799999</v>
      </c>
      <c r="O297" s="4">
        <v>92.6360780901</v>
      </c>
      <c r="P297" s="4">
        <v>91.774347131100001</v>
      </c>
      <c r="Q297" s="4">
        <v>92.2052126106</v>
      </c>
      <c r="R297" s="4">
        <v>92.2052126106</v>
      </c>
      <c r="S297" s="4">
        <v>100.8225222003</v>
      </c>
      <c r="T297" s="4">
        <v>104.2694460363</v>
      </c>
      <c r="U297" s="4">
        <v>107.7163698722</v>
      </c>
      <c r="V297" s="4">
        <v>116.7645449414</v>
      </c>
      <c r="W297" s="4">
        <v>118.0571413799</v>
      </c>
      <c r="X297" s="4">
        <v>136.58435699789999</v>
      </c>
      <c r="Y297" s="4">
        <v>136.58435699789999</v>
      </c>
      <c r="Z297" s="4">
        <v>133.99916412100001</v>
      </c>
      <c r="AA297" s="4">
        <v>156.8350345339</v>
      </c>
      <c r="AB297" s="4">
        <v>175.36225015190001</v>
      </c>
      <c r="AC297" s="4">
        <v>193.4586002904</v>
      </c>
      <c r="AD297" s="4">
        <v>214.14014330590001</v>
      </c>
      <c r="AE297" s="4">
        <v>231.3747624854</v>
      </c>
      <c r="AF297" s="4">
        <v>231.3747624854</v>
      </c>
      <c r="AG297" s="4">
        <v>223.18831837510001</v>
      </c>
      <c r="AH297" s="4">
        <v>181.8252323442</v>
      </c>
    </row>
    <row r="298" spans="1:34" x14ac:dyDescent="0.25">
      <c r="A298" t="s">
        <v>792</v>
      </c>
      <c r="B298" s="4" t="s">
        <v>280</v>
      </c>
      <c r="C298" s="4">
        <v>69.257891202099998</v>
      </c>
      <c r="D298" s="4">
        <v>66.4595925677</v>
      </c>
      <c r="E298" s="4">
        <v>67.159167226299999</v>
      </c>
      <c r="F298" s="4">
        <v>59.114058652300002</v>
      </c>
      <c r="G298" s="4">
        <v>55.616185359299998</v>
      </c>
      <c r="H298" s="4">
        <v>51.768524737</v>
      </c>
      <c r="I298" s="4">
        <v>53.167674054199999</v>
      </c>
      <c r="J298" s="4">
        <v>56.315760017899997</v>
      </c>
      <c r="K298" s="4">
        <v>57.365122005800004</v>
      </c>
      <c r="L298" s="4">
        <v>57.365122005800004</v>
      </c>
      <c r="M298" s="4">
        <v>68.208529214199999</v>
      </c>
      <c r="N298" s="4">
        <v>66.4595925677</v>
      </c>
      <c r="O298" s="4">
        <v>72.755764495199998</v>
      </c>
      <c r="P298" s="4">
        <v>84.648533691500006</v>
      </c>
      <c r="Q298" s="4">
        <v>82.200022386399993</v>
      </c>
      <c r="R298" s="4">
        <v>81.500447727799994</v>
      </c>
      <c r="S298" s="4">
        <v>87.446832325900004</v>
      </c>
      <c r="T298" s="4">
        <v>90.245130960400004</v>
      </c>
      <c r="U298" s="4">
        <v>103.5370494739</v>
      </c>
      <c r="V298" s="4">
        <v>120.67662860980001</v>
      </c>
      <c r="W298" s="4">
        <v>119.62726662190001</v>
      </c>
      <c r="X298" s="4">
        <v>133.618759794</v>
      </c>
      <c r="Y298" s="4">
        <v>136.76684575780001</v>
      </c>
      <c r="Z298" s="4">
        <v>143.06301768520001</v>
      </c>
      <c r="AA298" s="4">
        <v>168.94728005370001</v>
      </c>
      <c r="AB298" s="4">
        <v>196.58047906869999</v>
      </c>
      <c r="AC298" s="4">
        <v>207.7736736064</v>
      </c>
      <c r="AD298" s="4">
        <v>231.2094246698</v>
      </c>
      <c r="AE298" s="4">
        <v>244.50134318330001</v>
      </c>
      <c r="AF298" s="4">
        <v>248.34900380569999</v>
      </c>
      <c r="AG298" s="4">
        <v>243.45198119540001</v>
      </c>
      <c r="AH298" s="4">
        <v>197.97962838590001</v>
      </c>
    </row>
    <row r="299" spans="1:34" x14ac:dyDescent="0.25">
      <c r="A299" t="s">
        <v>793</v>
      </c>
      <c r="B299" s="4" t="s">
        <v>281</v>
      </c>
      <c r="C299" s="4">
        <v>62.092669642600001</v>
      </c>
      <c r="D299" s="4">
        <v>61.929696756399998</v>
      </c>
      <c r="E299" s="4">
        <v>60.788886552900003</v>
      </c>
      <c r="F299" s="4">
        <v>61.603750983899999</v>
      </c>
      <c r="G299" s="4">
        <v>65.841046025200001</v>
      </c>
      <c r="H299" s="4">
        <v>61.929696756399998</v>
      </c>
      <c r="I299" s="4">
        <v>64.700235821800007</v>
      </c>
      <c r="J299" s="4">
        <v>63.559425618399999</v>
      </c>
      <c r="K299" s="4">
        <v>64.863208708000002</v>
      </c>
      <c r="L299" s="4">
        <v>63.722398504600001</v>
      </c>
      <c r="M299" s="4">
        <v>61.277805211500002</v>
      </c>
      <c r="N299" s="4">
        <v>53.455106673899998</v>
      </c>
      <c r="O299" s="4">
        <v>55.084835535899998</v>
      </c>
      <c r="P299" s="4">
        <v>58.181320373699997</v>
      </c>
      <c r="Q299" s="4">
        <v>62.255642528800003</v>
      </c>
      <c r="R299" s="4">
        <v>60.788886552900003</v>
      </c>
      <c r="S299" s="4">
        <v>61.1148323253</v>
      </c>
      <c r="T299" s="4">
        <v>67.633747773400003</v>
      </c>
      <c r="U299" s="4">
        <v>77.901039604000005</v>
      </c>
      <c r="V299" s="4">
        <v>81.323470214300002</v>
      </c>
      <c r="W299" s="4">
        <v>76.760229400599997</v>
      </c>
      <c r="X299" s="4">
        <v>79.693741352299995</v>
      </c>
      <c r="Y299" s="4">
        <v>83.2791448487</v>
      </c>
      <c r="Z299" s="4">
        <v>85.071846596900002</v>
      </c>
      <c r="AA299" s="4">
        <v>86.701575458899995</v>
      </c>
      <c r="AB299" s="4">
        <v>97.457785948199998</v>
      </c>
      <c r="AC299" s="4">
        <v>104.62859294099999</v>
      </c>
      <c r="AD299" s="4">
        <v>115.3848034303</v>
      </c>
      <c r="AE299" s="4">
        <v>108.37696932359999</v>
      </c>
      <c r="AF299" s="4">
        <v>108.86588798219999</v>
      </c>
      <c r="AG299" s="4">
        <v>114.406966113</v>
      </c>
      <c r="AH299" s="4">
        <v>102.183999648</v>
      </c>
    </row>
    <row r="300" spans="1:34" x14ac:dyDescent="0.25">
      <c r="A300" t="s">
        <v>794</v>
      </c>
      <c r="B300" s="4" t="s">
        <v>282</v>
      </c>
      <c r="C300" s="4">
        <v>138.3984582153</v>
      </c>
      <c r="D300" s="4">
        <v>139.69190175</v>
      </c>
      <c r="E300" s="4">
        <v>150.0394500278</v>
      </c>
      <c r="F300" s="4">
        <v>156.5066677014</v>
      </c>
      <c r="G300" s="4">
        <v>168.14765951390001</v>
      </c>
      <c r="H300" s="4">
        <v>160.3869983056</v>
      </c>
      <c r="I300" s="4">
        <v>161.68044184030001</v>
      </c>
      <c r="J300" s="4">
        <v>157.80011123610001</v>
      </c>
      <c r="K300" s="4">
        <v>157.80011123610001</v>
      </c>
      <c r="L300" s="4">
        <v>146.1591194236</v>
      </c>
      <c r="M300" s="4">
        <v>155.2132241667</v>
      </c>
      <c r="N300" s="4">
        <v>144.8656758889</v>
      </c>
      <c r="O300" s="4">
        <v>133.2246840764</v>
      </c>
      <c r="P300" s="4">
        <v>139.69190175</v>
      </c>
      <c r="Q300" s="4">
        <v>147.45256295839999</v>
      </c>
      <c r="R300" s="4">
        <v>157.80011123610001</v>
      </c>
      <c r="S300" s="4">
        <v>162.97388537500001</v>
      </c>
      <c r="T300" s="4">
        <v>164.2673289098</v>
      </c>
      <c r="U300" s="4">
        <v>204.36407848619999</v>
      </c>
      <c r="V300" s="4">
        <v>226.3526185764</v>
      </c>
      <c r="W300" s="4">
        <v>262.56903754870001</v>
      </c>
      <c r="X300" s="4">
        <v>272.91658582640002</v>
      </c>
      <c r="Y300" s="4">
        <v>271.62314229169999</v>
      </c>
      <c r="Z300" s="4">
        <v>314.30677893759997</v>
      </c>
      <c r="AA300" s="4">
        <v>347.93631084039998</v>
      </c>
      <c r="AB300" s="4">
        <v>369.92485093059997</v>
      </c>
      <c r="AC300" s="4">
        <v>447.531463014</v>
      </c>
      <c r="AD300" s="4">
        <v>474.69377724319997</v>
      </c>
      <c r="AE300" s="4">
        <v>534.19217984039994</v>
      </c>
      <c r="AF300" s="4">
        <v>575.58237295150002</v>
      </c>
      <c r="AG300" s="4">
        <v>558.76760700010004</v>
      </c>
      <c r="AH300" s="4">
        <v>496.68231733340002</v>
      </c>
    </row>
    <row r="301" spans="1:34" x14ac:dyDescent="0.25">
      <c r="A301" t="s">
        <v>795</v>
      </c>
      <c r="B301" s="4" t="s">
        <v>283</v>
      </c>
      <c r="C301" s="4">
        <v>78.8073816247</v>
      </c>
      <c r="D301" s="4">
        <v>83.404478886199996</v>
      </c>
      <c r="E301" s="4">
        <v>74.867012543499996</v>
      </c>
      <c r="F301" s="4">
        <v>81.434294345599994</v>
      </c>
      <c r="G301" s="4">
        <v>66.329546200799996</v>
      </c>
      <c r="H301" s="4">
        <v>63.702633480000003</v>
      </c>
      <c r="I301" s="4">
        <v>91.941945228899996</v>
      </c>
      <c r="J301" s="4">
        <v>88.001576147600005</v>
      </c>
      <c r="K301" s="4">
        <v>117.5543442569</v>
      </c>
      <c r="L301" s="4">
        <v>126.7485387798</v>
      </c>
      <c r="M301" s="4">
        <v>127.40526696000001</v>
      </c>
      <c r="N301" s="4">
        <v>147.1071123662</v>
      </c>
      <c r="O301" s="4">
        <v>170.7493268536</v>
      </c>
      <c r="P301" s="4">
        <v>170.0925986734</v>
      </c>
      <c r="Q301" s="4">
        <v>201.6155513233</v>
      </c>
      <c r="R301" s="4">
        <v>196.36172588170001</v>
      </c>
      <c r="S301" s="4">
        <v>198.33191042230001</v>
      </c>
      <c r="T301" s="4">
        <v>235.10868851379999</v>
      </c>
      <c r="U301" s="4">
        <v>255.4672621002</v>
      </c>
      <c r="V301" s="4">
        <v>289.61712747090002</v>
      </c>
      <c r="W301" s="4">
        <v>322.45353648129998</v>
      </c>
      <c r="X301" s="4">
        <v>357.91685821239997</v>
      </c>
      <c r="Y301" s="4">
        <v>366.45432455510002</v>
      </c>
      <c r="Z301" s="4">
        <v>380.90234451959998</v>
      </c>
      <c r="AA301" s="4">
        <v>381.55907269980003</v>
      </c>
      <c r="AB301" s="4">
        <v>386.15616996130001</v>
      </c>
      <c r="AC301" s="4">
        <v>391.40999540289999</v>
      </c>
      <c r="AD301" s="4">
        <v>378.93215997900001</v>
      </c>
      <c r="AE301" s="4">
        <v>359.887042753</v>
      </c>
      <c r="AF301" s="4">
        <v>359.23031457280001</v>
      </c>
      <c r="AG301" s="4">
        <v>344.78229460829999</v>
      </c>
      <c r="AH301" s="4">
        <v>313.2593419584</v>
      </c>
    </row>
    <row r="302" spans="1:34" x14ac:dyDescent="0.25">
      <c r="A302" t="s">
        <v>796</v>
      </c>
      <c r="B302" s="4" t="s">
        <v>284</v>
      </c>
      <c r="C302" s="4">
        <v>65.885986359499995</v>
      </c>
      <c r="D302" s="4">
        <v>69.489126238599994</v>
      </c>
      <c r="E302" s="4">
        <v>71.548063312300002</v>
      </c>
      <c r="F302" s="4">
        <v>61.2533779436</v>
      </c>
      <c r="G302" s="4">
        <v>51.988161111799997</v>
      </c>
      <c r="H302" s="4">
        <v>46.840818427499997</v>
      </c>
      <c r="I302" s="4">
        <v>62.797580748900003</v>
      </c>
      <c r="J302" s="4">
        <v>63.312315017400003</v>
      </c>
      <c r="K302" s="4">
        <v>81.328014412599998</v>
      </c>
      <c r="L302" s="4">
        <v>81.842748681000003</v>
      </c>
      <c r="M302" s="4">
        <v>98.314245270900003</v>
      </c>
      <c r="N302" s="4">
        <v>112.2120705186</v>
      </c>
      <c r="O302" s="4">
        <v>131.2572384506</v>
      </c>
      <c r="P302" s="4">
        <v>138.46351820870001</v>
      </c>
      <c r="Q302" s="4">
        <v>146.18453223520001</v>
      </c>
      <c r="R302" s="4">
        <v>157.50868614079999</v>
      </c>
      <c r="S302" s="4">
        <v>164.7149658989</v>
      </c>
      <c r="T302" s="4">
        <v>197.65795907859999</v>
      </c>
      <c r="U302" s="4">
        <v>208.9821129842</v>
      </c>
      <c r="V302" s="4">
        <v>233.68935786899999</v>
      </c>
      <c r="W302" s="4">
        <v>248.10191738509999</v>
      </c>
      <c r="X302" s="4">
        <v>277.95650495429999</v>
      </c>
      <c r="Y302" s="4">
        <v>274.35336507530002</v>
      </c>
      <c r="Z302" s="4">
        <v>275.3828336121</v>
      </c>
      <c r="AA302" s="4">
        <v>261.48500836440002</v>
      </c>
      <c r="AB302" s="4">
        <v>278.98597349120001</v>
      </c>
      <c r="AC302" s="4">
        <v>261.48500836440002</v>
      </c>
      <c r="AD302" s="4">
        <v>248.6166516536</v>
      </c>
      <c r="AE302" s="4">
        <v>235.7482949427</v>
      </c>
      <c r="AF302" s="4">
        <v>237.8072320165</v>
      </c>
      <c r="AG302" s="4">
        <v>246.04298031139999</v>
      </c>
      <c r="AH302" s="4">
        <v>224.93887530559999</v>
      </c>
    </row>
    <row r="303" spans="1:34" x14ac:dyDescent="0.25">
      <c r="A303" t="s">
        <v>797</v>
      </c>
      <c r="B303" s="4" t="s">
        <v>285</v>
      </c>
      <c r="C303" s="4">
        <v>36.7660246063</v>
      </c>
      <c r="D303" s="4">
        <v>37.662756913800003</v>
      </c>
      <c r="E303" s="4">
        <v>37.662756913800003</v>
      </c>
      <c r="F303" s="4">
        <v>37.662756913800003</v>
      </c>
      <c r="G303" s="4">
        <v>26.005236916699999</v>
      </c>
      <c r="H303" s="4">
        <v>27.798701531599999</v>
      </c>
      <c r="I303" s="4">
        <v>27.798701531599999</v>
      </c>
      <c r="J303" s="4">
        <v>36.7660246063</v>
      </c>
      <c r="K303" s="4">
        <v>37.662756913800003</v>
      </c>
      <c r="L303" s="4">
        <v>39.456221528699999</v>
      </c>
      <c r="M303" s="4">
        <v>37.662756913800003</v>
      </c>
      <c r="N303" s="4">
        <v>43.939883066100002</v>
      </c>
      <c r="O303" s="4">
        <v>39.456221528699999</v>
      </c>
      <c r="P303" s="4">
        <v>36.7660246063</v>
      </c>
      <c r="Q303" s="4">
        <v>33.179095376399999</v>
      </c>
      <c r="R303" s="4">
        <v>30.488898454000001</v>
      </c>
      <c r="S303" s="4">
        <v>31.3856307615</v>
      </c>
      <c r="T303" s="4">
        <v>36.7660246063</v>
      </c>
      <c r="U303" s="4">
        <v>38.559489221299998</v>
      </c>
      <c r="V303" s="4">
        <v>44.836615373599997</v>
      </c>
      <c r="W303" s="4">
        <v>51.113741525899997</v>
      </c>
      <c r="X303" s="4">
        <v>52.9072061408</v>
      </c>
      <c r="Y303" s="4">
        <v>60.081064600600001</v>
      </c>
      <c r="Z303" s="4">
        <v>59.184332293099999</v>
      </c>
      <c r="AA303" s="4">
        <v>71.738584597699997</v>
      </c>
      <c r="AB303" s="4">
        <v>75.325513827600005</v>
      </c>
      <c r="AC303" s="4">
        <v>90.569963054599995</v>
      </c>
      <c r="AD303" s="4">
        <v>91.466695362099998</v>
      </c>
      <c r="AE303" s="4">
        <v>99.5372861293</v>
      </c>
      <c r="AF303" s="4">
        <v>95.053624592000006</v>
      </c>
      <c r="AG303" s="4">
        <v>99.5372861293</v>
      </c>
      <c r="AH303" s="4">
        <v>78.015710749999997</v>
      </c>
    </row>
    <row r="304" spans="1:34" x14ac:dyDescent="0.25">
      <c r="A304" t="s">
        <v>798</v>
      </c>
      <c r="B304" s="4" t="s">
        <v>286</v>
      </c>
      <c r="C304" s="4">
        <v>102.27341874059999</v>
      </c>
      <c r="D304" s="4">
        <v>102.50745402379999</v>
      </c>
      <c r="E304" s="4">
        <v>102.97552459009999</v>
      </c>
      <c r="F304" s="4">
        <v>95.720430812100005</v>
      </c>
      <c r="G304" s="4">
        <v>98.060783643700006</v>
      </c>
      <c r="H304" s="4">
        <v>100.40113647530001</v>
      </c>
      <c r="I304" s="4">
        <v>93.614113263700006</v>
      </c>
      <c r="J304" s="4">
        <v>106.72008912059999</v>
      </c>
      <c r="K304" s="4">
        <v>101.10324232479999</v>
      </c>
      <c r="L304" s="4">
        <v>106.01798327119999</v>
      </c>
      <c r="M304" s="4">
        <v>113.2730770491</v>
      </c>
      <c r="N304" s="4">
        <v>119.5920296944</v>
      </c>
      <c r="O304" s="4">
        <v>123.5706295081</v>
      </c>
      <c r="P304" s="4">
        <v>135.7404642324</v>
      </c>
      <c r="Q304" s="4">
        <v>131.9958997018</v>
      </c>
      <c r="R304" s="4">
        <v>133.634146684</v>
      </c>
      <c r="S304" s="4">
        <v>130.825723286</v>
      </c>
      <c r="T304" s="4">
        <v>139.48502876289999</v>
      </c>
      <c r="U304" s="4">
        <v>159.37802783149999</v>
      </c>
      <c r="V304" s="4">
        <v>161.01627481360001</v>
      </c>
      <c r="W304" s="4">
        <v>163.59066292829999</v>
      </c>
      <c r="X304" s="4">
        <v>165.46294519360001</v>
      </c>
      <c r="Y304" s="4">
        <v>178.33488576740001</v>
      </c>
      <c r="Z304" s="4">
        <v>183.95173256320001</v>
      </c>
      <c r="AA304" s="4">
        <v>192.8450733233</v>
      </c>
      <c r="AB304" s="4">
        <v>188.63243822640001</v>
      </c>
      <c r="AC304" s="4">
        <v>209.46157842759999</v>
      </c>
      <c r="AD304" s="4">
        <v>223.73773070030001</v>
      </c>
      <c r="AE304" s="4">
        <v>243.16265920250001</v>
      </c>
      <c r="AF304" s="4">
        <v>230.99282447819999</v>
      </c>
      <c r="AG304" s="4">
        <v>225.84404824870001</v>
      </c>
      <c r="AH304" s="4">
        <v>195.8875320043</v>
      </c>
    </row>
    <row r="305" spans="1:34" x14ac:dyDescent="0.25">
      <c r="A305" t="s">
        <v>799</v>
      </c>
      <c r="B305" s="4" t="s">
        <v>287</v>
      </c>
      <c r="C305" s="4">
        <v>24.020526631799999</v>
      </c>
      <c r="D305" s="4">
        <v>24.020526631799999</v>
      </c>
      <c r="E305" s="4">
        <v>25.1123687515</v>
      </c>
      <c r="F305" s="4">
        <v>18.561316033699999</v>
      </c>
      <c r="G305" s="4">
        <v>18.561316033699999</v>
      </c>
      <c r="H305" s="4">
        <v>19.289210780099999</v>
      </c>
      <c r="I305" s="4">
        <v>19.289210780099999</v>
      </c>
      <c r="J305" s="4">
        <v>17.833421287299998</v>
      </c>
      <c r="K305" s="4">
        <v>17.833421287299998</v>
      </c>
      <c r="L305" s="4">
        <v>17.833421287299998</v>
      </c>
      <c r="M305" s="4">
        <v>14.193947555199999</v>
      </c>
      <c r="N305" s="4">
        <v>19.289210780099999</v>
      </c>
      <c r="O305" s="4">
        <v>21.472895019399999</v>
      </c>
      <c r="P305" s="4">
        <v>21.472895019399999</v>
      </c>
      <c r="Q305" s="4">
        <v>24.3844740051</v>
      </c>
      <c r="R305" s="4">
        <v>24.3844740051</v>
      </c>
      <c r="S305" s="4">
        <v>30.207631976399998</v>
      </c>
      <c r="T305" s="4">
        <v>42.5818426656</v>
      </c>
      <c r="U305" s="4">
        <v>47.313158517300003</v>
      </c>
      <c r="V305" s="4">
        <v>50.588684876199999</v>
      </c>
      <c r="W305" s="4">
        <v>54.956053354700003</v>
      </c>
      <c r="X305" s="4">
        <v>57.139737593900001</v>
      </c>
      <c r="Y305" s="4">
        <v>57.139737593900001</v>
      </c>
      <c r="Z305" s="4">
        <v>54.956053354700003</v>
      </c>
      <c r="AA305" s="4">
        <v>54.956053354700003</v>
      </c>
      <c r="AB305" s="4">
        <v>51.316579622600003</v>
      </c>
      <c r="AC305" s="4">
        <v>53.864211235100001</v>
      </c>
      <c r="AD305" s="4">
        <v>56.775790220700003</v>
      </c>
      <c r="AE305" s="4">
        <v>57.503684967200002</v>
      </c>
      <c r="AF305" s="4">
        <v>57.503684967200002</v>
      </c>
      <c r="AG305" s="4">
        <v>57.503684967200002</v>
      </c>
      <c r="AH305" s="4">
        <v>57.139737593900001</v>
      </c>
    </row>
    <row r="306" spans="1:34" x14ac:dyDescent="0.25">
      <c r="A306" t="s">
        <v>800</v>
      </c>
      <c r="B306" s="4" t="s">
        <v>288</v>
      </c>
      <c r="C306" s="4">
        <v>88.696577703399996</v>
      </c>
      <c r="D306" s="4">
        <v>86.957429121000004</v>
      </c>
      <c r="E306" s="4">
        <v>85.5661102551</v>
      </c>
      <c r="F306" s="4">
        <v>80.348664507799995</v>
      </c>
      <c r="G306" s="4">
        <v>81.044323940799998</v>
      </c>
      <c r="H306" s="4">
        <v>84.870450822099997</v>
      </c>
      <c r="I306" s="4">
        <v>87.653088554000007</v>
      </c>
      <c r="J306" s="4">
        <v>86.957429121000004</v>
      </c>
      <c r="K306" s="4">
        <v>88.348747986899994</v>
      </c>
      <c r="L306" s="4">
        <v>105.3924040947</v>
      </c>
      <c r="M306" s="4">
        <v>111.65333899140001</v>
      </c>
      <c r="N306" s="4">
        <v>114.0881470068</v>
      </c>
      <c r="O306" s="4">
        <v>126.6100168002</v>
      </c>
      <c r="P306" s="4">
        <v>140.17537574310001</v>
      </c>
      <c r="Q306" s="4">
        <v>142.262354042</v>
      </c>
      <c r="R306" s="4">
        <v>141.566694609</v>
      </c>
      <c r="S306" s="4">
        <v>136.69707857820001</v>
      </c>
      <c r="T306" s="4">
        <v>169.74090164419999</v>
      </c>
      <c r="U306" s="4">
        <v>177.74098512329999</v>
      </c>
      <c r="V306" s="4">
        <v>182.95843087060001</v>
      </c>
      <c r="W306" s="4">
        <v>191.65417378270001</v>
      </c>
      <c r="X306" s="4">
        <v>202.78472471020001</v>
      </c>
      <c r="Y306" s="4">
        <v>204.8717030091</v>
      </c>
      <c r="Z306" s="4">
        <v>212.5239567717</v>
      </c>
      <c r="AA306" s="4">
        <v>214.26310535409999</v>
      </c>
      <c r="AB306" s="4">
        <v>227.1328048641</v>
      </c>
      <c r="AC306" s="4">
        <v>226.43714543109999</v>
      </c>
      <c r="AD306" s="4">
        <v>233.3937397608</v>
      </c>
      <c r="AE306" s="4">
        <v>241.3938232399</v>
      </c>
      <c r="AF306" s="4">
        <v>243.8286312553</v>
      </c>
      <c r="AG306" s="4">
        <v>227.48063458050001</v>
      </c>
      <c r="AH306" s="4">
        <v>173.21919880900001</v>
      </c>
    </row>
    <row r="307" spans="1:34" x14ac:dyDescent="0.25">
      <c r="A307" t="s">
        <v>801</v>
      </c>
      <c r="B307" s="4" t="s">
        <v>289</v>
      </c>
      <c r="C307" s="4">
        <v>58.559105301999999</v>
      </c>
      <c r="D307" s="4">
        <v>53.235550274600001</v>
      </c>
      <c r="E307" s="4">
        <v>55.577914486700003</v>
      </c>
      <c r="F307" s="4">
        <v>55.152030084499998</v>
      </c>
      <c r="G307" s="4">
        <v>51.957897068000001</v>
      </c>
      <c r="H307" s="4">
        <v>53.661434676799999</v>
      </c>
      <c r="I307" s="4">
        <v>54.7261456823</v>
      </c>
      <c r="J307" s="4">
        <v>54.087319078999997</v>
      </c>
      <c r="K307" s="4">
        <v>57.707336497699998</v>
      </c>
      <c r="L307" s="4">
        <v>56.0037988889</v>
      </c>
      <c r="M307" s="4">
        <v>54.939087883399999</v>
      </c>
      <c r="N307" s="4">
        <v>54.513203481200001</v>
      </c>
      <c r="O307" s="4">
        <v>53.235550274600001</v>
      </c>
      <c r="P307" s="4">
        <v>52.809665872399997</v>
      </c>
      <c r="Q307" s="4">
        <v>49.6155328559</v>
      </c>
      <c r="R307" s="4">
        <v>50.041417258099997</v>
      </c>
      <c r="S307" s="4">
        <v>54.087319078999997</v>
      </c>
      <c r="T307" s="4">
        <v>58.984989704199997</v>
      </c>
      <c r="U307" s="4">
        <v>62.392064921799999</v>
      </c>
      <c r="V307" s="4">
        <v>64.095602530600004</v>
      </c>
      <c r="W307" s="4">
        <v>72.187406172300001</v>
      </c>
      <c r="X307" s="4">
        <v>74.529770384399995</v>
      </c>
      <c r="Y307" s="4">
        <v>72.187406172300001</v>
      </c>
      <c r="Z307" s="4">
        <v>78.575672205299995</v>
      </c>
      <c r="AA307" s="4">
        <v>81.343920819600001</v>
      </c>
      <c r="AB307" s="4">
        <v>89.222782260200006</v>
      </c>
      <c r="AC307" s="4">
        <v>99.869892315100003</v>
      </c>
      <c r="AD307" s="4">
        <v>108.8134647613</v>
      </c>
      <c r="AE307" s="4">
        <v>115.6276151964</v>
      </c>
      <c r="AF307" s="4">
        <v>124.9970720447</v>
      </c>
      <c r="AG307" s="4">
        <v>114.1370197887</v>
      </c>
      <c r="AH307" s="4">
        <v>102.6381409294</v>
      </c>
    </row>
    <row r="308" spans="1:34" x14ac:dyDescent="0.25">
      <c r="A308" t="s">
        <v>802</v>
      </c>
      <c r="B308" s="4" t="s">
        <v>290</v>
      </c>
      <c r="C308" s="4">
        <v>38.413726504899998</v>
      </c>
      <c r="D308" s="4">
        <v>37.8802025257</v>
      </c>
      <c r="E308" s="4">
        <v>40.547822421900001</v>
      </c>
      <c r="F308" s="4">
        <v>44.816014255799999</v>
      </c>
      <c r="G308" s="4">
        <v>48.017158131199999</v>
      </c>
      <c r="H308" s="4">
        <v>52.285349965100004</v>
      </c>
      <c r="I308" s="4">
        <v>50.1512540481</v>
      </c>
      <c r="J308" s="4">
        <v>51.751825985799996</v>
      </c>
      <c r="K308" s="4">
        <v>51.218302006599998</v>
      </c>
      <c r="L308" s="4">
        <v>50.684778027299998</v>
      </c>
      <c r="M308" s="4">
        <v>44.816014255799999</v>
      </c>
      <c r="N308" s="4">
        <v>43.215442318100003</v>
      </c>
      <c r="O308" s="4">
        <v>36.813154567200002</v>
      </c>
      <c r="P308" s="4">
        <v>38.947250484199998</v>
      </c>
      <c r="Q308" s="4">
        <v>36.813154567200002</v>
      </c>
      <c r="R308" s="4">
        <v>37.346678546500002</v>
      </c>
      <c r="S308" s="4">
        <v>35.746106608799998</v>
      </c>
      <c r="T308" s="4">
        <v>37.8802025257</v>
      </c>
      <c r="U308" s="4">
        <v>40.014298442600001</v>
      </c>
      <c r="V308" s="4">
        <v>41.081346401099999</v>
      </c>
      <c r="W308" s="4">
        <v>44.816014255799999</v>
      </c>
      <c r="X308" s="4">
        <v>49.084206089600002</v>
      </c>
      <c r="Y308" s="4">
        <v>49.617730068900002</v>
      </c>
      <c r="Z308" s="4">
        <v>56.020017819700001</v>
      </c>
      <c r="AA308" s="4">
        <v>56.020017819700001</v>
      </c>
      <c r="AB308" s="4">
        <v>61.888781591300003</v>
      </c>
      <c r="AC308" s="4">
        <v>70.958689238299996</v>
      </c>
      <c r="AD308" s="4">
        <v>73.626309134500005</v>
      </c>
      <c r="AE308" s="4">
        <v>75.760405051399999</v>
      </c>
      <c r="AF308" s="4">
        <v>73.626309134500005</v>
      </c>
      <c r="AG308" s="4">
        <v>66.690497404400006</v>
      </c>
      <c r="AH308" s="4">
        <v>70.425165259099998</v>
      </c>
    </row>
    <row r="309" spans="1:34" x14ac:dyDescent="0.25">
      <c r="A309" t="s">
        <v>803</v>
      </c>
      <c r="B309" s="4" t="s">
        <v>291</v>
      </c>
      <c r="C309" s="4">
        <v>74.467364919100007</v>
      </c>
      <c r="D309" s="4">
        <v>76.401582189699994</v>
      </c>
      <c r="E309" s="4">
        <v>75.4344735544</v>
      </c>
      <c r="F309" s="4">
        <v>72.533147648500005</v>
      </c>
      <c r="G309" s="4">
        <v>72.533147648500005</v>
      </c>
      <c r="H309" s="4">
        <v>73.500256283799999</v>
      </c>
      <c r="I309" s="4">
        <v>76.401582189699994</v>
      </c>
      <c r="J309" s="4">
        <v>72.533147648500005</v>
      </c>
      <c r="K309" s="4">
        <v>74.467364919100007</v>
      </c>
      <c r="L309" s="4">
        <v>71.566039013199997</v>
      </c>
      <c r="M309" s="4">
        <v>74.467364919100007</v>
      </c>
      <c r="N309" s="4">
        <v>69.631821742499994</v>
      </c>
      <c r="O309" s="4">
        <v>58.993626754099999</v>
      </c>
      <c r="P309" s="4">
        <v>49.322540400999998</v>
      </c>
      <c r="Q309" s="4">
        <v>41.585671318499998</v>
      </c>
      <c r="R309" s="4">
        <v>40.618562683100002</v>
      </c>
      <c r="S309" s="4">
        <v>40.618562683100002</v>
      </c>
      <c r="T309" s="4">
        <v>33.848802235999997</v>
      </c>
      <c r="U309" s="4">
        <v>44.4869972244</v>
      </c>
      <c r="V309" s="4">
        <v>54.158083577500001</v>
      </c>
      <c r="W309" s="4">
        <v>65.763387201300006</v>
      </c>
      <c r="X309" s="4">
        <v>81.237125366300006</v>
      </c>
      <c r="Y309" s="4">
        <v>79.302908095700005</v>
      </c>
      <c r="Z309" s="4">
        <v>82.2042340016</v>
      </c>
      <c r="AA309" s="4">
        <v>94.776646260700005</v>
      </c>
      <c r="AB309" s="4">
        <v>125.72412259070001</v>
      </c>
      <c r="AC309" s="4">
        <v>129.59255713190001</v>
      </c>
      <c r="AD309" s="4">
        <v>133.4609916732</v>
      </c>
      <c r="AE309" s="4">
        <v>132.49388303789999</v>
      </c>
      <c r="AF309" s="4">
        <v>134.42810030850001</v>
      </c>
      <c r="AG309" s="4">
        <v>132.49388303789999</v>
      </c>
      <c r="AH309" s="4">
        <v>113.1517103316</v>
      </c>
    </row>
    <row r="310" spans="1:34" x14ac:dyDescent="0.25">
      <c r="A310" t="s">
        <v>804</v>
      </c>
      <c r="B310" s="4" t="s">
        <v>292</v>
      </c>
      <c r="C310" s="4">
        <v>24.710969905599999</v>
      </c>
      <c r="D310" s="4">
        <v>24.004942194000002</v>
      </c>
      <c r="E310" s="4">
        <v>23.298914482400001</v>
      </c>
      <c r="F310" s="4">
        <v>20.474803636000001</v>
      </c>
      <c r="G310" s="4">
        <v>27.1820668961</v>
      </c>
      <c r="H310" s="4">
        <v>29.300150030899999</v>
      </c>
      <c r="I310" s="4">
        <v>31.065219309900002</v>
      </c>
      <c r="J310" s="4">
        <v>30.0061777425</v>
      </c>
      <c r="K310" s="4">
        <v>30.712205454100001</v>
      </c>
      <c r="L310" s="4">
        <v>30.712205454100001</v>
      </c>
      <c r="M310" s="4">
        <v>33.889330156200003</v>
      </c>
      <c r="N310" s="4">
        <v>28.241108463500002</v>
      </c>
      <c r="O310" s="4">
        <v>30.359191598300001</v>
      </c>
      <c r="P310" s="4">
        <v>30.712205454100001</v>
      </c>
      <c r="Q310" s="4">
        <v>34.242344011999997</v>
      </c>
      <c r="R310" s="4">
        <v>34.242344011999997</v>
      </c>
      <c r="S310" s="4">
        <v>35.301385579399998</v>
      </c>
      <c r="T310" s="4">
        <v>34.595357867799997</v>
      </c>
      <c r="U310" s="4">
        <v>41.302621127899997</v>
      </c>
      <c r="V310" s="4">
        <v>45.1857735416</v>
      </c>
      <c r="W310" s="4">
        <v>50.127967522699997</v>
      </c>
      <c r="X310" s="4">
        <v>52.952078369100001</v>
      </c>
      <c r="Y310" s="4">
        <v>53.305092224900001</v>
      </c>
      <c r="Z310" s="4">
        <v>59.6593416292</v>
      </c>
      <c r="AA310" s="4">
        <v>73.073868149299997</v>
      </c>
      <c r="AB310" s="4">
        <v>91.0775747948</v>
      </c>
      <c r="AC310" s="4">
        <v>99.549907333899995</v>
      </c>
      <c r="AD310" s="4">
        <v>114.72950313299999</v>
      </c>
      <c r="AE310" s="4">
        <v>120.7307386815</v>
      </c>
      <c r="AF310" s="4">
        <v>121.4367663931</v>
      </c>
      <c r="AG310" s="4">
        <v>114.37648927719999</v>
      </c>
      <c r="AH310" s="4">
        <v>95.313741064300004</v>
      </c>
    </row>
    <row r="311" spans="1:34" x14ac:dyDescent="0.25">
      <c r="A311" t="s">
        <v>805</v>
      </c>
      <c r="B311" s="4" t="s">
        <v>293</v>
      </c>
      <c r="C311" s="4">
        <v>57.7432350813</v>
      </c>
      <c r="D311" s="4">
        <v>58.4069504271</v>
      </c>
      <c r="E311" s="4">
        <v>54.867135249699999</v>
      </c>
      <c r="F311" s="4">
        <v>54.645896801100001</v>
      </c>
      <c r="G311" s="4">
        <v>50.221127829399997</v>
      </c>
      <c r="H311" s="4">
        <v>49.999889380799999</v>
      </c>
      <c r="I311" s="4">
        <v>51.7697969695</v>
      </c>
      <c r="J311" s="4">
        <v>51.991035418099997</v>
      </c>
      <c r="K311" s="4">
        <v>51.991035418099997</v>
      </c>
      <c r="L311" s="4">
        <v>49.557412483599997</v>
      </c>
      <c r="M311" s="4">
        <v>45.353881960400003</v>
      </c>
      <c r="N311" s="4">
        <v>46.460074203399998</v>
      </c>
      <c r="O311" s="4">
        <v>36.946820914100002</v>
      </c>
      <c r="P311" s="4">
        <v>33.849482633900003</v>
      </c>
      <c r="Q311" s="4">
        <v>38.9379669514</v>
      </c>
      <c r="R311" s="4">
        <v>40.265397642899998</v>
      </c>
      <c r="S311" s="4">
        <v>41.150351437300003</v>
      </c>
      <c r="T311" s="4">
        <v>48.008743343500001</v>
      </c>
      <c r="U311" s="4">
        <v>47.566266446299998</v>
      </c>
      <c r="V311" s="4">
        <v>59.291904221499998</v>
      </c>
      <c r="W311" s="4">
        <v>62.831719398899999</v>
      </c>
      <c r="X311" s="4">
        <v>69.690111305100004</v>
      </c>
      <c r="Y311" s="4">
        <v>69.468872856499999</v>
      </c>
      <c r="Z311" s="4">
        <v>72.787449585299996</v>
      </c>
      <c r="AA311" s="4">
        <v>73.893641828200003</v>
      </c>
      <c r="AB311" s="4">
        <v>90.707763920900007</v>
      </c>
      <c r="AC311" s="4">
        <v>95.796248238399997</v>
      </c>
      <c r="AD311" s="4">
        <v>99.114824967199993</v>
      </c>
      <c r="AE311" s="4">
        <v>105.7519784248</v>
      </c>
      <c r="AF311" s="4">
        <v>105.30950152769999</v>
      </c>
      <c r="AG311" s="4">
        <v>102.65464014459999</v>
      </c>
      <c r="AH311" s="4">
        <v>104.64578618189999</v>
      </c>
    </row>
    <row r="312" spans="1:34" x14ac:dyDescent="0.25">
      <c r="A312" t="s">
        <v>806</v>
      </c>
      <c r="B312" s="4" t="s">
        <v>294</v>
      </c>
      <c r="C312" s="4">
        <v>48.950022027499998</v>
      </c>
      <c r="D312" s="4">
        <v>48.950022027499998</v>
      </c>
      <c r="E312" s="4">
        <v>55.476691631199998</v>
      </c>
      <c r="F312" s="4">
        <v>50.581689428399997</v>
      </c>
      <c r="G312" s="4">
        <v>53.029190529799997</v>
      </c>
      <c r="H312" s="4">
        <v>49.765855727999998</v>
      </c>
      <c r="I312" s="4">
        <v>46.502520926099997</v>
      </c>
      <c r="J312" s="4">
        <v>46.502520926099997</v>
      </c>
      <c r="K312" s="4">
        <v>46.502520926099997</v>
      </c>
      <c r="L312" s="4">
        <v>41.607518723399998</v>
      </c>
      <c r="M312" s="4">
        <v>43.239186124299998</v>
      </c>
      <c r="N312" s="4">
        <v>28.554179516000001</v>
      </c>
      <c r="O312" s="4">
        <v>26.106678414699999</v>
      </c>
      <c r="P312" s="4">
        <v>28.554179516000001</v>
      </c>
      <c r="Q312" s="4">
        <v>28.554179516000001</v>
      </c>
      <c r="R312" s="4">
        <v>28.554179516000001</v>
      </c>
      <c r="S312" s="4">
        <v>24.4750110138</v>
      </c>
      <c r="T312" s="4">
        <v>26.922512115100002</v>
      </c>
      <c r="U312" s="4">
        <v>37.528350221099998</v>
      </c>
      <c r="V312" s="4">
        <v>43.239186124299998</v>
      </c>
      <c r="W312" s="4">
        <v>51.397523128899998</v>
      </c>
      <c r="X312" s="4">
        <v>51.397523128899998</v>
      </c>
      <c r="Y312" s="4">
        <v>51.397523128899998</v>
      </c>
      <c r="Z312" s="4">
        <v>56.292525331599997</v>
      </c>
      <c r="AA312" s="4">
        <v>72.609199340800004</v>
      </c>
      <c r="AB312" s="4">
        <v>79.135868944500004</v>
      </c>
      <c r="AC312" s="4">
        <v>84.846704847699996</v>
      </c>
      <c r="AD312" s="4">
        <v>87.294205949100004</v>
      </c>
      <c r="AE312" s="4">
        <v>87.294205949100004</v>
      </c>
      <c r="AF312" s="4">
        <v>87.294205949100004</v>
      </c>
      <c r="AG312" s="4">
        <v>75.056700442199997</v>
      </c>
      <c r="AH312" s="4">
        <v>62.003361234800003</v>
      </c>
    </row>
    <row r="313" spans="1:34" x14ac:dyDescent="0.25">
      <c r="A313" t="s">
        <v>807</v>
      </c>
      <c r="B313" s="4" t="s">
        <v>295</v>
      </c>
      <c r="C313" s="4">
        <v>57.457321978099998</v>
      </c>
      <c r="D313" s="4">
        <v>57.092513584599999</v>
      </c>
      <c r="E313" s="4">
        <v>57.639726174800003</v>
      </c>
      <c r="F313" s="4">
        <v>59.281363945599999</v>
      </c>
      <c r="G313" s="4">
        <v>60.740597519700003</v>
      </c>
      <c r="H313" s="4">
        <v>65.300702438599998</v>
      </c>
      <c r="I313" s="4">
        <v>67.671956996399999</v>
      </c>
      <c r="J313" s="4">
        <v>71.320040931500003</v>
      </c>
      <c r="K313" s="4">
        <v>72.414466111999999</v>
      </c>
      <c r="L313" s="4">
        <v>73.508891292599998</v>
      </c>
      <c r="M313" s="4">
        <v>77.8865920147</v>
      </c>
      <c r="N313" s="4">
        <v>84.817951491399995</v>
      </c>
      <c r="O313" s="4">
        <v>84.635547294700004</v>
      </c>
      <c r="P313" s="4">
        <v>86.277185065500007</v>
      </c>
      <c r="Q313" s="4">
        <v>85.547568278499995</v>
      </c>
      <c r="R313" s="4">
        <v>86.459589262199998</v>
      </c>
      <c r="S313" s="4">
        <v>88.283631229799994</v>
      </c>
      <c r="T313" s="4">
        <v>91.384502574600006</v>
      </c>
      <c r="U313" s="4">
        <v>88.101227033000001</v>
      </c>
      <c r="V313" s="4">
        <v>89.925269000599997</v>
      </c>
      <c r="W313" s="4">
        <v>95.214990706500004</v>
      </c>
      <c r="X313" s="4">
        <v>105.2472215281</v>
      </c>
      <c r="Y313" s="4">
        <v>102.69356277350001</v>
      </c>
      <c r="Z313" s="4">
        <v>103.6055837573</v>
      </c>
      <c r="AA313" s="4">
        <v>103.4231795605</v>
      </c>
      <c r="AB313" s="4">
        <v>113.0906019886</v>
      </c>
      <c r="AC313" s="4">
        <v>114.91464395609999</v>
      </c>
      <c r="AD313" s="4">
        <v>115.27945234960001</v>
      </c>
      <c r="AE313" s="4">
        <v>115.64426074319999</v>
      </c>
      <c r="AF313" s="4">
        <v>121.11638664580001</v>
      </c>
      <c r="AG313" s="4">
        <v>122.75802441659999</v>
      </c>
      <c r="AH313" s="4">
        <v>111.996176808</v>
      </c>
    </row>
    <row r="314" spans="1:34" x14ac:dyDescent="0.25">
      <c r="A314" t="s">
        <v>808</v>
      </c>
      <c r="B314" s="4" t="s">
        <v>296</v>
      </c>
      <c r="C314" s="4">
        <v>85.296664383500001</v>
      </c>
      <c r="D314" s="4">
        <v>93.050906600199994</v>
      </c>
      <c r="E314" s="4">
        <v>90.466159194599996</v>
      </c>
      <c r="F314" s="4">
        <v>98.866588262700006</v>
      </c>
      <c r="G314" s="4">
        <v>94.343280302899998</v>
      </c>
      <c r="H314" s="4">
        <v>83.358103829300006</v>
      </c>
      <c r="I314" s="4">
        <v>88.527598640400001</v>
      </c>
      <c r="J314" s="4">
        <v>96.281840857099994</v>
      </c>
      <c r="K314" s="4">
        <v>83.358103829300006</v>
      </c>
      <c r="L314" s="4">
        <v>79.480982721000004</v>
      </c>
      <c r="M314" s="4">
        <v>69.788179950100002</v>
      </c>
      <c r="N314" s="4">
        <v>69.788179950100002</v>
      </c>
      <c r="O314" s="4">
        <v>65.911058841799999</v>
      </c>
      <c r="P314" s="4">
        <v>80.127169572400007</v>
      </c>
      <c r="Q314" s="4">
        <v>69.141993098699999</v>
      </c>
      <c r="R314" s="4">
        <v>74.957674761199996</v>
      </c>
      <c r="S314" s="4">
        <v>80.127169572400007</v>
      </c>
      <c r="T314" s="4">
        <v>78.834795869600001</v>
      </c>
      <c r="U314" s="4">
        <v>86.589038086299993</v>
      </c>
      <c r="V314" s="4">
        <v>94.989467154300002</v>
      </c>
      <c r="W314" s="4">
        <v>84.004290680699995</v>
      </c>
      <c r="X314" s="4">
        <v>91.758532897400002</v>
      </c>
      <c r="Y314" s="4">
        <v>99.512775114099995</v>
      </c>
      <c r="Z314" s="4">
        <v>100.1589619654</v>
      </c>
      <c r="AA314" s="4">
        <v>104.0360830738</v>
      </c>
      <c r="AB314" s="4">
        <v>110.4979515877</v>
      </c>
      <c r="AC314" s="4">
        <v>120.8369412099</v>
      </c>
      <c r="AD314" s="4">
        <v>123.4216886155</v>
      </c>
      <c r="AE314" s="4">
        <v>131.82211768350001</v>
      </c>
      <c r="AF314" s="4">
        <v>131.17593083220001</v>
      </c>
      <c r="AG314" s="4">
        <v>128.5911834266</v>
      </c>
      <c r="AH314" s="4">
        <v>113.7288858446</v>
      </c>
    </row>
    <row r="315" spans="1:34" x14ac:dyDescent="0.25">
      <c r="A315" t="s">
        <v>809</v>
      </c>
      <c r="B315" s="4" t="s">
        <v>297</v>
      </c>
      <c r="C315" s="4">
        <v>44.638767436999998</v>
      </c>
      <c r="D315" s="4">
        <v>42.640016656299998</v>
      </c>
      <c r="E315" s="4">
        <v>40.308140745400003</v>
      </c>
      <c r="F315" s="4">
        <v>36.1440766188</v>
      </c>
      <c r="G315" s="4">
        <v>33.479075577800003</v>
      </c>
      <c r="H315" s="4">
        <v>32.646262752399998</v>
      </c>
      <c r="I315" s="4">
        <v>33.479075577800003</v>
      </c>
      <c r="J315" s="4">
        <v>34.145325837999998</v>
      </c>
      <c r="K315" s="4">
        <v>35.477826358500003</v>
      </c>
      <c r="L315" s="4">
        <v>35.477826358500003</v>
      </c>
      <c r="M315" s="4">
        <v>40.308140745400003</v>
      </c>
      <c r="N315" s="4">
        <v>38.475952529700002</v>
      </c>
      <c r="O315" s="4">
        <v>39.142202789899997</v>
      </c>
      <c r="P315" s="4">
        <v>39.9750156152</v>
      </c>
      <c r="Q315" s="4">
        <v>40.974391005599998</v>
      </c>
      <c r="R315" s="4">
        <v>39.641890485099999</v>
      </c>
      <c r="S315" s="4">
        <v>42.473454091199997</v>
      </c>
      <c r="T315" s="4">
        <v>46.304393087699999</v>
      </c>
      <c r="U315" s="4">
        <v>48.303143868399999</v>
      </c>
      <c r="V315" s="4">
        <v>53.133458255299999</v>
      </c>
      <c r="W315" s="4">
        <v>57.130959816800001</v>
      </c>
      <c r="X315" s="4">
        <v>65.292525504899999</v>
      </c>
      <c r="Y315" s="4">
        <v>66.291900895300003</v>
      </c>
      <c r="Z315" s="4">
        <v>69.123464501399994</v>
      </c>
      <c r="AA315" s="4">
        <v>77.451592754499998</v>
      </c>
      <c r="AB315" s="4">
        <v>102.6025400791</v>
      </c>
      <c r="AC315" s="4">
        <v>110.9306683323</v>
      </c>
      <c r="AD315" s="4">
        <v>116.7603581095</v>
      </c>
      <c r="AE315" s="4">
        <v>117.75973349989999</v>
      </c>
      <c r="AF315" s="4">
        <v>119.4253591505</v>
      </c>
      <c r="AG315" s="4">
        <v>114.2619196336</v>
      </c>
      <c r="AH315" s="4">
        <v>93.108473870500006</v>
      </c>
    </row>
    <row r="316" spans="1:34" x14ac:dyDescent="0.25">
      <c r="A316" t="s">
        <v>810</v>
      </c>
      <c r="B316" s="4" t="s">
        <v>298</v>
      </c>
      <c r="C316" s="4">
        <v>105.6470884166</v>
      </c>
      <c r="D316" s="4">
        <v>105.6470884166</v>
      </c>
      <c r="E316" s="4">
        <v>83.008426612999997</v>
      </c>
      <c r="F316" s="4">
        <v>88.039240347100005</v>
      </c>
      <c r="G316" s="4">
        <v>91.812350647700001</v>
      </c>
      <c r="H316" s="4">
        <v>85.523833480099995</v>
      </c>
      <c r="I316" s="4">
        <v>79.235316312400002</v>
      </c>
      <c r="J316" s="4">
        <v>75.462206011800006</v>
      </c>
      <c r="K316" s="4">
        <v>76.719909445400006</v>
      </c>
      <c r="L316" s="4">
        <v>77.977612878900004</v>
      </c>
      <c r="M316" s="4">
        <v>93.070054081199999</v>
      </c>
      <c r="N316" s="4">
        <v>85.523833480099995</v>
      </c>
      <c r="O316" s="4">
        <v>81.7507231795</v>
      </c>
      <c r="P316" s="4">
        <v>101.873978116</v>
      </c>
      <c r="Q316" s="4">
        <v>103.1316815495</v>
      </c>
      <c r="R316" s="4">
        <v>101.873978116</v>
      </c>
      <c r="S316" s="4">
        <v>98.100867815399994</v>
      </c>
      <c r="T316" s="4">
        <v>105.6470884166</v>
      </c>
      <c r="U316" s="4">
        <v>111.9356055842</v>
      </c>
      <c r="V316" s="4">
        <v>120.73952961889999</v>
      </c>
      <c r="W316" s="4">
        <v>99.358571248900006</v>
      </c>
      <c r="X316" s="4">
        <v>108.16249528359999</v>
      </c>
      <c r="Y316" s="4">
        <v>108.16249528359999</v>
      </c>
      <c r="Z316" s="4">
        <v>124.5126399195</v>
      </c>
      <c r="AA316" s="4">
        <v>111.9356055842</v>
      </c>
      <c r="AB316" s="4">
        <v>137.0896742548</v>
      </c>
      <c r="AC316" s="4">
        <v>149.6667085901</v>
      </c>
      <c r="AD316" s="4">
        <v>167.27455665950001</v>
      </c>
      <c r="AE316" s="4">
        <v>168.53226009310001</v>
      </c>
      <c r="AF316" s="4">
        <v>168.53226009310001</v>
      </c>
      <c r="AG316" s="4">
        <v>148.40900515659999</v>
      </c>
      <c r="AH316" s="4">
        <v>132.05886052069999</v>
      </c>
    </row>
    <row r="317" spans="1:34" x14ac:dyDescent="0.25">
      <c r="A317" t="s">
        <v>811</v>
      </c>
      <c r="B317" s="4" t="s">
        <v>299</v>
      </c>
      <c r="C317" s="4">
        <v>147.81966001480001</v>
      </c>
      <c r="D317" s="4">
        <v>160.40005661180001</v>
      </c>
      <c r="E317" s="4">
        <v>157.25495746249999</v>
      </c>
      <c r="F317" s="4">
        <v>152.53730873870001</v>
      </c>
      <c r="G317" s="4">
        <v>165.11770533570001</v>
      </c>
      <c r="H317" s="4">
        <v>166.69025491030001</v>
      </c>
      <c r="I317" s="4">
        <v>187.13339938039999</v>
      </c>
      <c r="J317" s="4">
        <v>199.7137959774</v>
      </c>
      <c r="K317" s="4">
        <v>217.0118412983</v>
      </c>
      <c r="L317" s="4">
        <v>221.7294900222</v>
      </c>
      <c r="M317" s="4">
        <v>228.0196883207</v>
      </c>
      <c r="N317" s="4">
        <v>229.5922378953</v>
      </c>
      <c r="O317" s="4">
        <v>235.8824361938</v>
      </c>
      <c r="P317" s="4">
        <v>224.8745891714</v>
      </c>
      <c r="Q317" s="4">
        <v>245.3177336416</v>
      </c>
      <c r="R317" s="4">
        <v>223.3020395968</v>
      </c>
      <c r="S317" s="4">
        <v>213.866742149</v>
      </c>
      <c r="T317" s="4">
        <v>234.3098866192</v>
      </c>
      <c r="U317" s="4">
        <v>261.04322938780001</v>
      </c>
      <c r="V317" s="4">
        <v>312.9373653504</v>
      </c>
      <c r="W317" s="4">
        <v>349.10600556679998</v>
      </c>
      <c r="X317" s="4">
        <v>334.9530593952</v>
      </c>
      <c r="Y317" s="4">
        <v>353.82365429070001</v>
      </c>
      <c r="Z317" s="4">
        <v>401.00014152950001</v>
      </c>
      <c r="AA317" s="4">
        <v>382.12954663400001</v>
      </c>
      <c r="AB317" s="4">
        <v>386.84719535779999</v>
      </c>
      <c r="AC317" s="4">
        <v>371.12169961159998</v>
      </c>
      <c r="AD317" s="4">
        <v>377.41189791009998</v>
      </c>
      <c r="AE317" s="4">
        <v>366.40405088770001</v>
      </c>
      <c r="AF317" s="4">
        <v>366.40405088770001</v>
      </c>
      <c r="AG317" s="4">
        <v>361.68640216379998</v>
      </c>
      <c r="AH317" s="4">
        <v>389.99229450709998</v>
      </c>
    </row>
    <row r="318" spans="1:34" x14ac:dyDescent="0.25">
      <c r="A318" t="s">
        <v>812</v>
      </c>
      <c r="B318" s="4" t="s">
        <v>300</v>
      </c>
      <c r="C318" s="4">
        <v>217.78917243940001</v>
      </c>
      <c r="D318" s="4">
        <v>220.081690044</v>
      </c>
      <c r="E318" s="4">
        <v>220.84586257890001</v>
      </c>
      <c r="F318" s="4">
        <v>230.39801926480001</v>
      </c>
      <c r="G318" s="4">
        <v>221.99212138120001</v>
      </c>
      <c r="H318" s="4">
        <v>214.7324822999</v>
      </c>
      <c r="I318" s="4">
        <v>217.4070861719</v>
      </c>
      <c r="J318" s="4">
        <v>215.8787411022</v>
      </c>
      <c r="K318" s="4">
        <v>208.61910202089999</v>
      </c>
      <c r="L318" s="4">
        <v>206.70867068370001</v>
      </c>
      <c r="M318" s="4">
        <v>187.60435731179999</v>
      </c>
      <c r="N318" s="4">
        <v>211.67579216039999</v>
      </c>
      <c r="O318" s="4">
        <v>213.2041372301</v>
      </c>
      <c r="P318" s="4">
        <v>215.4966548347</v>
      </c>
      <c r="Q318" s="4">
        <v>218.5533449742</v>
      </c>
      <c r="R318" s="4">
        <v>218.17125870679999</v>
      </c>
      <c r="S318" s="4">
        <v>215.11456856730001</v>
      </c>
      <c r="T318" s="4">
        <v>234.2188819392</v>
      </c>
      <c r="U318" s="4">
        <v>261.7290931947</v>
      </c>
      <c r="V318" s="4">
        <v>282.36175163630003</v>
      </c>
      <c r="W318" s="4">
        <v>302.61232381050002</v>
      </c>
      <c r="X318" s="4">
        <v>317.51368824050002</v>
      </c>
      <c r="Y318" s="4">
        <v>337.7642604147</v>
      </c>
      <c r="Z318" s="4">
        <v>380.55792236769997</v>
      </c>
      <c r="AA318" s="4">
        <v>382.0862674375</v>
      </c>
      <c r="AB318" s="4">
        <v>408.06813362320003</v>
      </c>
      <c r="AC318" s="4">
        <v>431.37539593690002</v>
      </c>
      <c r="AD318" s="4">
        <v>464.23481493650002</v>
      </c>
      <c r="AE318" s="4">
        <v>483.33912830840001</v>
      </c>
      <c r="AF318" s="4">
        <v>476.46157549449998</v>
      </c>
      <c r="AG318" s="4">
        <v>483.72121457579999</v>
      </c>
      <c r="AH318" s="4">
        <v>503.58970048259999</v>
      </c>
    </row>
    <row r="319" spans="1:34" x14ac:dyDescent="0.25">
      <c r="A319" t="s">
        <v>813</v>
      </c>
      <c r="B319" s="4" t="s">
        <v>301</v>
      </c>
      <c r="C319" s="4">
        <v>33.961379692999998</v>
      </c>
      <c r="D319" s="4">
        <v>34.439708984500001</v>
      </c>
      <c r="E319" s="4">
        <v>33.483050401600003</v>
      </c>
      <c r="F319" s="4">
        <v>35.8746968588</v>
      </c>
      <c r="G319" s="4">
        <v>32.526391818699999</v>
      </c>
      <c r="H319" s="4">
        <v>42.571306939099998</v>
      </c>
      <c r="I319" s="4">
        <v>42.092977647700003</v>
      </c>
      <c r="J319" s="4">
        <v>40.657989773300002</v>
      </c>
      <c r="K319" s="4">
        <v>41.136319064799999</v>
      </c>
      <c r="L319" s="4">
        <v>46.397941270700002</v>
      </c>
      <c r="M319" s="4">
        <v>55.007868516800002</v>
      </c>
      <c r="N319" s="4">
        <v>61.226149305699998</v>
      </c>
      <c r="O319" s="4">
        <v>58.834502848500001</v>
      </c>
      <c r="P319" s="4">
        <v>61.704478597200001</v>
      </c>
      <c r="Q319" s="4">
        <v>67.444430094599994</v>
      </c>
      <c r="R319" s="4">
        <v>74.141040174899999</v>
      </c>
      <c r="S319" s="4">
        <v>76.054357340699994</v>
      </c>
      <c r="T319" s="4">
        <v>82.750967420999999</v>
      </c>
      <c r="U319" s="4">
        <v>91.360894667099998</v>
      </c>
      <c r="V319" s="4">
        <v>98.057504747400003</v>
      </c>
      <c r="W319" s="4">
        <v>97.579175456000002</v>
      </c>
      <c r="X319" s="4">
        <v>97.100846164499998</v>
      </c>
      <c r="Y319" s="4">
        <v>94.230870415799998</v>
      </c>
      <c r="Z319" s="4">
        <v>97.579175456000002</v>
      </c>
      <c r="AA319" s="4">
        <v>95.187528998700003</v>
      </c>
      <c r="AB319" s="4">
        <v>97.579175456000002</v>
      </c>
      <c r="AC319" s="4">
        <v>105.7107734106</v>
      </c>
      <c r="AD319" s="4">
        <v>110.9723956166</v>
      </c>
      <c r="AE319" s="4">
        <v>115.2773592396</v>
      </c>
      <c r="AF319" s="4">
        <v>124.36561577720001</v>
      </c>
      <c r="AG319" s="4">
        <v>117.6690056969</v>
      </c>
      <c r="AH319" s="4">
        <v>128.6705794003</v>
      </c>
    </row>
    <row r="320" spans="1:34" x14ac:dyDescent="0.25">
      <c r="A320" t="s">
        <v>814</v>
      </c>
      <c r="B320" s="4" t="s">
        <v>302</v>
      </c>
      <c r="C320" s="4">
        <v>58.505933515099997</v>
      </c>
      <c r="D320" s="4">
        <v>58.045256873299998</v>
      </c>
      <c r="E320" s="4">
        <v>58.045256873299998</v>
      </c>
      <c r="F320" s="4">
        <v>58.505933515099997</v>
      </c>
      <c r="G320" s="4">
        <v>57.123903589599998</v>
      </c>
      <c r="H320" s="4">
        <v>60.809316724399999</v>
      </c>
      <c r="I320" s="4">
        <v>59.427286798899999</v>
      </c>
      <c r="J320" s="4">
        <v>59.887963440699998</v>
      </c>
      <c r="K320" s="4">
        <v>76.932999189200004</v>
      </c>
      <c r="L320" s="4">
        <v>75.550969263699997</v>
      </c>
      <c r="M320" s="4">
        <v>76.472322547399997</v>
      </c>
      <c r="N320" s="4">
        <v>76.932999189200004</v>
      </c>
      <c r="O320" s="4">
        <v>69.101496277699994</v>
      </c>
      <c r="P320" s="4">
        <v>82.921795533299999</v>
      </c>
      <c r="Q320" s="4">
        <v>81.079088965899999</v>
      </c>
      <c r="R320" s="4">
        <v>65.876759784800001</v>
      </c>
      <c r="S320" s="4">
        <v>67.258789710299993</v>
      </c>
      <c r="T320" s="4">
        <v>77.854352472900004</v>
      </c>
      <c r="U320" s="4">
        <v>77.854352472900004</v>
      </c>
      <c r="V320" s="4">
        <v>88.449915235500001</v>
      </c>
      <c r="W320" s="4">
        <v>82.461118891400005</v>
      </c>
      <c r="X320" s="4">
        <v>84.7645021007</v>
      </c>
      <c r="Y320" s="4">
        <v>87.067885309900007</v>
      </c>
      <c r="Z320" s="4">
        <v>87.5285619518</v>
      </c>
      <c r="AA320" s="4">
        <v>89.371268519200001</v>
      </c>
      <c r="AB320" s="4">
        <v>101.3488612073</v>
      </c>
      <c r="AC320" s="4">
        <v>92.596005012199996</v>
      </c>
      <c r="AD320" s="4">
        <v>90.292621802900001</v>
      </c>
      <c r="AE320" s="4">
        <v>102.7308911329</v>
      </c>
      <c r="AF320" s="4">
        <v>103.1915677747</v>
      </c>
      <c r="AG320" s="4">
        <v>108.71968747699999</v>
      </c>
      <c r="AH320" s="4">
        <v>119.3152502396</v>
      </c>
    </row>
    <row r="321" spans="1:34" x14ac:dyDescent="0.25">
      <c r="A321" t="s">
        <v>815</v>
      </c>
      <c r="B321" s="4" t="s">
        <v>303</v>
      </c>
      <c r="C321" s="4">
        <v>20.0624977202</v>
      </c>
      <c r="D321" s="4">
        <v>20.0624977202</v>
      </c>
      <c r="E321" s="4">
        <v>18.238634291099999</v>
      </c>
      <c r="F321" s="4">
        <v>19.4545432438</v>
      </c>
      <c r="G321" s="4">
        <v>17.022725338299999</v>
      </c>
      <c r="H321" s="4">
        <v>13.3749984801</v>
      </c>
      <c r="I321" s="4">
        <v>13.9829529565</v>
      </c>
      <c r="J321" s="4">
        <v>17.022725338299999</v>
      </c>
      <c r="K321" s="4">
        <v>17.022725338299999</v>
      </c>
      <c r="L321" s="4">
        <v>17.630679814699999</v>
      </c>
      <c r="M321" s="4">
        <v>20.0624977202</v>
      </c>
      <c r="N321" s="4">
        <v>20.0624977202</v>
      </c>
      <c r="O321" s="4">
        <v>28.573860389299998</v>
      </c>
      <c r="P321" s="4">
        <v>26.749996960200001</v>
      </c>
      <c r="Q321" s="4">
        <v>21.886361149300001</v>
      </c>
      <c r="R321" s="4">
        <v>21.886361149300001</v>
      </c>
      <c r="S321" s="4">
        <v>21.278406672900001</v>
      </c>
      <c r="T321" s="4">
        <v>25.534088007499999</v>
      </c>
      <c r="U321" s="4">
        <v>26.749996960200001</v>
      </c>
      <c r="V321" s="4">
        <v>18.8465887674</v>
      </c>
      <c r="W321" s="4">
        <v>26.749996960200001</v>
      </c>
      <c r="X321" s="4">
        <v>34.653405153000001</v>
      </c>
      <c r="Y321" s="4">
        <v>35.261359629399998</v>
      </c>
      <c r="Z321" s="4">
        <v>42.556813345800002</v>
      </c>
      <c r="AA321" s="4">
        <v>45.596585727700003</v>
      </c>
      <c r="AB321" s="4">
        <v>71.130673735200006</v>
      </c>
      <c r="AC321" s="4">
        <v>76.602264022499995</v>
      </c>
      <c r="AD321" s="4">
        <v>75.994309546099998</v>
      </c>
      <c r="AE321" s="4">
        <v>76.602264022499995</v>
      </c>
      <c r="AF321" s="4">
        <v>75.994309546099998</v>
      </c>
      <c r="AG321" s="4">
        <v>82.681808786199994</v>
      </c>
      <c r="AH321" s="4">
        <v>80.857945357099993</v>
      </c>
    </row>
    <row r="322" spans="1:34" x14ac:dyDescent="0.25">
      <c r="A322" t="s">
        <v>816</v>
      </c>
      <c r="B322" s="4" t="s">
        <v>304</v>
      </c>
      <c r="C322" s="4">
        <v>77.849773527899998</v>
      </c>
      <c r="D322" s="4">
        <v>78.636134876699998</v>
      </c>
      <c r="E322" s="4">
        <v>76.2770508304</v>
      </c>
      <c r="F322" s="4">
        <v>69.199798691500007</v>
      </c>
      <c r="G322" s="4">
        <v>66.840714645199995</v>
      </c>
      <c r="H322" s="4">
        <v>61.336185203799999</v>
      </c>
      <c r="I322" s="4">
        <v>68.413437342700007</v>
      </c>
      <c r="J322" s="4">
        <v>72.345244086600005</v>
      </c>
      <c r="K322" s="4">
        <v>77.0634121792</v>
      </c>
      <c r="L322" s="4">
        <v>78.636134876699998</v>
      </c>
      <c r="M322" s="4">
        <v>96.722445898299995</v>
      </c>
      <c r="N322" s="4">
        <v>103.0133366885</v>
      </c>
      <c r="O322" s="4">
        <v>102.2269753397</v>
      </c>
      <c r="P322" s="4">
        <v>95.149723200799997</v>
      </c>
      <c r="Q322" s="4">
        <v>91.217916457000001</v>
      </c>
      <c r="R322" s="4">
        <v>98.295168595899995</v>
      </c>
      <c r="S322" s="4">
        <v>107.7315047811</v>
      </c>
      <c r="T322" s="4">
        <v>110.0905888274</v>
      </c>
      <c r="U322" s="4">
        <v>114.80875691999999</v>
      </c>
      <c r="V322" s="4">
        <v>116.38147961750001</v>
      </c>
      <c r="W322" s="4">
        <v>121.8860090589</v>
      </c>
      <c r="X322" s="4">
        <v>135.2541519879</v>
      </c>
      <c r="Y322" s="4">
        <v>127.3905385003</v>
      </c>
      <c r="Z322" s="4">
        <v>122.6723704076</v>
      </c>
      <c r="AA322" s="4">
        <v>121.8860090589</v>
      </c>
      <c r="AB322" s="4">
        <v>137.61323603420001</v>
      </c>
      <c r="AC322" s="4">
        <v>150.98137896329999</v>
      </c>
      <c r="AD322" s="4">
        <v>146.26321087069999</v>
      </c>
      <c r="AE322" s="4">
        <v>150.98137896329999</v>
      </c>
      <c r="AF322" s="4">
        <v>164.3495218923</v>
      </c>
      <c r="AG322" s="4">
        <v>184.00855561149999</v>
      </c>
      <c r="AH322" s="4">
        <v>179.29038751889999</v>
      </c>
    </row>
    <row r="323" spans="1:34" x14ac:dyDescent="0.25">
      <c r="A323" t="s">
        <v>817</v>
      </c>
      <c r="B323" s="4" t="s">
        <v>305</v>
      </c>
      <c r="C323" s="4">
        <v>96.880131362900002</v>
      </c>
      <c r="D323" s="4">
        <v>96.880131362900002</v>
      </c>
      <c r="E323" s="4">
        <v>95.238095238100001</v>
      </c>
      <c r="F323" s="4">
        <v>96.880131362900002</v>
      </c>
      <c r="G323" s="4">
        <v>101.8062397373</v>
      </c>
      <c r="H323" s="4">
        <v>118.22660098519999</v>
      </c>
      <c r="I323" s="4">
        <v>109.19540229890001</v>
      </c>
      <c r="J323" s="4">
        <v>115.76354679799999</v>
      </c>
      <c r="K323" s="4">
        <v>124.7947454844</v>
      </c>
      <c r="L323" s="4">
        <v>123.973727422</v>
      </c>
      <c r="M323" s="4">
        <v>130.5418719212</v>
      </c>
      <c r="N323" s="4">
        <v>146.1412151067</v>
      </c>
      <c r="O323" s="4">
        <v>153.53037766829999</v>
      </c>
      <c r="P323" s="4">
        <v>178.16091954020001</v>
      </c>
      <c r="Q323" s="4">
        <v>191.29720853859999</v>
      </c>
      <c r="R323" s="4">
        <v>186.37110016419999</v>
      </c>
      <c r="S323" s="4">
        <v>192.93924466339999</v>
      </c>
      <c r="T323" s="4">
        <v>245.48440065680001</v>
      </c>
      <c r="U323" s="4">
        <v>236.45320197039999</v>
      </c>
      <c r="V323" s="4">
        <v>243.842364532</v>
      </c>
      <c r="W323" s="4">
        <v>243.842364532</v>
      </c>
      <c r="X323" s="4">
        <v>261.90476190480001</v>
      </c>
      <c r="Y323" s="4">
        <v>266.00985221669998</v>
      </c>
      <c r="Z323" s="4">
        <v>269.29392446629998</v>
      </c>
      <c r="AA323" s="4">
        <v>269.29392446629998</v>
      </c>
      <c r="AB323" s="4">
        <v>321.83908045980002</v>
      </c>
      <c r="AC323" s="4">
        <v>356.32183908050001</v>
      </c>
      <c r="AD323" s="4">
        <v>395.7307060755</v>
      </c>
      <c r="AE323" s="4">
        <v>432.67651888339998</v>
      </c>
      <c r="AF323" s="4">
        <v>474.54844006569999</v>
      </c>
      <c r="AG323" s="4">
        <v>505.74712643679999</v>
      </c>
      <c r="AH323" s="4">
        <v>488.50574712640002</v>
      </c>
    </row>
    <row r="324" spans="1:34" x14ac:dyDescent="0.25">
      <c r="A324" t="s">
        <v>818</v>
      </c>
      <c r="B324" s="4" t="s">
        <v>306</v>
      </c>
      <c r="C324" s="4">
        <v>119.1444430176</v>
      </c>
      <c r="D324" s="4">
        <v>119.8578827961</v>
      </c>
      <c r="E324" s="4">
        <v>117.7175634605</v>
      </c>
      <c r="F324" s="4">
        <v>90.6068518756</v>
      </c>
      <c r="G324" s="4">
        <v>86.326213204300004</v>
      </c>
      <c r="H324" s="4">
        <v>87.753092761399998</v>
      </c>
      <c r="I324" s="4">
        <v>84.185893868700006</v>
      </c>
      <c r="J324" s="4">
        <v>78.478375640300001</v>
      </c>
      <c r="K324" s="4">
        <v>78.478375640300001</v>
      </c>
      <c r="L324" s="4">
        <v>74.911176747599995</v>
      </c>
      <c r="M324" s="4">
        <v>65.636459626399997</v>
      </c>
      <c r="N324" s="4">
        <v>69.203658519200005</v>
      </c>
      <c r="O324" s="4">
        <v>72.057417633399993</v>
      </c>
      <c r="P324" s="4">
        <v>73.484297190500001</v>
      </c>
      <c r="Q324" s="4">
        <v>74.911176747599995</v>
      </c>
      <c r="R324" s="4">
        <v>76.338056304700004</v>
      </c>
      <c r="S324" s="4">
        <v>74.197736969000005</v>
      </c>
      <c r="T324" s="4">
        <v>86.326213204300004</v>
      </c>
      <c r="U324" s="4">
        <v>92.033731432699994</v>
      </c>
      <c r="V324" s="4">
        <v>97.027809882599996</v>
      </c>
      <c r="W324" s="4">
        <v>97.741249661099999</v>
      </c>
      <c r="X324" s="4">
        <v>105.5890872251</v>
      </c>
      <c r="Y324" s="4">
        <v>103.4487678895</v>
      </c>
      <c r="Z324" s="4">
        <v>113.43692478920001</v>
      </c>
      <c r="AA324" s="4">
        <v>121.28476235319999</v>
      </c>
      <c r="AB324" s="4">
        <v>140.54763637400001</v>
      </c>
      <c r="AC324" s="4">
        <v>142.68795570969999</v>
      </c>
      <c r="AD324" s="4">
        <v>181.21370375129999</v>
      </c>
      <c r="AE324" s="4">
        <v>193.3421799866</v>
      </c>
      <c r="AF324" s="4">
        <v>197.62281865790001</v>
      </c>
      <c r="AG324" s="4">
        <v>189.06154131529999</v>
      </c>
      <c r="AH324" s="4">
        <v>175.50618552290001</v>
      </c>
    </row>
    <row r="325" spans="1:34" x14ac:dyDescent="0.25">
      <c r="A325" t="s">
        <v>819</v>
      </c>
      <c r="B325" s="4" t="s">
        <v>307</v>
      </c>
      <c r="C325" s="4">
        <v>66.412287480700002</v>
      </c>
      <c r="D325" s="4">
        <v>66.412287480700002</v>
      </c>
      <c r="E325" s="4">
        <v>66.412287480700002</v>
      </c>
      <c r="F325" s="4">
        <v>65.204791344699998</v>
      </c>
      <c r="G325" s="4">
        <v>73.657264296799994</v>
      </c>
      <c r="H325" s="4">
        <v>78.487248840800007</v>
      </c>
      <c r="I325" s="4">
        <v>85.732225656899999</v>
      </c>
      <c r="J325" s="4">
        <v>79.694744976799996</v>
      </c>
      <c r="K325" s="4">
        <v>82.109737248800002</v>
      </c>
      <c r="L325" s="4">
        <v>79.694744976799996</v>
      </c>
      <c r="M325" s="4">
        <v>76.0722565688</v>
      </c>
      <c r="N325" s="4">
        <v>101.429675425</v>
      </c>
      <c r="O325" s="4">
        <v>112.2971406491</v>
      </c>
      <c r="P325" s="4">
        <v>132.8245749614</v>
      </c>
      <c r="Q325" s="4">
        <v>163.01197836169999</v>
      </c>
      <c r="R325" s="4">
        <v>165.42697063369999</v>
      </c>
      <c r="S325" s="4">
        <v>173.8794435858</v>
      </c>
      <c r="T325" s="4">
        <v>190.78438949</v>
      </c>
      <c r="U325" s="4">
        <v>178.70942812979999</v>
      </c>
      <c r="V325" s="4">
        <v>204.06684698609999</v>
      </c>
      <c r="W325" s="4">
        <v>194.406877898</v>
      </c>
      <c r="X325" s="4">
        <v>185.9544049459</v>
      </c>
      <c r="Y325" s="4">
        <v>211.3118238022</v>
      </c>
      <c r="Z325" s="4">
        <v>236.66924265840001</v>
      </c>
      <c r="AA325" s="4">
        <v>251.15919629059999</v>
      </c>
      <c r="AB325" s="4">
        <v>309.11901081920001</v>
      </c>
      <c r="AC325" s="4">
        <v>319.9864760433</v>
      </c>
      <c r="AD325" s="4">
        <v>346.55139103549999</v>
      </c>
      <c r="AE325" s="4">
        <v>359.83384853170003</v>
      </c>
      <c r="AF325" s="4">
        <v>346.55139103549999</v>
      </c>
      <c r="AG325" s="4">
        <v>319.9864760433</v>
      </c>
      <c r="AH325" s="4">
        <v>332.06143740340002</v>
      </c>
    </row>
    <row r="326" spans="1:34" x14ac:dyDescent="0.25">
      <c r="A326" t="s">
        <v>820</v>
      </c>
      <c r="B326" s="4" t="s">
        <v>308</v>
      </c>
      <c r="C326" s="4">
        <v>63.238003859700001</v>
      </c>
      <c r="D326" s="4">
        <v>61.602538242599998</v>
      </c>
      <c r="E326" s="4">
        <v>63.238003859700001</v>
      </c>
      <c r="F326" s="4">
        <v>70.325021533599994</v>
      </c>
      <c r="G326" s="4">
        <v>76.321728796200006</v>
      </c>
      <c r="H326" s="4">
        <v>83.953901675799997</v>
      </c>
      <c r="I326" s="4">
        <v>87.224832909900002</v>
      </c>
      <c r="J326" s="4">
        <v>87.7699881156</v>
      </c>
      <c r="K326" s="4">
        <v>91.040919349700005</v>
      </c>
      <c r="L326" s="4">
        <v>92.676384966800001</v>
      </c>
      <c r="M326" s="4">
        <v>97.037626612300002</v>
      </c>
      <c r="N326" s="4">
        <v>104.1246442862</v>
      </c>
      <c r="O326" s="4">
        <v>105.76010990330001</v>
      </c>
      <c r="P326" s="4">
        <v>111.2116619602</v>
      </c>
      <c r="Q326" s="4">
        <v>116.1180588113</v>
      </c>
      <c r="R326" s="4">
        <v>113.3922827829</v>
      </c>
      <c r="S326" s="4">
        <v>109.57619634309999</v>
      </c>
      <c r="T326" s="4">
        <v>106.8504203147</v>
      </c>
      <c r="U326" s="4">
        <v>100.30855784640001</v>
      </c>
      <c r="V326" s="4">
        <v>113.9374379886</v>
      </c>
      <c r="W326" s="4">
        <v>118.2986796341</v>
      </c>
      <c r="X326" s="4">
        <v>128.11147333650001</v>
      </c>
      <c r="Y326" s="4">
        <v>128.11147333650001</v>
      </c>
      <c r="Z326" s="4">
        <v>130.8372493649</v>
      </c>
      <c r="AA326" s="4">
        <v>146.6467503298</v>
      </c>
      <c r="AB326" s="4">
        <v>167.36264814590001</v>
      </c>
      <c r="AC326" s="4">
        <v>160.8207856777</v>
      </c>
      <c r="AD326" s="4">
        <v>174.44966581989999</v>
      </c>
      <c r="AE326" s="4">
        <v>180.44637308239999</v>
      </c>
      <c r="AF326" s="4">
        <v>178.81090746539999</v>
      </c>
      <c r="AG326" s="4">
        <v>192.98494281320001</v>
      </c>
      <c r="AH326" s="4">
        <v>170.08842417439999</v>
      </c>
    </row>
    <row r="327" spans="1:34" x14ac:dyDescent="0.25">
      <c r="A327" t="s">
        <v>821</v>
      </c>
      <c r="B327" s="4" t="s">
        <v>309</v>
      </c>
      <c r="C327" s="4">
        <v>57.7657223227</v>
      </c>
      <c r="D327" s="4">
        <v>59.021498894899999</v>
      </c>
      <c r="E327" s="4">
        <v>69.067711472799999</v>
      </c>
      <c r="F327" s="4">
        <v>86.648583484</v>
      </c>
      <c r="G327" s="4">
        <v>97.950572634099998</v>
      </c>
      <c r="H327" s="4">
        <v>110.5083383564</v>
      </c>
      <c r="I327" s="4">
        <v>115.5314446454</v>
      </c>
      <c r="J327" s="4">
        <v>106.7410086397</v>
      </c>
      <c r="K327" s="4">
        <v>105.48523206749999</v>
      </c>
      <c r="L327" s="4">
        <v>129.3449869399</v>
      </c>
      <c r="M327" s="4">
        <v>119.2987743621</v>
      </c>
      <c r="N327" s="4">
        <v>124.321880651</v>
      </c>
      <c r="O327" s="4">
        <v>139.3911995178</v>
      </c>
      <c r="P327" s="4">
        <v>153.2047418123</v>
      </c>
      <c r="Q327" s="4">
        <v>175.8087201125</v>
      </c>
      <c r="R327" s="4">
        <v>183.34337954590001</v>
      </c>
      <c r="S327" s="4">
        <v>160.73940124570001</v>
      </c>
      <c r="T327" s="4">
        <v>177.0644966847</v>
      </c>
      <c r="U327" s="4">
        <v>215.99357042400001</v>
      </c>
      <c r="V327" s="4">
        <v>219.7609001406</v>
      </c>
      <c r="W327" s="4">
        <v>215.99357042400001</v>
      </c>
      <c r="X327" s="4">
        <v>246.1322081575</v>
      </c>
      <c r="Y327" s="4">
        <v>241.10910186859999</v>
      </c>
      <c r="Z327" s="4">
        <v>233.57444243520001</v>
      </c>
      <c r="AA327" s="4">
        <v>237.34177215189999</v>
      </c>
      <c r="AB327" s="4">
        <v>231.06288929070001</v>
      </c>
      <c r="AC327" s="4">
        <v>241.10910186859999</v>
      </c>
      <c r="AD327" s="4">
        <v>258.68997387979999</v>
      </c>
      <c r="AE327" s="4">
        <v>251.1553144465</v>
      </c>
      <c r="AF327" s="4">
        <v>252.41109101870001</v>
      </c>
      <c r="AG327" s="4">
        <v>252.41109101870001</v>
      </c>
      <c r="AH327" s="4">
        <v>293.85171790240003</v>
      </c>
    </row>
    <row r="328" spans="1:34" x14ac:dyDescent="0.25">
      <c r="A328" t="s">
        <v>822</v>
      </c>
      <c r="B328" s="4" t="s">
        <v>310</v>
      </c>
      <c r="C328" s="4">
        <v>114.5497802015</v>
      </c>
      <c r="D328" s="4">
        <v>118.46601200329999</v>
      </c>
      <c r="E328" s="4">
        <v>111.6126063502</v>
      </c>
      <c r="F328" s="4">
        <v>113.57072225109999</v>
      </c>
      <c r="G328" s="4">
        <v>104.7592006971</v>
      </c>
      <c r="H328" s="4">
        <v>101.8220268458</v>
      </c>
      <c r="I328" s="4">
        <v>100.8429688953</v>
      </c>
      <c r="J328" s="4">
        <v>99.863910944899999</v>
      </c>
      <c r="K328" s="4">
        <v>94.968621192699999</v>
      </c>
      <c r="L328" s="4">
        <v>93.989563242200006</v>
      </c>
      <c r="M328" s="4">
        <v>90.073331440499999</v>
      </c>
      <c r="N328" s="4">
        <v>85.178041688299999</v>
      </c>
      <c r="O328" s="4">
        <v>89.094273490000006</v>
      </c>
      <c r="P328" s="4">
        <v>93.989563242200006</v>
      </c>
      <c r="Q328" s="4">
        <v>89.094273490000006</v>
      </c>
      <c r="R328" s="4">
        <v>93.989563242200006</v>
      </c>
      <c r="S328" s="4">
        <v>98.884852994400006</v>
      </c>
      <c r="T328" s="4">
        <v>98.884852994400006</v>
      </c>
      <c r="U328" s="4">
        <v>120.4241279041</v>
      </c>
      <c r="V328" s="4">
        <v>136.0890551112</v>
      </c>
      <c r="W328" s="4">
        <v>137.0681130616</v>
      </c>
      <c r="X328" s="4">
        <v>146.858692566</v>
      </c>
      <c r="Y328" s="4">
        <v>143.9215187147</v>
      </c>
      <c r="Z328" s="4">
        <v>157.62833002089999</v>
      </c>
      <c r="AA328" s="4">
        <v>153.7120982191</v>
      </c>
      <c r="AB328" s="4">
        <v>169.3770254261</v>
      </c>
      <c r="AC328" s="4">
        <v>160.5655038722</v>
      </c>
      <c r="AD328" s="4">
        <v>168.3979674757</v>
      </c>
      <c r="AE328" s="4">
        <v>175.2513731288</v>
      </c>
      <c r="AF328" s="4">
        <v>175.2513731288</v>
      </c>
      <c r="AG328" s="4">
        <v>182.1047787819</v>
      </c>
      <c r="AH328" s="4">
        <v>226.1623865517</v>
      </c>
    </row>
    <row r="329" spans="1:34" x14ac:dyDescent="0.25">
      <c r="A329" t="s">
        <v>823</v>
      </c>
      <c r="B329" s="4" t="s">
        <v>311</v>
      </c>
      <c r="C329" s="4">
        <v>54.198583610299998</v>
      </c>
      <c r="D329" s="4">
        <v>53.682406623600002</v>
      </c>
      <c r="E329" s="4">
        <v>54.198583610299998</v>
      </c>
      <c r="F329" s="4">
        <v>50.069167716199999</v>
      </c>
      <c r="G329" s="4">
        <v>48.004459769199997</v>
      </c>
      <c r="H329" s="4">
        <v>50.585344702999997</v>
      </c>
      <c r="I329" s="4">
        <v>55.230937583900001</v>
      </c>
      <c r="J329" s="4">
        <v>55.747114570599997</v>
      </c>
      <c r="K329" s="4">
        <v>54.198583610299998</v>
      </c>
      <c r="L329" s="4">
        <v>58.327999504499999</v>
      </c>
      <c r="M329" s="4">
        <v>67.103008279500003</v>
      </c>
      <c r="N329" s="4">
        <v>70.716247186800004</v>
      </c>
      <c r="O329" s="4">
        <v>66.070654305900007</v>
      </c>
      <c r="P329" s="4">
        <v>59.360353478</v>
      </c>
      <c r="Q329" s="4">
        <v>62.973592385400003</v>
      </c>
      <c r="R329" s="4">
        <v>66.586831292699998</v>
      </c>
      <c r="S329" s="4">
        <v>59.360353478</v>
      </c>
      <c r="T329" s="4">
        <v>50.585344702999997</v>
      </c>
      <c r="U329" s="4">
        <v>46.972105795600001</v>
      </c>
      <c r="V329" s="4">
        <v>45.423574835300002</v>
      </c>
      <c r="W329" s="4">
        <v>45.9397518221</v>
      </c>
      <c r="X329" s="4">
        <v>42.842689901500002</v>
      </c>
      <c r="Y329" s="4">
        <v>41.810335928000001</v>
      </c>
      <c r="Z329" s="4">
        <v>42.326512914699997</v>
      </c>
      <c r="AA329" s="4">
        <v>42.842689901500002</v>
      </c>
      <c r="AB329" s="4">
        <v>50.585344702999997</v>
      </c>
      <c r="AC329" s="4">
        <v>59.876530464799998</v>
      </c>
      <c r="AD329" s="4">
        <v>61.425061425099997</v>
      </c>
      <c r="AE329" s="4">
        <v>68.135362252999997</v>
      </c>
      <c r="AF329" s="4">
        <v>67.103008279500003</v>
      </c>
      <c r="AG329" s="4">
        <v>70.716247186800004</v>
      </c>
      <c r="AH329" s="4">
        <v>65.554477319200004</v>
      </c>
    </row>
    <row r="330" spans="1:34" x14ac:dyDescent="0.25">
      <c r="A330" t="s">
        <v>824</v>
      </c>
      <c r="B330" s="4" t="s">
        <v>312</v>
      </c>
      <c r="C330" s="4">
        <v>38.120517309500002</v>
      </c>
      <c r="D330" s="4">
        <v>38.826452815300001</v>
      </c>
      <c r="E330" s="4">
        <v>41.650194838200001</v>
      </c>
      <c r="F330" s="4">
        <v>37.414581803799997</v>
      </c>
      <c r="G330" s="4">
        <v>39.532388320999999</v>
      </c>
      <c r="H330" s="4">
        <v>45.1798723669</v>
      </c>
      <c r="I330" s="4">
        <v>54.357033941399997</v>
      </c>
      <c r="J330" s="4">
        <v>55.062969447100002</v>
      </c>
      <c r="K330" s="4">
        <v>56.474840458599999</v>
      </c>
      <c r="L330" s="4">
        <v>57.180775964299997</v>
      </c>
      <c r="M330" s="4">
        <v>60.004517987200003</v>
      </c>
      <c r="N330" s="4">
        <v>65.652002033100004</v>
      </c>
      <c r="O330" s="4">
        <v>66.357937538800002</v>
      </c>
      <c r="P330" s="4">
        <v>65.652002033100004</v>
      </c>
      <c r="Q330" s="4">
        <v>64.240131021600007</v>
      </c>
      <c r="R330" s="4">
        <v>61.4163889987</v>
      </c>
      <c r="S330" s="4">
        <v>61.4163889987</v>
      </c>
      <c r="T330" s="4">
        <v>63.534195515900002</v>
      </c>
      <c r="U330" s="4">
        <v>55.7689049528</v>
      </c>
      <c r="V330" s="4">
        <v>55.062969447100002</v>
      </c>
      <c r="W330" s="4">
        <v>48.709549895499997</v>
      </c>
      <c r="X330" s="4">
        <v>50.827356412699999</v>
      </c>
      <c r="Y330" s="4">
        <v>50.827356412699999</v>
      </c>
      <c r="Z330" s="4">
        <v>51.533291918499998</v>
      </c>
      <c r="AA330" s="4">
        <v>45.1798723669</v>
      </c>
      <c r="AB330" s="4">
        <v>46.591743378300002</v>
      </c>
      <c r="AC330" s="4">
        <v>45.885807872599997</v>
      </c>
      <c r="AD330" s="4">
        <v>53.651098435599998</v>
      </c>
      <c r="AE330" s="4">
        <v>49.415485401300003</v>
      </c>
      <c r="AF330" s="4">
        <v>50.121420907000001</v>
      </c>
      <c r="AG330" s="4">
        <v>45.885807872599997</v>
      </c>
      <c r="AH330" s="4">
        <v>43.768001355400003</v>
      </c>
    </row>
    <row r="331" spans="1:34" x14ac:dyDescent="0.25">
      <c r="A331" t="s">
        <v>916</v>
      </c>
      <c r="B331" s="4" t="s">
        <v>917</v>
      </c>
      <c r="C331" s="4">
        <v>115.6414216948</v>
      </c>
      <c r="D331" s="4">
        <v>115.6414216948</v>
      </c>
      <c r="E331" s="4">
        <v>117.6845563537</v>
      </c>
      <c r="F331" s="4">
        <v>138.52452987469999</v>
      </c>
      <c r="G331" s="4">
        <v>136.48139521580001</v>
      </c>
      <c r="H331" s="4">
        <v>146.69706851039999</v>
      </c>
      <c r="I331" s="4">
        <v>147.9229493057</v>
      </c>
      <c r="J331" s="4">
        <v>147.9229493057</v>
      </c>
      <c r="K331" s="4">
        <v>147.9229493057</v>
      </c>
      <c r="L331" s="4">
        <v>164.67665350889999</v>
      </c>
      <c r="M331" s="4">
        <v>178.5699691895</v>
      </c>
      <c r="N331" s="4">
        <v>192.871911802</v>
      </c>
      <c r="O331" s="4">
        <v>199.00131577869999</v>
      </c>
      <c r="P331" s="4">
        <v>201.86170430120001</v>
      </c>
      <c r="Q331" s="4">
        <v>201.86170430120001</v>
      </c>
      <c r="R331" s="4">
        <v>201.86170430120001</v>
      </c>
      <c r="S331" s="4">
        <v>230.87421645789999</v>
      </c>
      <c r="T331" s="4">
        <v>214.5291391865</v>
      </c>
      <c r="U331" s="4">
        <v>223.51893168570001</v>
      </c>
      <c r="V331" s="4">
        <v>232.1000972532</v>
      </c>
      <c r="W331" s="4">
        <v>254.98320543310001</v>
      </c>
      <c r="X331" s="4">
        <v>324.4497838364</v>
      </c>
      <c r="Y331" s="4">
        <v>324.4497838364</v>
      </c>
      <c r="Z331" s="4">
        <v>316.27724520070001</v>
      </c>
      <c r="AA331" s="4">
        <v>382.88343508140002</v>
      </c>
      <c r="AB331" s="4">
        <v>466.2433291653</v>
      </c>
      <c r="AC331" s="4">
        <v>505.47151461660002</v>
      </c>
      <c r="AD331" s="4">
        <v>524.26835347860003</v>
      </c>
      <c r="AE331" s="4">
        <v>454.80177507539997</v>
      </c>
      <c r="AF331" s="4">
        <v>454.80177507539997</v>
      </c>
      <c r="AG331" s="4">
        <v>495.25584132199998</v>
      </c>
      <c r="AH331" s="4">
        <v>444.99472871260002</v>
      </c>
    </row>
    <row r="332" spans="1:34" x14ac:dyDescent="0.25">
      <c r="A332" t="s">
        <v>825</v>
      </c>
      <c r="B332" s="4" t="s">
        <v>313</v>
      </c>
      <c r="C332" s="4">
        <v>63.543411703499999</v>
      </c>
      <c r="D332" s="4">
        <v>63.543411703499999</v>
      </c>
      <c r="E332" s="4">
        <v>68.357306529599995</v>
      </c>
      <c r="F332" s="4">
        <v>56.8039589471</v>
      </c>
      <c r="G332" s="4">
        <v>65.468969634000004</v>
      </c>
      <c r="H332" s="4">
        <v>71.245643425200001</v>
      </c>
      <c r="I332" s="4">
        <v>66.431748599200006</v>
      </c>
      <c r="J332" s="4">
        <v>66.431748599200006</v>
      </c>
      <c r="K332" s="4">
        <v>66.431748599200006</v>
      </c>
      <c r="L332" s="4">
        <v>61.617853773100002</v>
      </c>
      <c r="M332" s="4">
        <v>66.431748599200006</v>
      </c>
      <c r="N332" s="4">
        <v>62.580632738299997</v>
      </c>
      <c r="O332" s="4">
        <v>63.543411703499999</v>
      </c>
      <c r="P332" s="4">
        <v>70.282864459999999</v>
      </c>
      <c r="Q332" s="4">
        <v>70.282864459999999</v>
      </c>
      <c r="R332" s="4">
        <v>70.282864459999999</v>
      </c>
      <c r="S332" s="4">
        <v>74.133980320800006</v>
      </c>
      <c r="T332" s="4">
        <v>74.133980320800006</v>
      </c>
      <c r="U332" s="4">
        <v>71.245643425200001</v>
      </c>
      <c r="V332" s="4">
        <v>65.468969634000004</v>
      </c>
      <c r="W332" s="4">
        <v>64.5061906687</v>
      </c>
      <c r="X332" s="4">
        <v>64.5061906687</v>
      </c>
      <c r="Y332" s="4">
        <v>64.5061906687</v>
      </c>
      <c r="Z332" s="4">
        <v>63.543411703499999</v>
      </c>
      <c r="AA332" s="4">
        <v>63.543411703499999</v>
      </c>
      <c r="AB332" s="4">
        <v>87.612885833700005</v>
      </c>
      <c r="AC332" s="4">
        <v>97.240675485699995</v>
      </c>
      <c r="AD332" s="4">
        <v>96.277896520499993</v>
      </c>
      <c r="AE332" s="4">
        <v>96.277896520499993</v>
      </c>
      <c r="AF332" s="4">
        <v>96.277896520499993</v>
      </c>
      <c r="AG332" s="4">
        <v>100.1290123813</v>
      </c>
      <c r="AH332" s="4">
        <v>103.01734927699999</v>
      </c>
    </row>
    <row r="333" spans="1:34" x14ac:dyDescent="0.25">
      <c r="A333" t="s">
        <v>826</v>
      </c>
      <c r="B333" s="4" t="s">
        <v>314</v>
      </c>
      <c r="C333" s="4">
        <v>85.886363272599993</v>
      </c>
      <c r="D333" s="4">
        <v>85.886363272599993</v>
      </c>
      <c r="E333" s="4">
        <v>85.352907600099996</v>
      </c>
      <c r="F333" s="4">
        <v>84.819451927599999</v>
      </c>
      <c r="G333" s="4">
        <v>92.821287015199999</v>
      </c>
      <c r="H333" s="4">
        <v>101.35657777519999</v>
      </c>
      <c r="I333" s="4">
        <v>94.421654032700005</v>
      </c>
      <c r="J333" s="4">
        <v>96.022021050199996</v>
      </c>
      <c r="K333" s="4">
        <v>98.155843740199998</v>
      </c>
      <c r="L333" s="4">
        <v>107.2245901727</v>
      </c>
      <c r="M333" s="4">
        <v>79.484895202600001</v>
      </c>
      <c r="N333" s="4">
        <v>83.219084910099994</v>
      </c>
      <c r="O333" s="4">
        <v>73.616882805100005</v>
      </c>
      <c r="P333" s="4">
        <v>100.8231221027</v>
      </c>
      <c r="Q333" s="4">
        <v>94.421654032700005</v>
      </c>
      <c r="R333" s="4">
        <v>94.955109705200002</v>
      </c>
      <c r="S333" s="4">
        <v>91.754375670200005</v>
      </c>
      <c r="T333" s="4">
        <v>157.90287906029999</v>
      </c>
      <c r="U333" s="4">
        <v>155.76905637030001</v>
      </c>
      <c r="V333" s="4">
        <v>154.16868935279999</v>
      </c>
      <c r="W333" s="4">
        <v>153.63523368029999</v>
      </c>
      <c r="X333" s="4">
        <v>164.30434713029999</v>
      </c>
      <c r="Y333" s="4">
        <v>162.1705244403</v>
      </c>
      <c r="Z333" s="4">
        <v>166.9716254928</v>
      </c>
      <c r="AA333" s="4">
        <v>118.9606149677</v>
      </c>
      <c r="AB333" s="4">
        <v>147.76722128270001</v>
      </c>
      <c r="AC333" s="4">
        <v>142.9661202302</v>
      </c>
      <c r="AD333" s="4">
        <v>151.5014109903</v>
      </c>
      <c r="AE333" s="4">
        <v>149.36758830030001</v>
      </c>
      <c r="AF333" s="4">
        <v>152.0348666628</v>
      </c>
      <c r="AG333" s="4">
        <v>150.43449964530001</v>
      </c>
      <c r="AH333" s="4">
        <v>179.77456163279999</v>
      </c>
    </row>
    <row r="334" spans="1:34" x14ac:dyDescent="0.25">
      <c r="A334" t="s">
        <v>827</v>
      </c>
      <c r="B334" s="4" t="s">
        <v>315</v>
      </c>
      <c r="C334" s="4">
        <v>34.698928959699998</v>
      </c>
      <c r="D334" s="4">
        <v>38.168821855700003</v>
      </c>
      <c r="E334" s="4">
        <v>33.542297994400002</v>
      </c>
      <c r="F334" s="4">
        <v>32.385667029099999</v>
      </c>
      <c r="G334" s="4">
        <v>34.698928959699998</v>
      </c>
      <c r="H334" s="4">
        <v>33.542297994400002</v>
      </c>
      <c r="I334" s="4">
        <v>37.012190890399999</v>
      </c>
      <c r="J334" s="4">
        <v>37.012190890399999</v>
      </c>
      <c r="K334" s="4">
        <v>33.542297994400002</v>
      </c>
      <c r="L334" s="4">
        <v>35.855559925100003</v>
      </c>
      <c r="M334" s="4">
        <v>38.168821855700003</v>
      </c>
      <c r="N334" s="4">
        <v>42.795345716999996</v>
      </c>
      <c r="O334" s="4">
        <v>46.265238613000001</v>
      </c>
      <c r="P334" s="4">
        <v>50.891762474300002</v>
      </c>
      <c r="Q334" s="4">
        <v>57.831548266200002</v>
      </c>
      <c r="R334" s="4">
        <v>56.674917300899999</v>
      </c>
      <c r="S334" s="4">
        <v>60.144810196900004</v>
      </c>
      <c r="T334" s="4">
        <v>74.024381780699997</v>
      </c>
      <c r="U334" s="4">
        <v>68.2412269541</v>
      </c>
      <c r="V334" s="4">
        <v>63.614703092799999</v>
      </c>
      <c r="W334" s="4">
        <v>65.927965023499993</v>
      </c>
      <c r="X334" s="4">
        <v>58.988179231499998</v>
      </c>
      <c r="Y334" s="4">
        <v>61.3014411622</v>
      </c>
      <c r="Z334" s="4">
        <v>55.518286335600003</v>
      </c>
      <c r="AA334" s="4">
        <v>43.9519766823</v>
      </c>
      <c r="AB334" s="4">
        <v>74.024381780699997</v>
      </c>
      <c r="AC334" s="4">
        <v>76.337643711400005</v>
      </c>
      <c r="AD334" s="4">
        <v>86.747322399300003</v>
      </c>
      <c r="AE334" s="4">
        <v>85.590691433999993</v>
      </c>
      <c r="AF334" s="4">
        <v>82.120798538000003</v>
      </c>
      <c r="AG334" s="4">
        <v>89.060584329999998</v>
      </c>
      <c r="AH334" s="4">
        <v>83.277429503299999</v>
      </c>
    </row>
    <row r="335" spans="1:34" x14ac:dyDescent="0.25">
      <c r="A335" t="s">
        <v>828</v>
      </c>
      <c r="B335" s="4" t="s">
        <v>316</v>
      </c>
      <c r="C335" s="4">
        <v>22.095122659499999</v>
      </c>
      <c r="D335" s="4">
        <v>22.095122659499999</v>
      </c>
      <c r="E335" s="4">
        <v>20.201255003</v>
      </c>
      <c r="F335" s="4">
        <v>23.3577010972</v>
      </c>
      <c r="G335" s="4">
        <v>23.988990315999999</v>
      </c>
      <c r="H335" s="4">
        <v>24.6202795349</v>
      </c>
      <c r="I335" s="4">
        <v>23.3577010972</v>
      </c>
      <c r="J335" s="4">
        <v>23.3577010972</v>
      </c>
      <c r="K335" s="4">
        <v>24.6202795349</v>
      </c>
      <c r="L335" s="4">
        <v>27.145436410199999</v>
      </c>
      <c r="M335" s="4">
        <v>25.8828579726</v>
      </c>
      <c r="N335" s="4">
        <v>31.564460942099998</v>
      </c>
      <c r="O335" s="4">
        <v>34.089617817499999</v>
      </c>
      <c r="P335" s="4">
        <v>41.033799224799999</v>
      </c>
      <c r="Q335" s="4">
        <v>43.558956100099998</v>
      </c>
      <c r="R335" s="4">
        <v>45.452823756699999</v>
      </c>
      <c r="S335" s="4">
        <v>42.927666881299999</v>
      </c>
      <c r="T335" s="4">
        <v>45.452823756699999</v>
      </c>
      <c r="U335" s="4">
        <v>45.452823756699999</v>
      </c>
      <c r="V335" s="4">
        <v>44.821534537799998</v>
      </c>
      <c r="W335" s="4">
        <v>46.084112975499998</v>
      </c>
      <c r="X335" s="4">
        <v>43.558956100099998</v>
      </c>
      <c r="Y335" s="4">
        <v>41.033799224799999</v>
      </c>
      <c r="Z335" s="4">
        <v>47.346691413199999</v>
      </c>
      <c r="AA335" s="4">
        <v>51.134426726299999</v>
      </c>
      <c r="AB335" s="4">
        <v>55.553451258199999</v>
      </c>
      <c r="AC335" s="4">
        <v>61.866343446599998</v>
      </c>
      <c r="AD335" s="4">
        <v>66.285367978500005</v>
      </c>
      <c r="AE335" s="4">
        <v>80.173730793000004</v>
      </c>
      <c r="AF335" s="4">
        <v>78.911152355300004</v>
      </c>
      <c r="AG335" s="4">
        <v>78.279863136499998</v>
      </c>
      <c r="AH335" s="4">
        <v>101.0062750148</v>
      </c>
    </row>
    <row r="336" spans="1:34" x14ac:dyDescent="0.25">
      <c r="A336" t="s">
        <v>829</v>
      </c>
      <c r="B336" s="4" t="s">
        <v>317</v>
      </c>
      <c r="C336" s="4">
        <v>16.7779439123</v>
      </c>
      <c r="D336" s="4">
        <v>18.258350728100002</v>
      </c>
      <c r="E336" s="4">
        <v>17.764881789499999</v>
      </c>
      <c r="F336" s="4">
        <v>18.751819666700001</v>
      </c>
      <c r="G336" s="4">
        <v>16.7779439123</v>
      </c>
      <c r="H336" s="4">
        <v>15.297537096499999</v>
      </c>
      <c r="I336" s="4">
        <v>14.8040681579</v>
      </c>
      <c r="J336" s="4">
        <v>14.8040681579</v>
      </c>
      <c r="K336" s="4">
        <v>13.817130280700001</v>
      </c>
      <c r="L336" s="4">
        <v>14.3105992193</v>
      </c>
      <c r="M336" s="4">
        <v>12.3367234649</v>
      </c>
      <c r="N336" s="4">
        <v>10.8563166491</v>
      </c>
      <c r="O336" s="4">
        <v>13.817130280700001</v>
      </c>
      <c r="P336" s="4">
        <v>14.3105992193</v>
      </c>
      <c r="Q336" s="4">
        <v>15.297537096499999</v>
      </c>
      <c r="R336" s="4">
        <v>16.7779439123</v>
      </c>
      <c r="S336" s="4">
        <v>16.2844749737</v>
      </c>
      <c r="T336" s="4">
        <v>17.764881789499999</v>
      </c>
      <c r="U336" s="4">
        <v>20.2322264825</v>
      </c>
      <c r="V336" s="4">
        <v>19.7387575439</v>
      </c>
      <c r="W336" s="4">
        <v>26.153853745700001</v>
      </c>
      <c r="X336" s="4">
        <v>30.5950741931</v>
      </c>
      <c r="Y336" s="4">
        <v>33.062418886000003</v>
      </c>
      <c r="Z336" s="4">
        <v>33.062418886000003</v>
      </c>
      <c r="AA336" s="4">
        <v>39.970984026399996</v>
      </c>
      <c r="AB336" s="4">
        <v>42.931797658000001</v>
      </c>
      <c r="AC336" s="4">
        <v>46.386080228200001</v>
      </c>
      <c r="AD336" s="4">
        <v>46.386080228200001</v>
      </c>
      <c r="AE336" s="4">
        <v>42.438328719399998</v>
      </c>
      <c r="AF336" s="4">
        <v>47.3730181054</v>
      </c>
      <c r="AG336" s="4">
        <v>46.879549166799997</v>
      </c>
      <c r="AH336" s="4">
        <v>46.386080228200001</v>
      </c>
    </row>
    <row r="337" spans="1:34" x14ac:dyDescent="0.25">
      <c r="A337" t="s">
        <v>830</v>
      </c>
      <c r="B337" s="4" t="s">
        <v>318</v>
      </c>
      <c r="C337" s="4">
        <v>113.4891058507</v>
      </c>
      <c r="D337" s="4">
        <v>113.4891058507</v>
      </c>
      <c r="E337" s="4">
        <v>131.1966259125</v>
      </c>
      <c r="F337" s="4">
        <v>132.8064004636</v>
      </c>
      <c r="G337" s="4">
        <v>125.5624149838</v>
      </c>
      <c r="H337" s="4">
        <v>132.8064004636</v>
      </c>
      <c r="I337" s="4">
        <v>137.63572411679999</v>
      </c>
      <c r="J337" s="4">
        <v>142.4650477701</v>
      </c>
      <c r="K337" s="4">
        <v>141.66016049449999</v>
      </c>
      <c r="L337" s="4">
        <v>126.3673022593</v>
      </c>
      <c r="M337" s="4">
        <v>146.48948414770001</v>
      </c>
      <c r="N337" s="4">
        <v>158.56279328080001</v>
      </c>
      <c r="O337" s="4">
        <v>158.56279328080001</v>
      </c>
      <c r="P337" s="4">
        <v>156.95301872970001</v>
      </c>
      <c r="Q337" s="4">
        <v>156.14813145420001</v>
      </c>
      <c r="R337" s="4">
        <v>157.75790600529999</v>
      </c>
      <c r="S337" s="4">
        <v>183.51429882240001</v>
      </c>
      <c r="T337" s="4">
        <v>193.17294612890001</v>
      </c>
      <c r="U337" s="4">
        <v>206.0511425375</v>
      </c>
      <c r="V337" s="4">
        <v>222.95377532379999</v>
      </c>
      <c r="W337" s="4">
        <v>231.80753535470001</v>
      </c>
      <c r="X337" s="4">
        <v>251.92971724309999</v>
      </c>
      <c r="Y337" s="4">
        <v>255.95415362080001</v>
      </c>
      <c r="Z337" s="4">
        <v>239.0515208345</v>
      </c>
      <c r="AA337" s="4">
        <v>280.10077188690002</v>
      </c>
      <c r="AB337" s="4">
        <v>308.27182653070003</v>
      </c>
      <c r="AC337" s="4">
        <v>320.34513566380002</v>
      </c>
      <c r="AD337" s="4">
        <v>375.88235767579999</v>
      </c>
      <c r="AE337" s="4">
        <v>357.36995033850002</v>
      </c>
      <c r="AF337" s="4">
        <v>361.39438671609997</v>
      </c>
      <c r="AG337" s="4">
        <v>450.73687430080003</v>
      </c>
      <c r="AH337" s="4">
        <v>350.12596485860001</v>
      </c>
    </row>
    <row r="338" spans="1:34" x14ac:dyDescent="0.25">
      <c r="A338" t="s">
        <v>831</v>
      </c>
      <c r="B338" s="4" t="s">
        <v>319</v>
      </c>
      <c r="C338" s="4">
        <v>94.9922057677</v>
      </c>
      <c r="D338" s="4">
        <v>92.556508183899993</v>
      </c>
      <c r="E338" s="4">
        <v>97.427903351500007</v>
      </c>
      <c r="F338" s="4">
        <v>75.506625097400004</v>
      </c>
      <c r="G338" s="4">
        <v>77.942322681199997</v>
      </c>
      <c r="H338" s="4">
        <v>77.942322681199997</v>
      </c>
      <c r="I338" s="4">
        <v>87.685113016399995</v>
      </c>
      <c r="J338" s="4">
        <v>107.17069368670001</v>
      </c>
      <c r="K338" s="4">
        <v>116.9134840218</v>
      </c>
      <c r="L338" s="4">
        <v>124.22057677319999</v>
      </c>
      <c r="M338" s="4">
        <v>131.52766952459999</v>
      </c>
      <c r="N338" s="4">
        <v>153.4489477786</v>
      </c>
      <c r="O338" s="4">
        <v>153.4489477786</v>
      </c>
      <c r="P338" s="4">
        <v>146.14185502730001</v>
      </c>
      <c r="Q338" s="4">
        <v>126.656274357</v>
      </c>
      <c r="R338" s="4">
        <v>124.22057677319999</v>
      </c>
      <c r="S338" s="4">
        <v>109.6063912705</v>
      </c>
      <c r="T338" s="4">
        <v>112.0420888542</v>
      </c>
      <c r="U338" s="4">
        <v>104.7349961029</v>
      </c>
      <c r="V338" s="4">
        <v>121.7848791894</v>
      </c>
      <c r="W338" s="4">
        <v>124.22057677319999</v>
      </c>
      <c r="X338" s="4">
        <v>136.39906469210001</v>
      </c>
      <c r="Y338" s="4">
        <v>151.0132501949</v>
      </c>
      <c r="Z338" s="4">
        <v>155.88464536239999</v>
      </c>
      <c r="AA338" s="4">
        <v>177.8059236165</v>
      </c>
      <c r="AB338" s="4">
        <v>182.67731878410001</v>
      </c>
      <c r="AC338" s="4">
        <v>197.29150428680001</v>
      </c>
      <c r="AD338" s="4">
        <v>187.54871395169999</v>
      </c>
      <c r="AE338" s="4">
        <v>221.6484801247</v>
      </c>
      <c r="AF338" s="4">
        <v>233.8269680436</v>
      </c>
      <c r="AG338" s="4">
        <v>253.312548714</v>
      </c>
      <c r="AH338" s="4">
        <v>216.77708495709999</v>
      </c>
    </row>
    <row r="339" spans="1:34" x14ac:dyDescent="0.25">
      <c r="A339" t="s">
        <v>832</v>
      </c>
      <c r="B339" s="4" t="s">
        <v>320</v>
      </c>
      <c r="C339" s="4">
        <v>45.486707773200003</v>
      </c>
      <c r="D339" s="4">
        <v>43.970484180699998</v>
      </c>
      <c r="E339" s="4">
        <v>41.9488527241</v>
      </c>
      <c r="F339" s="4">
        <v>40.432629131699997</v>
      </c>
      <c r="G339" s="4">
        <v>52.562417871199997</v>
      </c>
      <c r="H339" s="4">
        <v>58.627312240999998</v>
      </c>
      <c r="I339" s="4">
        <v>59.638127969300001</v>
      </c>
      <c r="J339" s="4">
        <v>58.121904376800003</v>
      </c>
      <c r="K339" s="4">
        <v>60.143535833400001</v>
      </c>
      <c r="L339" s="4">
        <v>61.154351561699997</v>
      </c>
      <c r="M339" s="4">
        <v>62.165167289999999</v>
      </c>
      <c r="N339" s="4">
        <v>50.035378550499999</v>
      </c>
      <c r="O339" s="4">
        <v>47.002931365599999</v>
      </c>
      <c r="P339" s="4">
        <v>47.002931365599999</v>
      </c>
      <c r="Q339" s="4">
        <v>50.540786414599999</v>
      </c>
      <c r="R339" s="4">
        <v>49.529970686299997</v>
      </c>
      <c r="S339" s="4">
        <v>49.024562822199997</v>
      </c>
      <c r="T339" s="4">
        <v>52.057010007099997</v>
      </c>
      <c r="U339" s="4">
        <v>67.219245931499998</v>
      </c>
      <c r="V339" s="4">
        <v>79.854442535100006</v>
      </c>
      <c r="W339" s="4">
        <v>82.886889719999999</v>
      </c>
      <c r="X339" s="4">
        <v>93.500454867100004</v>
      </c>
      <c r="Y339" s="4">
        <v>94.005862731199997</v>
      </c>
      <c r="Z339" s="4">
        <v>99.565349236800003</v>
      </c>
      <c r="AA339" s="4">
        <v>105.12483574239999</v>
      </c>
      <c r="AB339" s="4">
        <v>117.7600323461</v>
      </c>
      <c r="AC339" s="4">
        <v>128.37359749320001</v>
      </c>
      <c r="AD339" s="4">
        <v>142.01960982509999</v>
      </c>
      <c r="AE339" s="4">
        <v>147.0736884666</v>
      </c>
      <c r="AF339" s="4">
        <v>153.64399070050001</v>
      </c>
      <c r="AG339" s="4">
        <v>156.67643788539999</v>
      </c>
      <c r="AH339" s="4">
        <v>148.589912059</v>
      </c>
    </row>
    <row r="340" spans="1:34" x14ac:dyDescent="0.25">
      <c r="A340" t="s">
        <v>833</v>
      </c>
      <c r="B340" s="4" t="s">
        <v>321</v>
      </c>
      <c r="C340" s="4">
        <v>44.483985765100002</v>
      </c>
      <c r="D340" s="4">
        <v>41.703736654799997</v>
      </c>
      <c r="E340" s="4">
        <v>40.035587188599997</v>
      </c>
      <c r="F340" s="4">
        <v>35.5871886121</v>
      </c>
      <c r="G340" s="4">
        <v>23.910142348800001</v>
      </c>
      <c r="H340" s="4">
        <v>23.354092526700001</v>
      </c>
      <c r="I340" s="4">
        <v>29.4706405694</v>
      </c>
      <c r="J340" s="4">
        <v>29.4706405694</v>
      </c>
      <c r="K340" s="4">
        <v>30.582740213499999</v>
      </c>
      <c r="L340" s="4">
        <v>30.026690391500001</v>
      </c>
      <c r="M340" s="4">
        <v>35.03113879</v>
      </c>
      <c r="N340" s="4">
        <v>41.703736654799997</v>
      </c>
      <c r="O340" s="4">
        <v>42.259786476899997</v>
      </c>
      <c r="P340" s="4">
        <v>40.591637010699998</v>
      </c>
      <c r="Q340" s="4">
        <v>41.703736654799997</v>
      </c>
      <c r="R340" s="4">
        <v>40.035587188599997</v>
      </c>
      <c r="S340" s="4">
        <v>44.483985765100002</v>
      </c>
      <c r="T340" s="4">
        <v>43.371886121000003</v>
      </c>
      <c r="U340" s="4">
        <v>49.488434163699999</v>
      </c>
      <c r="V340" s="4">
        <v>47.8202846975</v>
      </c>
      <c r="W340" s="4">
        <v>45.596085409300002</v>
      </c>
      <c r="X340" s="4">
        <v>46.708185053400001</v>
      </c>
      <c r="Y340" s="4">
        <v>50.044483985799999</v>
      </c>
      <c r="Z340" s="4">
        <v>46.152135231300001</v>
      </c>
      <c r="AA340" s="4">
        <v>70.062277580100002</v>
      </c>
      <c r="AB340" s="4">
        <v>68.394128113899995</v>
      </c>
      <c r="AC340" s="4">
        <v>85.075622775799999</v>
      </c>
      <c r="AD340" s="4">
        <v>95.640569395</v>
      </c>
      <c r="AE340" s="4">
        <v>103.981316726</v>
      </c>
      <c r="AF340" s="4">
        <v>105.64946619219999</v>
      </c>
      <c r="AG340" s="4">
        <v>111.20996441280001</v>
      </c>
      <c r="AH340" s="4">
        <v>92.304270462600002</v>
      </c>
    </row>
    <row r="341" spans="1:34" x14ac:dyDescent="0.25">
      <c r="A341" t="s">
        <v>834</v>
      </c>
      <c r="B341" s="4" t="s">
        <v>322</v>
      </c>
      <c r="C341" s="4">
        <v>65.3299837685</v>
      </c>
      <c r="D341" s="4">
        <v>58.594933895499999</v>
      </c>
      <c r="E341" s="4">
        <v>55.900913946300001</v>
      </c>
      <c r="F341" s="4">
        <v>59.268438882799998</v>
      </c>
      <c r="G341" s="4">
        <v>53.206893997100003</v>
      </c>
      <c r="H341" s="4">
        <v>53.880398984400003</v>
      </c>
      <c r="I341" s="4">
        <v>57.2479239209</v>
      </c>
      <c r="J341" s="4">
        <v>63.309468806600002</v>
      </c>
      <c r="K341" s="4">
        <v>64.656478781199993</v>
      </c>
      <c r="L341" s="4">
        <v>61.962458832000003</v>
      </c>
      <c r="M341" s="4">
        <v>57.921428908199999</v>
      </c>
      <c r="N341" s="4">
        <v>70.044518679700005</v>
      </c>
      <c r="O341" s="4">
        <v>82.841113438400001</v>
      </c>
      <c r="P341" s="4">
        <v>91.596678273400002</v>
      </c>
      <c r="Q341" s="4">
        <v>97.658223159100004</v>
      </c>
      <c r="R341" s="4">
        <v>99.005233133800004</v>
      </c>
      <c r="S341" s="4">
        <v>108.434302956</v>
      </c>
      <c r="T341" s="4">
        <v>132.68048249899999</v>
      </c>
      <c r="U341" s="4">
        <v>138.74202738470001</v>
      </c>
      <c r="V341" s="4">
        <v>144.1300672831</v>
      </c>
      <c r="W341" s="4">
        <v>155.5796520673</v>
      </c>
      <c r="X341" s="4">
        <v>162.3147019404</v>
      </c>
      <c r="Y341" s="4">
        <v>171.74377176260001</v>
      </c>
      <c r="Z341" s="4">
        <v>169.7232568007</v>
      </c>
      <c r="AA341" s="4">
        <v>178.4788216357</v>
      </c>
      <c r="AB341" s="4">
        <v>216.1951009247</v>
      </c>
      <c r="AC341" s="4">
        <v>235.0532405692</v>
      </c>
      <c r="AD341" s="4">
        <v>239.76777548039999</v>
      </c>
      <c r="AE341" s="4">
        <v>239.76777548039999</v>
      </c>
      <c r="AF341" s="4">
        <v>237.74726051850001</v>
      </c>
      <c r="AG341" s="4">
        <v>243.8088054042</v>
      </c>
      <c r="AH341" s="4">
        <v>206.76603110249999</v>
      </c>
    </row>
    <row r="342" spans="1:34" x14ac:dyDescent="0.25">
      <c r="A342" t="s">
        <v>835</v>
      </c>
      <c r="B342" s="4" t="s">
        <v>323</v>
      </c>
      <c r="C342" s="4">
        <v>162.5389905671</v>
      </c>
      <c r="D342" s="4">
        <v>172.87383967829999</v>
      </c>
      <c r="E342" s="4">
        <v>175.22266902179999</v>
      </c>
      <c r="F342" s="4">
        <v>181.3296253147</v>
      </c>
      <c r="G342" s="4">
        <v>175.69243489050001</v>
      </c>
      <c r="H342" s="4">
        <v>170.99477620350001</v>
      </c>
      <c r="I342" s="4">
        <v>161.59945882970001</v>
      </c>
      <c r="J342" s="4">
        <v>173.8133714157</v>
      </c>
      <c r="K342" s="4">
        <v>158.7808636176</v>
      </c>
      <c r="L342" s="4">
        <v>153.1436731933</v>
      </c>
      <c r="M342" s="4">
        <v>140.45999473859999</v>
      </c>
      <c r="N342" s="4">
        <v>127.776316284</v>
      </c>
      <c r="O342" s="4">
        <v>121.1995941223</v>
      </c>
      <c r="P342" s="4">
        <v>132.00420910220001</v>
      </c>
      <c r="Q342" s="4">
        <v>131.53444323350001</v>
      </c>
      <c r="R342" s="4">
        <v>133.8832725769</v>
      </c>
      <c r="S342" s="4">
        <v>135.29257018300001</v>
      </c>
      <c r="T342" s="4">
        <v>141.39952647600001</v>
      </c>
      <c r="U342" s="4">
        <v>157.84133188019999</v>
      </c>
      <c r="V342" s="4">
        <v>170.05524446620001</v>
      </c>
      <c r="W342" s="4">
        <v>163.94828817320001</v>
      </c>
      <c r="X342" s="4">
        <v>176.16220075909999</v>
      </c>
      <c r="Y342" s="4">
        <v>179.45056184000001</v>
      </c>
      <c r="Z342" s="4">
        <v>182.73892292080001</v>
      </c>
      <c r="AA342" s="4">
        <v>185.557518133</v>
      </c>
      <c r="AB342" s="4">
        <v>200.5900259311</v>
      </c>
      <c r="AC342" s="4">
        <v>225.48761697169999</v>
      </c>
      <c r="AD342" s="4">
        <v>262.59912059829998</v>
      </c>
      <c r="AE342" s="4">
        <v>237.70152955770001</v>
      </c>
      <c r="AF342" s="4">
        <v>252.73403735580001</v>
      </c>
      <c r="AG342" s="4">
        <v>252.73403735580001</v>
      </c>
      <c r="AH342" s="4">
        <v>225.48761697169999</v>
      </c>
    </row>
    <row r="343" spans="1:34" x14ac:dyDescent="0.25">
      <c r="A343" t="s">
        <v>836</v>
      </c>
      <c r="B343" s="4" t="s">
        <v>324</v>
      </c>
      <c r="C343" s="4">
        <v>161.2933475872</v>
      </c>
      <c r="D343" s="4">
        <v>153.7913314203</v>
      </c>
      <c r="E343" s="4">
        <v>155.66683546199999</v>
      </c>
      <c r="F343" s="4">
        <v>153.7913314203</v>
      </c>
      <c r="G343" s="4">
        <v>146.28931525350001</v>
      </c>
      <c r="H343" s="4">
        <v>123.7832667529</v>
      </c>
      <c r="I343" s="4">
        <v>118.1567546278</v>
      </c>
      <c r="J343" s="4">
        <v>120.0322586695</v>
      </c>
      <c r="K343" s="4">
        <v>118.1567546278</v>
      </c>
      <c r="L343" s="4">
        <v>116.2812505861</v>
      </c>
      <c r="M343" s="4">
        <v>84.397681876999997</v>
      </c>
      <c r="N343" s="4">
        <v>106.9037303775</v>
      </c>
      <c r="O343" s="4">
        <v>105.0282263358</v>
      </c>
      <c r="P343" s="4">
        <v>125.6587707947</v>
      </c>
      <c r="Q343" s="4">
        <v>131.28528291980001</v>
      </c>
      <c r="R343" s="4">
        <v>133.16078696150001</v>
      </c>
      <c r="S343" s="4">
        <v>150.0403233369</v>
      </c>
      <c r="T343" s="4">
        <v>183.79939608769999</v>
      </c>
      <c r="U343" s="4">
        <v>210.05645267169999</v>
      </c>
      <c r="V343" s="4">
        <v>217.5584688385</v>
      </c>
      <c r="W343" s="4">
        <v>251.31754158929999</v>
      </c>
      <c r="X343" s="4">
        <v>268.19707796469999</v>
      </c>
      <c r="Y343" s="4">
        <v>275.69909413149998</v>
      </c>
      <c r="Z343" s="4">
        <v>260.6950617979</v>
      </c>
      <c r="AA343" s="4">
        <v>301.95615071549997</v>
      </c>
      <c r="AB343" s="4">
        <v>298.20514263209998</v>
      </c>
      <c r="AC343" s="4">
        <v>318.83568709090002</v>
      </c>
      <c r="AD343" s="4">
        <v>281.32560625669998</v>
      </c>
      <c r="AE343" s="4">
        <v>283.20111029840001</v>
      </c>
      <c r="AF343" s="4">
        <v>283.20111029840001</v>
      </c>
      <c r="AG343" s="4">
        <v>283.20111029840001</v>
      </c>
      <c r="AH343" s="4">
        <v>219.4339728802</v>
      </c>
    </row>
    <row r="344" spans="1:34" x14ac:dyDescent="0.25">
      <c r="A344" t="s">
        <v>837</v>
      </c>
      <c r="B344" s="4" t="s">
        <v>325</v>
      </c>
      <c r="C344" s="4">
        <v>63.985058624099999</v>
      </c>
      <c r="D344" s="4">
        <v>65.714384532899999</v>
      </c>
      <c r="E344" s="4">
        <v>66.579047487300002</v>
      </c>
      <c r="F344" s="4">
        <v>85.601632483700001</v>
      </c>
      <c r="G344" s="4">
        <v>78.684328848600003</v>
      </c>
      <c r="H344" s="4">
        <v>80.413654757399996</v>
      </c>
      <c r="I344" s="4">
        <v>87.330958392400007</v>
      </c>
      <c r="J344" s="4">
        <v>84.736969529299998</v>
      </c>
      <c r="K344" s="4">
        <v>81.2783177118</v>
      </c>
      <c r="L344" s="4">
        <v>79.548991803000007</v>
      </c>
      <c r="M344" s="4">
        <v>52.744440217200001</v>
      </c>
      <c r="N344" s="4">
        <v>57.067754989100003</v>
      </c>
      <c r="O344" s="4">
        <v>59.661743852199997</v>
      </c>
      <c r="P344" s="4">
        <v>61.391069760999997</v>
      </c>
      <c r="Q344" s="4">
        <v>59.661743852199997</v>
      </c>
      <c r="R344" s="4">
        <v>70.902362259200004</v>
      </c>
      <c r="S344" s="4">
        <v>71.767025213599993</v>
      </c>
      <c r="T344" s="4">
        <v>108.9475322519</v>
      </c>
      <c r="U344" s="4">
        <v>123.6468024764</v>
      </c>
      <c r="V344" s="4">
        <v>144.39871338149999</v>
      </c>
      <c r="W344" s="4">
        <v>172.0679279217</v>
      </c>
      <c r="X344" s="4">
        <v>194.54916473559999</v>
      </c>
      <c r="Y344" s="4">
        <v>191.95517587239999</v>
      </c>
      <c r="Z344" s="4">
        <v>195.41382769000001</v>
      </c>
      <c r="AA344" s="4">
        <v>195.41382769000001</v>
      </c>
      <c r="AB344" s="4">
        <v>191.95517587239999</v>
      </c>
      <c r="AC344" s="4">
        <v>187.6318611005</v>
      </c>
      <c r="AD344" s="4">
        <v>168.60927610420001</v>
      </c>
      <c r="AE344" s="4">
        <v>162.55663542350001</v>
      </c>
      <c r="AF344" s="4">
        <v>161.69197246909999</v>
      </c>
      <c r="AG344" s="4">
        <v>160.82730951479999</v>
      </c>
      <c r="AH344" s="4">
        <v>134.8874208833</v>
      </c>
    </row>
    <row r="345" spans="1:34" x14ac:dyDescent="0.25">
      <c r="A345" t="s">
        <v>838</v>
      </c>
      <c r="B345" s="4" t="s">
        <v>326</v>
      </c>
      <c r="C345" s="4">
        <v>66.939304877200001</v>
      </c>
      <c r="D345" s="4">
        <v>60.663745044899997</v>
      </c>
      <c r="E345" s="4">
        <v>62.755598322300003</v>
      </c>
      <c r="F345" s="4">
        <v>58.571891767499999</v>
      </c>
      <c r="G345" s="4">
        <v>55.434111851399997</v>
      </c>
      <c r="H345" s="4">
        <v>60.663745044899997</v>
      </c>
      <c r="I345" s="4">
        <v>46.020772102999999</v>
      </c>
      <c r="J345" s="4">
        <v>44.974845464300003</v>
      </c>
      <c r="K345" s="4">
        <v>48.112625380499999</v>
      </c>
      <c r="L345" s="4">
        <v>47.066698741800003</v>
      </c>
      <c r="M345" s="4">
        <v>42.882992186899997</v>
      </c>
      <c r="N345" s="4">
        <v>39.745212270800003</v>
      </c>
      <c r="O345" s="4">
        <v>37.653358993399998</v>
      </c>
      <c r="P345" s="4">
        <v>39.745212270800003</v>
      </c>
      <c r="Q345" s="4">
        <v>37.653358993399998</v>
      </c>
      <c r="R345" s="4">
        <v>35.561505715999999</v>
      </c>
      <c r="S345" s="4">
        <v>40.791138909499999</v>
      </c>
      <c r="T345" s="4">
        <v>53.342258573999999</v>
      </c>
      <c r="U345" s="4">
        <v>57.525965128800003</v>
      </c>
      <c r="V345" s="4">
        <v>57.525965128800003</v>
      </c>
      <c r="W345" s="4">
        <v>58.571891767499999</v>
      </c>
      <c r="X345" s="4">
        <v>62.755598322300003</v>
      </c>
      <c r="Y345" s="4">
        <v>62.755598322300003</v>
      </c>
      <c r="Z345" s="4">
        <v>58.571891767499999</v>
      </c>
      <c r="AA345" s="4">
        <v>63.801524960999998</v>
      </c>
      <c r="AB345" s="4">
        <v>66.939304877200001</v>
      </c>
      <c r="AC345" s="4">
        <v>63.801524960999998</v>
      </c>
      <c r="AD345" s="4">
        <v>81.582277818999998</v>
      </c>
      <c r="AE345" s="4">
        <v>79.490424541600007</v>
      </c>
      <c r="AF345" s="4">
        <v>79.490424541600007</v>
      </c>
      <c r="AG345" s="4">
        <v>78.444497902899997</v>
      </c>
      <c r="AH345" s="4">
        <v>77.398571264200001</v>
      </c>
    </row>
    <row r="346" spans="1:34" x14ac:dyDescent="0.25">
      <c r="A346" t="s">
        <v>839</v>
      </c>
      <c r="B346" s="4" t="s">
        <v>327</v>
      </c>
      <c r="C346" s="4">
        <v>32.732988737699998</v>
      </c>
      <c r="D346" s="4">
        <v>32.732988737699998</v>
      </c>
      <c r="E346" s="4">
        <v>32.3732855648</v>
      </c>
      <c r="F346" s="4">
        <v>30.215066527099999</v>
      </c>
      <c r="G346" s="4">
        <v>31.653879218899998</v>
      </c>
      <c r="H346" s="4">
        <v>29.1359570083</v>
      </c>
      <c r="I346" s="4">
        <v>28.056847489500001</v>
      </c>
      <c r="J346" s="4">
        <v>30.574769700000001</v>
      </c>
      <c r="K346" s="4">
        <v>30.934472873000001</v>
      </c>
      <c r="L346" s="4">
        <v>29.1359570083</v>
      </c>
      <c r="M346" s="4">
        <v>28.056847489500001</v>
      </c>
      <c r="N346" s="4">
        <v>30.215066527099999</v>
      </c>
      <c r="O346" s="4">
        <v>28.7762538353</v>
      </c>
      <c r="P346" s="4">
        <v>32.732988737699998</v>
      </c>
      <c r="Q346" s="4">
        <v>32.0135823918</v>
      </c>
      <c r="R346" s="4">
        <v>29.495660181200002</v>
      </c>
      <c r="S346" s="4">
        <v>56.473398151799998</v>
      </c>
      <c r="T346" s="4">
        <v>60.070429881300001</v>
      </c>
      <c r="U346" s="4">
        <v>61.509242573000002</v>
      </c>
      <c r="V346" s="4">
        <v>68.343602858899999</v>
      </c>
      <c r="W346" s="4">
        <v>73.379447280099996</v>
      </c>
      <c r="X346" s="4">
        <v>78.774994874200004</v>
      </c>
      <c r="Y346" s="4">
        <v>83.091432949500003</v>
      </c>
      <c r="Z346" s="4">
        <v>61.149539400099997</v>
      </c>
      <c r="AA346" s="4">
        <v>67.983899686000001</v>
      </c>
      <c r="AB346" s="4">
        <v>72.3003377613</v>
      </c>
      <c r="AC346" s="4">
        <v>75.897369490700001</v>
      </c>
      <c r="AD346" s="4">
        <v>72.660040934199998</v>
      </c>
      <c r="AE346" s="4">
        <v>76.976479009499997</v>
      </c>
      <c r="AF346" s="4">
        <v>79.134698047200004</v>
      </c>
      <c r="AG346" s="4">
        <v>78.055588528300007</v>
      </c>
      <c r="AH346" s="4">
        <v>69.422712377699995</v>
      </c>
    </row>
    <row r="347" spans="1:34" x14ac:dyDescent="0.25">
      <c r="A347" t="s">
        <v>840</v>
      </c>
      <c r="B347" s="4" t="s">
        <v>328</v>
      </c>
      <c r="C347" s="4">
        <v>70.056735065799998</v>
      </c>
      <c r="D347" s="4">
        <v>72.960641182499998</v>
      </c>
      <c r="E347" s="4">
        <v>72.597652917900007</v>
      </c>
      <c r="F347" s="4">
        <v>68.604782007400004</v>
      </c>
      <c r="G347" s="4">
        <v>69.693746801200007</v>
      </c>
      <c r="H347" s="4">
        <v>71.145699859499999</v>
      </c>
      <c r="I347" s="4">
        <v>70.782711594899993</v>
      </c>
      <c r="J347" s="4">
        <v>72.234664653300001</v>
      </c>
      <c r="K347" s="4">
        <v>72.234664653300001</v>
      </c>
      <c r="L347" s="4">
        <v>70.419723330300002</v>
      </c>
      <c r="M347" s="4">
        <v>71.508688124100004</v>
      </c>
      <c r="N347" s="4">
        <v>70.782711594899993</v>
      </c>
      <c r="O347" s="4">
        <v>64.611911096900002</v>
      </c>
      <c r="P347" s="4">
        <v>60.982028450999998</v>
      </c>
      <c r="Q347" s="4">
        <v>56.626169275899997</v>
      </c>
      <c r="R347" s="4">
        <v>56.2631810114</v>
      </c>
      <c r="S347" s="4">
        <v>58.804098863500002</v>
      </c>
      <c r="T347" s="4">
        <v>59.530075392699999</v>
      </c>
      <c r="U347" s="4">
        <v>64.611911096900002</v>
      </c>
      <c r="V347" s="4">
        <v>65.700875890700004</v>
      </c>
      <c r="W347" s="4">
        <v>79.131441680500004</v>
      </c>
      <c r="X347" s="4">
        <v>78.768453415899998</v>
      </c>
      <c r="Y347" s="4">
        <v>78.405465151300007</v>
      </c>
      <c r="Z347" s="4">
        <v>79.494429945099995</v>
      </c>
      <c r="AA347" s="4">
        <v>96.917866645399997</v>
      </c>
      <c r="AB347" s="4">
        <v>98.732807968299994</v>
      </c>
      <c r="AC347" s="4">
        <v>108.5334911122</v>
      </c>
      <c r="AD347" s="4">
        <v>107.0815380539</v>
      </c>
      <c r="AE347" s="4">
        <v>119.0601507853</v>
      </c>
      <c r="AF347" s="4">
        <v>116.88222119780001</v>
      </c>
      <c r="AG347" s="4">
        <v>110.3484324352</v>
      </c>
      <c r="AH347" s="4">
        <v>82.398336061799995</v>
      </c>
    </row>
    <row r="348" spans="1:34" x14ac:dyDescent="0.25">
      <c r="A348" t="s">
        <v>841</v>
      </c>
      <c r="B348" s="4" t="s">
        <v>329</v>
      </c>
      <c r="C348" s="4">
        <v>130.58818138769999</v>
      </c>
      <c r="D348" s="4">
        <v>132.1155285385</v>
      </c>
      <c r="E348" s="4">
        <v>133.6428756892</v>
      </c>
      <c r="F348" s="4">
        <v>132.87920211380001</v>
      </c>
      <c r="G348" s="4">
        <v>141.27961144290001</v>
      </c>
      <c r="H348" s="4">
        <v>154.26206222409999</v>
      </c>
      <c r="I348" s="4">
        <v>155.02573579950001</v>
      </c>
      <c r="J348" s="4">
        <v>159.60777725170001</v>
      </c>
      <c r="K348" s="4">
        <v>164.95349227930001</v>
      </c>
      <c r="L348" s="4">
        <v>165.71716585460001</v>
      </c>
      <c r="M348" s="4">
        <v>164.18981870389999</v>
      </c>
      <c r="N348" s="4">
        <v>161.8987979778</v>
      </c>
      <c r="O348" s="4">
        <v>165.71716585460001</v>
      </c>
      <c r="P348" s="4">
        <v>179.46329021119999</v>
      </c>
      <c r="Q348" s="4">
        <v>180.990637362</v>
      </c>
      <c r="R348" s="4">
        <v>177.93594306049999</v>
      </c>
      <c r="S348" s="4">
        <v>182.5179845127</v>
      </c>
      <c r="T348" s="4">
        <v>203.13717104759999</v>
      </c>
      <c r="U348" s="4">
        <v>239.02982908990001</v>
      </c>
      <c r="V348" s="4">
        <v>248.19391199430001</v>
      </c>
      <c r="W348" s="4">
        <v>247.43023841889999</v>
      </c>
      <c r="X348" s="4">
        <v>259.64901562479997</v>
      </c>
      <c r="Y348" s="4">
        <v>259.64901562479997</v>
      </c>
      <c r="Z348" s="4">
        <v>247.43023841889999</v>
      </c>
      <c r="AA348" s="4">
        <v>263.46738350160001</v>
      </c>
      <c r="AB348" s="4">
        <v>254.30330059720001</v>
      </c>
      <c r="AC348" s="4">
        <v>275.68616070749999</v>
      </c>
      <c r="AD348" s="4">
        <v>287.14126433799998</v>
      </c>
      <c r="AE348" s="4">
        <v>307.76045087289998</v>
      </c>
      <c r="AF348" s="4">
        <v>303.17840942070001</v>
      </c>
      <c r="AG348" s="4">
        <v>306.2331037221</v>
      </c>
      <c r="AH348" s="4">
        <v>246.6665648435</v>
      </c>
    </row>
    <row r="349" spans="1:34" x14ac:dyDescent="0.25">
      <c r="A349" t="s">
        <v>842</v>
      </c>
      <c r="B349" s="4" t="s">
        <v>330</v>
      </c>
      <c r="C349" s="4">
        <v>45.512530895399998</v>
      </c>
      <c r="D349" s="4">
        <v>45.512530895399998</v>
      </c>
      <c r="E349" s="4">
        <v>43.1870731124</v>
      </c>
      <c r="F349" s="4">
        <v>46.176947404800003</v>
      </c>
      <c r="G349" s="4">
        <v>44.515906131199998</v>
      </c>
      <c r="H349" s="4">
        <v>46.509155659500003</v>
      </c>
      <c r="I349" s="4">
        <v>47.173572168900002</v>
      </c>
      <c r="J349" s="4">
        <v>43.5192813671</v>
      </c>
      <c r="K349" s="4">
        <v>45.844739150099997</v>
      </c>
      <c r="L349" s="4">
        <v>46.176947404800003</v>
      </c>
      <c r="M349" s="4">
        <v>42.854864857700001</v>
      </c>
      <c r="N349" s="4">
        <v>39.532782310599998</v>
      </c>
      <c r="O349" s="4">
        <v>33.885241980499998</v>
      </c>
      <c r="P349" s="4">
        <v>31.8919924522</v>
      </c>
      <c r="Q349" s="4">
        <v>38.536157546399998</v>
      </c>
      <c r="R349" s="4">
        <v>39.532782310599998</v>
      </c>
      <c r="S349" s="4">
        <v>39.864990565299998</v>
      </c>
      <c r="T349" s="4">
        <v>43.1870731124</v>
      </c>
      <c r="U349" s="4">
        <v>51.160071225400003</v>
      </c>
      <c r="V349" s="4">
        <v>64.116193159199995</v>
      </c>
      <c r="W349" s="4">
        <v>71.092566508100006</v>
      </c>
      <c r="X349" s="4">
        <v>68.434900470399995</v>
      </c>
      <c r="Y349" s="4">
        <v>71.092566508100006</v>
      </c>
      <c r="Z349" s="4">
        <v>75.411273819300007</v>
      </c>
      <c r="AA349" s="4">
        <v>80.7266058947</v>
      </c>
      <c r="AB349" s="4">
        <v>81.058814149400007</v>
      </c>
      <c r="AC349" s="4">
        <v>79.065564621099995</v>
      </c>
      <c r="AD349" s="4">
        <v>81.391022404099999</v>
      </c>
      <c r="AE349" s="4">
        <v>83.716480187100004</v>
      </c>
      <c r="AF349" s="4">
        <v>89.696228771899996</v>
      </c>
      <c r="AG349" s="4">
        <v>87.702979243599998</v>
      </c>
      <c r="AH349" s="4">
        <v>76.075690328799993</v>
      </c>
    </row>
    <row r="350" spans="1:34" x14ac:dyDescent="0.25">
      <c r="A350" t="s">
        <v>843</v>
      </c>
      <c r="B350" s="4" t="s">
        <v>331</v>
      </c>
      <c r="C350" s="4">
        <v>55.278812510599998</v>
      </c>
      <c r="D350" s="4">
        <v>55.278812510599998</v>
      </c>
      <c r="E350" s="4">
        <v>60.932327426500002</v>
      </c>
      <c r="F350" s="4">
        <v>65.329505694299996</v>
      </c>
      <c r="G350" s="4">
        <v>58.4196541305</v>
      </c>
      <c r="H350" s="4">
        <v>55.906980834599999</v>
      </c>
      <c r="I350" s="4">
        <v>58.4196541305</v>
      </c>
      <c r="J350" s="4">
        <v>58.4196541305</v>
      </c>
      <c r="K350" s="4">
        <v>58.4196541305</v>
      </c>
      <c r="L350" s="4">
        <v>60.932327426500002</v>
      </c>
      <c r="M350" s="4">
        <v>54.022475862599997</v>
      </c>
      <c r="N350" s="4">
        <v>56.535149158599999</v>
      </c>
      <c r="O350" s="4">
        <v>55.906980834599999</v>
      </c>
      <c r="P350" s="4">
        <v>57.1633174826</v>
      </c>
      <c r="Q350" s="4">
        <v>57.1633174826</v>
      </c>
      <c r="R350" s="4">
        <v>57.1633174826</v>
      </c>
      <c r="S350" s="4">
        <v>48.368960946800001</v>
      </c>
      <c r="T350" s="4">
        <v>53.394307538600003</v>
      </c>
      <c r="U350" s="4">
        <v>60.304159102500002</v>
      </c>
      <c r="V350" s="4">
        <v>62.816832398400003</v>
      </c>
      <c r="W350" s="4">
        <v>60.304159102500002</v>
      </c>
      <c r="X350" s="4">
        <v>60.304159102500002</v>
      </c>
      <c r="Y350" s="4">
        <v>60.304159102500002</v>
      </c>
      <c r="Z350" s="4">
        <v>70.983020610200001</v>
      </c>
      <c r="AA350" s="4">
        <v>70.983020610200001</v>
      </c>
      <c r="AB350" s="4">
        <v>77.264703850000004</v>
      </c>
      <c r="AC350" s="4">
        <v>81.661882117900007</v>
      </c>
      <c r="AD350" s="4">
        <v>87.315397033799997</v>
      </c>
      <c r="AE350" s="4">
        <v>87.315397033799997</v>
      </c>
      <c r="AF350" s="4">
        <v>87.315397033799997</v>
      </c>
      <c r="AG350" s="4">
        <v>95.481585245600002</v>
      </c>
      <c r="AH350" s="4">
        <v>87.315397033799997</v>
      </c>
    </row>
    <row r="351" spans="1:34" x14ac:dyDescent="0.25">
      <c r="A351" t="s">
        <v>844</v>
      </c>
      <c r="B351" s="4" t="s">
        <v>332</v>
      </c>
      <c r="C351" s="4">
        <v>89.715947733199997</v>
      </c>
      <c r="D351" s="4">
        <v>91.162979148299996</v>
      </c>
      <c r="E351" s="4">
        <v>96.951104808500006</v>
      </c>
      <c r="F351" s="4">
        <v>107.0803247138</v>
      </c>
      <c r="G351" s="4">
        <v>104.1862618837</v>
      </c>
      <c r="H351" s="4">
        <v>114.31548178910001</v>
      </c>
      <c r="I351" s="4">
        <v>109.974387544</v>
      </c>
      <c r="J351" s="4">
        <v>125.8917331095</v>
      </c>
      <c r="K351" s="4">
        <v>124.4447016945</v>
      </c>
      <c r="L351" s="4">
        <v>109.974387544</v>
      </c>
      <c r="M351" s="4">
        <v>104.1862618837</v>
      </c>
      <c r="N351" s="4">
        <v>111.42141895899999</v>
      </c>
      <c r="O351" s="4">
        <v>104.1862618837</v>
      </c>
      <c r="P351" s="4">
        <v>120.1036074493</v>
      </c>
      <c r="Q351" s="4">
        <v>107.0803247138</v>
      </c>
      <c r="R351" s="4">
        <v>108.5273561289</v>
      </c>
      <c r="S351" s="4">
        <v>120.1036074493</v>
      </c>
      <c r="T351" s="4">
        <v>121.5506388644</v>
      </c>
      <c r="U351" s="4">
        <v>121.5506388644</v>
      </c>
      <c r="V351" s="4">
        <v>131.67985876969999</v>
      </c>
      <c r="W351" s="4">
        <v>138.915015845</v>
      </c>
      <c r="X351" s="4">
        <v>136.02095301489999</v>
      </c>
      <c r="Y351" s="4">
        <v>134.5739215998</v>
      </c>
      <c r="Z351" s="4">
        <v>140.36204726</v>
      </c>
      <c r="AA351" s="4">
        <v>176.53783263630001</v>
      </c>
      <c r="AB351" s="4">
        <v>205.4784609374</v>
      </c>
      <c r="AC351" s="4">
        <v>237.31315206849999</v>
      </c>
      <c r="AD351" s="4">
        <v>253.2304976341</v>
      </c>
      <c r="AE351" s="4">
        <v>248.88940338890001</v>
      </c>
      <c r="AF351" s="4">
        <v>248.88940338890001</v>
      </c>
      <c r="AG351" s="4">
        <v>264.80674895449999</v>
      </c>
      <c r="AH351" s="4">
        <v>228.63096357820001</v>
      </c>
    </row>
    <row r="352" spans="1:34" x14ac:dyDescent="0.25">
      <c r="A352" t="s">
        <v>845</v>
      </c>
      <c r="B352" s="4" t="s">
        <v>333</v>
      </c>
      <c r="C352" s="4">
        <v>24.5424584531</v>
      </c>
      <c r="D352" s="4">
        <v>26.295491199800001</v>
      </c>
      <c r="E352" s="4">
        <v>28.0485239464</v>
      </c>
      <c r="F352" s="4">
        <v>29.8015566931</v>
      </c>
      <c r="G352" s="4">
        <v>28.0485239464</v>
      </c>
      <c r="H352" s="4">
        <v>24.5424584531</v>
      </c>
      <c r="I352" s="4">
        <v>22.789425706500001</v>
      </c>
      <c r="J352" s="4">
        <v>33.307622186400003</v>
      </c>
      <c r="K352" s="4">
        <v>28.0485239464</v>
      </c>
      <c r="L352" s="4">
        <v>28.0485239464</v>
      </c>
      <c r="M352" s="4">
        <v>28.0485239464</v>
      </c>
      <c r="N352" s="4">
        <v>50.837949652900001</v>
      </c>
      <c r="O352" s="4">
        <v>50.837949652900001</v>
      </c>
      <c r="P352" s="4">
        <v>57.8500806395</v>
      </c>
      <c r="Q352" s="4">
        <v>77.133440852700005</v>
      </c>
      <c r="R352" s="4">
        <v>94.663768319200003</v>
      </c>
      <c r="S352" s="4">
        <v>110.4410630391</v>
      </c>
      <c r="T352" s="4">
        <v>143.74868522540001</v>
      </c>
      <c r="U352" s="4">
        <v>166.53811093190001</v>
      </c>
      <c r="V352" s="4">
        <v>191.08056938499999</v>
      </c>
      <c r="W352" s="4">
        <v>264.70794474439998</v>
      </c>
      <c r="X352" s="4">
        <v>296.26253418409999</v>
      </c>
      <c r="Y352" s="4">
        <v>276.97917397100002</v>
      </c>
      <c r="Z352" s="4">
        <v>269.9670429844</v>
      </c>
      <c r="AA352" s="4">
        <v>276.97917397100002</v>
      </c>
      <c r="AB352" s="4">
        <v>266.46097749109998</v>
      </c>
      <c r="AC352" s="4">
        <v>357.6186803169</v>
      </c>
      <c r="AD352" s="4">
        <v>340.08835285039999</v>
      </c>
      <c r="AE352" s="4">
        <v>408.45662996980002</v>
      </c>
      <c r="AF352" s="4">
        <v>497.86130004910001</v>
      </c>
      <c r="AG352" s="4">
        <v>517.14466026230002</v>
      </c>
      <c r="AH352" s="4">
        <v>538.18105322209999</v>
      </c>
    </row>
    <row r="353" spans="1:34" x14ac:dyDescent="0.25">
      <c r="A353" t="s">
        <v>846</v>
      </c>
      <c r="B353" s="4" t="s">
        <v>334</v>
      </c>
      <c r="C353" s="4">
        <v>108.393606748</v>
      </c>
      <c r="D353" s="4">
        <v>100.5104353481</v>
      </c>
      <c r="E353" s="4">
        <v>100.5104353481</v>
      </c>
      <c r="F353" s="4">
        <v>106.422813898</v>
      </c>
      <c r="G353" s="4">
        <v>92.627263948299998</v>
      </c>
      <c r="H353" s="4">
        <v>80.802506848500002</v>
      </c>
      <c r="I353" s="4">
        <v>72.919335448699997</v>
      </c>
      <c r="J353" s="4">
        <v>82.773299698499997</v>
      </c>
      <c r="K353" s="4">
        <v>82.773299698499997</v>
      </c>
      <c r="L353" s="4">
        <v>82.773299698499997</v>
      </c>
      <c r="M353" s="4">
        <v>78.831713998500007</v>
      </c>
      <c r="N353" s="4">
        <v>84.744092548400005</v>
      </c>
      <c r="O353" s="4">
        <v>102.4812281981</v>
      </c>
      <c r="P353" s="4">
        <v>128.1015352476</v>
      </c>
      <c r="Q353" s="4">
        <v>124.15994954769999</v>
      </c>
      <c r="R353" s="4">
        <v>139.92629234739999</v>
      </c>
      <c r="S353" s="4">
        <v>157.6634279971</v>
      </c>
      <c r="T353" s="4">
        <v>171.45897794679999</v>
      </c>
      <c r="U353" s="4">
        <v>187.22532074649999</v>
      </c>
      <c r="V353" s="4">
        <v>201.02087069629999</v>
      </c>
      <c r="W353" s="4">
        <v>199.05007784630001</v>
      </c>
      <c r="X353" s="4">
        <v>191.16690644650001</v>
      </c>
      <c r="Y353" s="4">
        <v>183.28373504659999</v>
      </c>
      <c r="Z353" s="4">
        <v>175.40056364680001</v>
      </c>
      <c r="AA353" s="4">
        <v>185.2545278966</v>
      </c>
      <c r="AB353" s="4">
        <v>204.9624563962</v>
      </c>
      <c r="AC353" s="4">
        <v>197.07928499639999</v>
      </c>
      <c r="AD353" s="4">
        <v>206.93324924620001</v>
      </c>
      <c r="AE353" s="4">
        <v>210.87483494610001</v>
      </c>
      <c r="AF353" s="4">
        <v>204.9624563962</v>
      </c>
      <c r="AG353" s="4">
        <v>202.99166354619999</v>
      </c>
      <c r="AH353" s="4">
        <v>161.605013697</v>
      </c>
    </row>
    <row r="354" spans="1:34" x14ac:dyDescent="0.25">
      <c r="A354" t="s">
        <v>847</v>
      </c>
      <c r="B354" s="4" t="s">
        <v>335</v>
      </c>
      <c r="C354" s="4">
        <v>47.782959181000003</v>
      </c>
      <c r="D354" s="4">
        <v>47.782959181000003</v>
      </c>
      <c r="E354" s="4">
        <v>45.128350337599997</v>
      </c>
      <c r="F354" s="4">
        <v>39.8191326508</v>
      </c>
      <c r="G354" s="4">
        <v>48.667828795399998</v>
      </c>
      <c r="H354" s="4">
        <v>57.516524940099998</v>
      </c>
      <c r="I354" s="4">
        <v>60.171133783400002</v>
      </c>
      <c r="J354" s="4">
        <v>67.250090699099999</v>
      </c>
      <c r="K354" s="4">
        <v>68.134960313600004</v>
      </c>
      <c r="L354" s="4">
        <v>64.595481855700001</v>
      </c>
      <c r="M354" s="4">
        <v>77.868526072700007</v>
      </c>
      <c r="N354" s="4">
        <v>83.177743759500004</v>
      </c>
      <c r="O354" s="4">
        <v>76.983656458200002</v>
      </c>
      <c r="P354" s="4">
        <v>81.408004530499994</v>
      </c>
      <c r="Q354" s="4">
        <v>75.213917229299994</v>
      </c>
      <c r="R354" s="4">
        <v>75.213917229299994</v>
      </c>
      <c r="S354" s="4">
        <v>79.638265301600001</v>
      </c>
      <c r="T354" s="4">
        <v>84.062613373900007</v>
      </c>
      <c r="U354" s="4">
        <v>102.64487527759999</v>
      </c>
      <c r="V354" s="4">
        <v>126.53635486810001</v>
      </c>
      <c r="W354" s="4">
        <v>139.809399085</v>
      </c>
      <c r="X354" s="4">
        <v>147.7732256152</v>
      </c>
      <c r="Y354" s="4">
        <v>148.6580952297</v>
      </c>
      <c r="Z354" s="4">
        <v>161.04626983209999</v>
      </c>
      <c r="AA354" s="4">
        <v>178.74366212140001</v>
      </c>
      <c r="AB354" s="4">
        <v>193.78644556719999</v>
      </c>
      <c r="AC354" s="4">
        <v>196.4410544106</v>
      </c>
      <c r="AD354" s="4">
        <v>198.21079363960001</v>
      </c>
      <c r="AE354" s="4">
        <v>201.7502720974</v>
      </c>
      <c r="AF354" s="4">
        <v>199.09566325399999</v>
      </c>
      <c r="AG354" s="4">
        <v>194.67131518170001</v>
      </c>
      <c r="AH354" s="4">
        <v>177.85879250689999</v>
      </c>
    </row>
    <row r="355" spans="1:34" x14ac:dyDescent="0.25">
      <c r="A355" t="s">
        <v>848</v>
      </c>
      <c r="B355" s="4" t="s">
        <v>336</v>
      </c>
      <c r="C355" s="4">
        <v>50.643513491100002</v>
      </c>
      <c r="D355" s="4">
        <v>51.617427212099997</v>
      </c>
      <c r="E355" s="4">
        <v>46.747858607200001</v>
      </c>
      <c r="F355" s="4">
        <v>43.826117444300003</v>
      </c>
      <c r="G355" s="4">
        <v>42.852203723300001</v>
      </c>
      <c r="H355" s="4">
        <v>47.721772328199997</v>
      </c>
      <c r="I355" s="4">
        <v>48.695686049199999</v>
      </c>
      <c r="J355" s="4">
        <v>49.1826429097</v>
      </c>
      <c r="K355" s="4">
        <v>47.721772328199997</v>
      </c>
      <c r="L355" s="4">
        <v>53.078297793600001</v>
      </c>
      <c r="M355" s="4">
        <v>63.791348724400002</v>
      </c>
      <c r="N355" s="4">
        <v>69.634831050299994</v>
      </c>
      <c r="O355" s="4">
        <v>64.278305584899996</v>
      </c>
      <c r="P355" s="4">
        <v>63.791348724400002</v>
      </c>
      <c r="Q355" s="4">
        <v>61.843521282399998</v>
      </c>
      <c r="R355" s="4">
        <v>61.843521282399998</v>
      </c>
      <c r="S355" s="4">
        <v>64.765262445399998</v>
      </c>
      <c r="T355" s="4">
        <v>64.278305584899996</v>
      </c>
      <c r="U355" s="4">
        <v>59.895693840500002</v>
      </c>
      <c r="V355" s="4">
        <v>65.252219305899999</v>
      </c>
      <c r="W355" s="4">
        <v>78.8870113997</v>
      </c>
      <c r="X355" s="4">
        <v>80.834838841600003</v>
      </c>
      <c r="Y355" s="4">
        <v>81.808752562600006</v>
      </c>
      <c r="Z355" s="4">
        <v>81.808752562600006</v>
      </c>
      <c r="AA355" s="4">
        <v>77.913097678699998</v>
      </c>
      <c r="AB355" s="4">
        <v>87.165278028000003</v>
      </c>
      <c r="AC355" s="4">
        <v>81.321795702100005</v>
      </c>
      <c r="AD355" s="4">
        <v>74.504399655200004</v>
      </c>
      <c r="AE355" s="4">
        <v>76.939183957699996</v>
      </c>
      <c r="AF355" s="4">
        <v>76.452227097199994</v>
      </c>
      <c r="AG355" s="4">
        <v>69.634831050299994</v>
      </c>
      <c r="AH355" s="4">
        <v>73.530485934300003</v>
      </c>
    </row>
    <row r="356" spans="1:34" x14ac:dyDescent="0.25">
      <c r="A356" t="s">
        <v>849</v>
      </c>
      <c r="B356" s="4" t="s">
        <v>337</v>
      </c>
      <c r="C356" s="4">
        <v>43.969197134700003</v>
      </c>
      <c r="D356" s="4">
        <v>42.747830547600003</v>
      </c>
      <c r="E356" s="4">
        <v>41.831805607299998</v>
      </c>
      <c r="F356" s="4">
        <v>38.778389139600002</v>
      </c>
      <c r="G356" s="4">
        <v>39.999755726700002</v>
      </c>
      <c r="H356" s="4">
        <v>39.389072433099997</v>
      </c>
      <c r="I356" s="4">
        <v>42.1371472541</v>
      </c>
      <c r="J356" s="4">
        <v>45.495905368499997</v>
      </c>
      <c r="K356" s="4">
        <v>47.0226136024</v>
      </c>
      <c r="L356" s="4">
        <v>47.938638542699998</v>
      </c>
      <c r="M356" s="4">
        <v>52.2134215974</v>
      </c>
      <c r="N356" s="4">
        <v>56.488204652199997</v>
      </c>
      <c r="O356" s="4">
        <v>56.793546298999999</v>
      </c>
      <c r="P356" s="4">
        <v>57.0988879457</v>
      </c>
      <c r="Q356" s="4">
        <v>56.488204652199997</v>
      </c>
      <c r="R356" s="4">
        <v>56.182863005400002</v>
      </c>
      <c r="S356" s="4">
        <v>56.793546298999999</v>
      </c>
      <c r="T356" s="4">
        <v>49.465346776499999</v>
      </c>
      <c r="U356" s="4">
        <v>42.1371472541</v>
      </c>
      <c r="V356" s="4">
        <v>42.747830547600003</v>
      </c>
      <c r="W356" s="4">
        <v>46.411930308800002</v>
      </c>
      <c r="X356" s="4">
        <v>50.381371716799997</v>
      </c>
      <c r="Y356" s="4">
        <v>49.770688423300001</v>
      </c>
      <c r="Z356" s="4">
        <v>50.686713363599999</v>
      </c>
      <c r="AA356" s="4">
        <v>57.404229592500002</v>
      </c>
      <c r="AB356" s="4">
        <v>68.701870522899995</v>
      </c>
      <c r="AC356" s="4">
        <v>77.556778279200003</v>
      </c>
      <c r="AD356" s="4">
        <v>77.251436632400001</v>
      </c>
      <c r="AE356" s="4">
        <v>78.167461572799994</v>
      </c>
      <c r="AF356" s="4">
        <v>80.304853100100004</v>
      </c>
      <c r="AG356" s="4">
        <v>80.304853100100004</v>
      </c>
      <c r="AH356" s="4">
        <v>69.312553816499999</v>
      </c>
    </row>
    <row r="357" spans="1:34" x14ac:dyDescent="0.25">
      <c r="A357" t="s">
        <v>850</v>
      </c>
      <c r="B357" s="4" t="s">
        <v>338</v>
      </c>
      <c r="C357" s="4">
        <v>78.325159212399996</v>
      </c>
      <c r="D357" s="4">
        <v>84.913256716199996</v>
      </c>
      <c r="E357" s="4">
        <v>84.913256716199996</v>
      </c>
      <c r="F357" s="4">
        <v>84.913256716199996</v>
      </c>
      <c r="G357" s="4">
        <v>79.057170046099998</v>
      </c>
      <c r="H357" s="4">
        <v>75.397115877299996</v>
      </c>
      <c r="I357" s="4">
        <v>68.809018373499995</v>
      </c>
      <c r="J357" s="4">
        <v>67.344996706000003</v>
      </c>
      <c r="K357" s="4">
        <v>58.560866700799998</v>
      </c>
      <c r="L357" s="4">
        <v>56.364834199500002</v>
      </c>
      <c r="M357" s="4">
        <v>51.240758363200001</v>
      </c>
      <c r="N357" s="4">
        <v>51.972769196999998</v>
      </c>
      <c r="O357" s="4">
        <v>51.240758363200001</v>
      </c>
      <c r="P357" s="4">
        <v>54.168801698300001</v>
      </c>
      <c r="Q357" s="4">
        <v>51.972769196999998</v>
      </c>
      <c r="R357" s="4">
        <v>54.900812532000003</v>
      </c>
      <c r="S357" s="4">
        <v>56.364834199500002</v>
      </c>
      <c r="T357" s="4">
        <v>62.2209208696</v>
      </c>
      <c r="U357" s="4">
        <v>75.397115877299996</v>
      </c>
      <c r="V357" s="4">
        <v>82.7172242149</v>
      </c>
      <c r="W357" s="4">
        <v>99.553473391400004</v>
      </c>
      <c r="X357" s="4">
        <v>108.3376033965</v>
      </c>
      <c r="Y357" s="4">
        <v>105.4095600615</v>
      </c>
      <c r="Z357" s="4">
        <v>111.2656467316</v>
      </c>
      <c r="AA357" s="4">
        <v>131.76195007690001</v>
      </c>
      <c r="AB357" s="4">
        <v>142.0101017495</v>
      </c>
      <c r="AC357" s="4">
        <v>152.9902642559</v>
      </c>
      <c r="AD357" s="4">
        <v>163.97042676230001</v>
      </c>
      <c r="AE357" s="4">
        <v>179.34265427130001</v>
      </c>
      <c r="AF357" s="4">
        <v>188.1267842764</v>
      </c>
      <c r="AG357" s="4">
        <v>196.9109142815</v>
      </c>
      <c r="AH357" s="4">
        <v>165.4344484298</v>
      </c>
    </row>
    <row r="358" spans="1:34" x14ac:dyDescent="0.25">
      <c r="A358" t="s">
        <v>851</v>
      </c>
      <c r="B358" s="4" t="s">
        <v>339</v>
      </c>
      <c r="C358" s="4">
        <v>22.1871987514</v>
      </c>
      <c r="D358" s="4">
        <v>22.1871987514</v>
      </c>
      <c r="E358" s="4">
        <v>24.4824262084</v>
      </c>
      <c r="F358" s="4">
        <v>24.4824262084</v>
      </c>
      <c r="G358" s="4">
        <v>25.247502027500001</v>
      </c>
      <c r="H358" s="4">
        <v>27.542729484500001</v>
      </c>
      <c r="I358" s="4">
        <v>26.777653665500001</v>
      </c>
      <c r="J358" s="4">
        <v>27.542729484500001</v>
      </c>
      <c r="K358" s="4">
        <v>27.542729484500001</v>
      </c>
      <c r="L358" s="4">
        <v>22.9522745704</v>
      </c>
      <c r="M358" s="4">
        <v>25.247502027500001</v>
      </c>
      <c r="N358" s="4">
        <v>19.1268954753</v>
      </c>
      <c r="O358" s="4">
        <v>16.8316680183</v>
      </c>
      <c r="P358" s="4">
        <v>19.1268954753</v>
      </c>
      <c r="Q358" s="4">
        <v>18.3618196563</v>
      </c>
      <c r="R358" s="4">
        <v>18.3618196563</v>
      </c>
      <c r="S358" s="4">
        <v>20.657047113400001</v>
      </c>
      <c r="T358" s="4">
        <v>24.4824262084</v>
      </c>
      <c r="U358" s="4">
        <v>24.4824262084</v>
      </c>
      <c r="V358" s="4">
        <v>28.3078053035</v>
      </c>
      <c r="W358" s="4">
        <v>32.133184398600001</v>
      </c>
      <c r="X358" s="4">
        <v>33.663336036600001</v>
      </c>
      <c r="Y358" s="4">
        <v>33.663336036600001</v>
      </c>
      <c r="Z358" s="4">
        <v>35.1934876746</v>
      </c>
      <c r="AA358" s="4">
        <v>34.428411855599997</v>
      </c>
      <c r="AB358" s="4">
        <v>37.488715131699998</v>
      </c>
      <c r="AC358" s="4">
        <v>37.488715131699998</v>
      </c>
      <c r="AD358" s="4">
        <v>36.723639312700001</v>
      </c>
      <c r="AE358" s="4">
        <v>40.549018407699997</v>
      </c>
      <c r="AF358" s="4">
        <v>40.549018407699997</v>
      </c>
      <c r="AG358" s="4">
        <v>37.488715131699998</v>
      </c>
      <c r="AH358" s="4">
        <v>35.958563493600003</v>
      </c>
    </row>
    <row r="359" spans="1:34" x14ac:dyDescent="0.25">
      <c r="A359" t="s">
        <v>852</v>
      </c>
      <c r="B359" s="4" t="s">
        <v>340</v>
      </c>
      <c r="C359" s="4">
        <v>31.682496759199999</v>
      </c>
      <c r="D359" s="4">
        <v>31.905612933600001</v>
      </c>
      <c r="E359" s="4">
        <v>32.798077630999998</v>
      </c>
      <c r="F359" s="4">
        <v>35.029239374600003</v>
      </c>
      <c r="G359" s="4">
        <v>36.3679364208</v>
      </c>
      <c r="H359" s="4">
        <v>37.037284943899998</v>
      </c>
      <c r="I359" s="4">
        <v>45.738815744</v>
      </c>
      <c r="J359" s="4">
        <v>48.862442184999999</v>
      </c>
      <c r="K359" s="4">
        <v>49.085558359399997</v>
      </c>
      <c r="L359" s="4">
        <v>51.539836277399999</v>
      </c>
      <c r="M359" s="4">
        <v>53.9941141953</v>
      </c>
      <c r="N359" s="4">
        <v>54.663462718399998</v>
      </c>
      <c r="O359" s="4">
        <v>55.555927415799999</v>
      </c>
      <c r="P359" s="4">
        <v>49.085558359399997</v>
      </c>
      <c r="Q359" s="4">
        <v>46.854396615799999</v>
      </c>
      <c r="R359" s="4">
        <v>48.639326010700003</v>
      </c>
      <c r="S359" s="4">
        <v>46.408164267099998</v>
      </c>
      <c r="T359" s="4">
        <v>50.870487754300001</v>
      </c>
      <c r="U359" s="4">
        <v>51.539836277399999</v>
      </c>
      <c r="V359" s="4">
        <v>53.9941141953</v>
      </c>
      <c r="W359" s="4">
        <v>62.026296472299997</v>
      </c>
      <c r="X359" s="4">
        <v>66.265503785199996</v>
      </c>
      <c r="Y359" s="4">
        <v>64.480574390300006</v>
      </c>
      <c r="Z359" s="4">
        <v>68.496665528799994</v>
      </c>
      <c r="AA359" s="4">
        <v>76.305731631399993</v>
      </c>
      <c r="AB359" s="4">
        <v>81.437403641700001</v>
      </c>
      <c r="AC359" s="4">
        <v>89.469585918700005</v>
      </c>
      <c r="AD359" s="4">
        <v>92.593212359700004</v>
      </c>
      <c r="AE359" s="4">
        <v>95.270606452099997</v>
      </c>
      <c r="AF359" s="4">
        <v>99.509813764900002</v>
      </c>
      <c r="AG359" s="4">
        <v>104.1952534265</v>
      </c>
      <c r="AH359" s="4">
        <v>88.354005046899999</v>
      </c>
    </row>
    <row r="360" spans="1:34" x14ac:dyDescent="0.25">
      <c r="A360" t="s">
        <v>853</v>
      </c>
      <c r="B360" s="4" t="s">
        <v>341</v>
      </c>
      <c r="C360" s="4">
        <v>48.875412951999998</v>
      </c>
      <c r="D360" s="4">
        <v>53.400914151199999</v>
      </c>
      <c r="E360" s="4">
        <v>48.875412951999998</v>
      </c>
      <c r="F360" s="4">
        <v>49.780513191799997</v>
      </c>
      <c r="G360" s="4">
        <v>53.400914151199999</v>
      </c>
      <c r="H360" s="4">
        <v>60.641716070100003</v>
      </c>
      <c r="I360" s="4">
        <v>54.3060143911</v>
      </c>
      <c r="J360" s="4">
        <v>49.780513191799997</v>
      </c>
      <c r="K360" s="4">
        <v>46.160112232400003</v>
      </c>
      <c r="L360" s="4">
        <v>46.160112232400003</v>
      </c>
      <c r="M360" s="4">
        <v>49.780513191799997</v>
      </c>
      <c r="N360" s="4">
        <v>45.255011992599997</v>
      </c>
      <c r="O360" s="4">
        <v>46.160112232400003</v>
      </c>
      <c r="P360" s="4">
        <v>48.875412951999998</v>
      </c>
      <c r="Q360" s="4">
        <v>57.0213151106</v>
      </c>
      <c r="R360" s="4">
        <v>56.1162148708</v>
      </c>
      <c r="S360" s="4">
        <v>57.0213151106</v>
      </c>
      <c r="T360" s="4">
        <v>52.495813911399999</v>
      </c>
      <c r="U360" s="4">
        <v>57.0213151106</v>
      </c>
      <c r="V360" s="4">
        <v>54.3060143911</v>
      </c>
      <c r="W360" s="4">
        <v>65.167217269299996</v>
      </c>
      <c r="X360" s="4">
        <v>65.167217269299996</v>
      </c>
      <c r="Y360" s="4">
        <v>65.167217269299996</v>
      </c>
      <c r="Z360" s="4">
        <v>66.977417748999997</v>
      </c>
      <c r="AA360" s="4">
        <v>76.933520387399994</v>
      </c>
      <c r="AB360" s="4">
        <v>90.510023985199993</v>
      </c>
      <c r="AC360" s="4">
        <v>94.130424944599994</v>
      </c>
      <c r="AD360" s="4">
        <v>90.510023985199993</v>
      </c>
      <c r="AE360" s="4">
        <v>91.415124225</v>
      </c>
      <c r="AF360" s="4">
        <v>94.130424944599994</v>
      </c>
      <c r="AG360" s="4">
        <v>95.940625424299995</v>
      </c>
      <c r="AH360" s="4">
        <v>83.269222066300003</v>
      </c>
    </row>
    <row r="361" spans="1:34" x14ac:dyDescent="0.25">
      <c r="A361" t="s">
        <v>854</v>
      </c>
      <c r="B361" s="4" t="s">
        <v>342</v>
      </c>
      <c r="C361" s="4">
        <v>49.798154202799999</v>
      </c>
      <c r="D361" s="4">
        <v>49.798154202799999</v>
      </c>
      <c r="E361" s="4">
        <v>53.063606937499998</v>
      </c>
      <c r="F361" s="4">
        <v>51.430880570100001</v>
      </c>
      <c r="G361" s="4">
        <v>52.247243753799999</v>
      </c>
      <c r="H361" s="4">
        <v>53.063606937499998</v>
      </c>
      <c r="I361" s="4">
        <v>48.165427835499997</v>
      </c>
      <c r="J361" s="4">
        <v>48.165427835499997</v>
      </c>
      <c r="K361" s="4">
        <v>48.165427835499997</v>
      </c>
      <c r="L361" s="4">
        <v>47.349064651900001</v>
      </c>
      <c r="M361" s="4">
        <v>44.083611917299997</v>
      </c>
      <c r="N361" s="4">
        <v>50.614517386499998</v>
      </c>
      <c r="O361" s="4">
        <v>50.614517386499998</v>
      </c>
      <c r="P361" s="4">
        <v>49.798154202799999</v>
      </c>
      <c r="Q361" s="4">
        <v>49.798154202799999</v>
      </c>
      <c r="R361" s="4">
        <v>49.798154202799999</v>
      </c>
      <c r="S361" s="4">
        <v>54.6963333048</v>
      </c>
      <c r="T361" s="4">
        <v>57.145422855699998</v>
      </c>
      <c r="U361" s="4">
        <v>64.900873100400005</v>
      </c>
      <c r="V361" s="4">
        <v>70.207233794199993</v>
      </c>
      <c r="W361" s="4">
        <v>79.187228814400001</v>
      </c>
      <c r="X361" s="4">
        <v>79.187228814400001</v>
      </c>
      <c r="Y361" s="4">
        <v>79.187228814400001</v>
      </c>
      <c r="Z361" s="4">
        <v>81.228136773499998</v>
      </c>
      <c r="AA361" s="4">
        <v>87.759042242700005</v>
      </c>
      <c r="AB361" s="4">
        <v>85.309952691800007</v>
      </c>
      <c r="AC361" s="4">
        <v>88.983587018199998</v>
      </c>
      <c r="AD361" s="4">
        <v>88.167223834500007</v>
      </c>
      <c r="AE361" s="4">
        <v>88.167223834500007</v>
      </c>
      <c r="AF361" s="4">
        <v>88.167223834500007</v>
      </c>
      <c r="AG361" s="4">
        <v>92.657221344600003</v>
      </c>
      <c r="AH361" s="4">
        <v>93.065402936500007</v>
      </c>
    </row>
    <row r="362" spans="1:34" x14ac:dyDescent="0.25">
      <c r="A362" t="s">
        <v>855</v>
      </c>
      <c r="B362" s="4" t="s">
        <v>343</v>
      </c>
      <c r="C362" s="4">
        <v>67.209947072199995</v>
      </c>
      <c r="D362" s="4">
        <v>88.213055532200002</v>
      </c>
      <c r="E362" s="4">
        <v>88.213055532200002</v>
      </c>
      <c r="F362" s="4">
        <v>102.9152314543</v>
      </c>
      <c r="G362" s="4">
        <v>88.213055532200002</v>
      </c>
      <c r="H362" s="4">
        <v>107.1158531463</v>
      </c>
      <c r="I362" s="4">
        <v>121.81802906830001</v>
      </c>
      <c r="J362" s="4">
        <v>138.6205158363</v>
      </c>
      <c r="K362" s="4">
        <v>119.71771822229999</v>
      </c>
      <c r="L362" s="4">
        <v>119.71771822229999</v>
      </c>
      <c r="M362" s="4">
        <v>159.62362429640001</v>
      </c>
      <c r="N362" s="4">
        <v>180.6267327564</v>
      </c>
      <c r="O362" s="4">
        <v>170.12517852639999</v>
      </c>
      <c r="P362" s="4">
        <v>165.92455683439999</v>
      </c>
      <c r="Q362" s="4">
        <v>170.12517852639999</v>
      </c>
      <c r="R362" s="4">
        <v>180.6267327564</v>
      </c>
      <c r="S362" s="4">
        <v>184.82735444849999</v>
      </c>
      <c r="T362" s="4">
        <v>193.22859783249999</v>
      </c>
      <c r="U362" s="4">
        <v>241.5357472906</v>
      </c>
      <c r="V362" s="4">
        <v>296.1438292867</v>
      </c>
      <c r="W362" s="4">
        <v>321.34755943879998</v>
      </c>
      <c r="X362" s="4">
        <v>350.75191128289998</v>
      </c>
      <c r="Y362" s="4">
        <v>352.8522221289</v>
      </c>
      <c r="Z362" s="4">
        <v>350.75191128289998</v>
      </c>
      <c r="AA362" s="4">
        <v>344.4509787449</v>
      </c>
      <c r="AB362" s="4">
        <v>321.34755943879998</v>
      </c>
      <c r="AC362" s="4">
        <v>340.25035705279998</v>
      </c>
      <c r="AD362" s="4">
        <v>338.15004620680003</v>
      </c>
      <c r="AE362" s="4">
        <v>354.95253297490001</v>
      </c>
      <c r="AF362" s="4">
        <v>384.35688481900002</v>
      </c>
      <c r="AG362" s="4">
        <v>384.35688481900002</v>
      </c>
      <c r="AH362" s="4">
        <v>352.8522221289</v>
      </c>
    </row>
    <row r="363" spans="1:34" x14ac:dyDescent="0.25">
      <c r="A363" t="s">
        <v>856</v>
      </c>
      <c r="B363" s="4" t="s">
        <v>344</v>
      </c>
      <c r="C363" s="4">
        <v>92.387832325900007</v>
      </c>
      <c r="D363" s="4">
        <v>95.3363801661</v>
      </c>
      <c r="E363" s="4">
        <v>95.3363801661</v>
      </c>
      <c r="F363" s="4">
        <v>105.1648729667</v>
      </c>
      <c r="G363" s="4">
        <v>111.0619686471</v>
      </c>
      <c r="H363" s="4">
        <v>146.44454272940001</v>
      </c>
      <c r="I363" s="4">
        <v>162.1701312104</v>
      </c>
      <c r="J363" s="4">
        <v>170.0329254509</v>
      </c>
      <c r="K363" s="4">
        <v>164.13582977050001</v>
      </c>
      <c r="L363" s="4">
        <v>165.11867905060001</v>
      </c>
      <c r="M363" s="4">
        <v>198.53555457269999</v>
      </c>
      <c r="N363" s="4">
        <v>222.1239372942</v>
      </c>
      <c r="O363" s="4">
        <v>227.03818369449999</v>
      </c>
      <c r="P363" s="4">
        <v>251.6094156961</v>
      </c>
      <c r="Q363" s="4">
        <v>263.4036070569</v>
      </c>
      <c r="R363" s="4">
        <v>275.19779841759998</v>
      </c>
      <c r="S363" s="4">
        <v>285.02629121820002</v>
      </c>
      <c r="T363" s="4">
        <v>304.68327681950001</v>
      </c>
      <c r="U363" s="4">
        <v>349.89434370240002</v>
      </c>
      <c r="V363" s="4">
        <v>386.25976706469999</v>
      </c>
      <c r="W363" s="4">
        <v>420.6594918669</v>
      </c>
      <c r="X363" s="4">
        <v>444.24787458840001</v>
      </c>
      <c r="Y363" s="4">
        <v>458.99061378940002</v>
      </c>
      <c r="Z363" s="4">
        <v>453.093518109</v>
      </c>
      <c r="AA363" s="4">
        <v>457.02491522920002</v>
      </c>
      <c r="AB363" s="4">
        <v>494.37318787160001</v>
      </c>
      <c r="AC363" s="4">
        <v>553.3441446754</v>
      </c>
      <c r="AD363" s="4">
        <v>520.9101184333</v>
      </c>
      <c r="AE363" s="4">
        <v>536.63570691430004</v>
      </c>
      <c r="AF363" s="4">
        <v>548.42989827509996</v>
      </c>
      <c r="AG363" s="4">
        <v>556.29269251560004</v>
      </c>
      <c r="AH363" s="4">
        <v>512.06447491280005</v>
      </c>
    </row>
    <row r="364" spans="1:34" x14ac:dyDescent="0.25">
      <c r="A364" t="s">
        <v>857</v>
      </c>
      <c r="B364" s="4" t="s">
        <v>345</v>
      </c>
      <c r="C364" s="4">
        <v>106.93235814409999</v>
      </c>
      <c r="D364" s="4">
        <v>106.93235814409999</v>
      </c>
      <c r="E364" s="4">
        <v>113.4371455089</v>
      </c>
      <c r="F364" s="4">
        <v>112.16791870599999</v>
      </c>
      <c r="G364" s="4">
        <v>115.3409857133</v>
      </c>
      <c r="H364" s="4">
        <v>117.7207859687</v>
      </c>
      <c r="I364" s="4">
        <v>128.35056044300001</v>
      </c>
      <c r="J364" s="4">
        <v>126.7640269393</v>
      </c>
      <c r="K364" s="4">
        <v>126.7640269393</v>
      </c>
      <c r="L364" s="4">
        <v>123.114999881</v>
      </c>
      <c r="M364" s="4">
        <v>117.5621326183</v>
      </c>
      <c r="N364" s="4">
        <v>119.4659728227</v>
      </c>
      <c r="O364" s="4">
        <v>115.658292414</v>
      </c>
      <c r="P364" s="4">
        <v>106.1390913923</v>
      </c>
      <c r="Q364" s="4">
        <v>101.0621841807</v>
      </c>
      <c r="R364" s="4">
        <v>101.0621841807</v>
      </c>
      <c r="S364" s="4">
        <v>102.966024385</v>
      </c>
      <c r="T364" s="4">
        <v>108.8361983484</v>
      </c>
      <c r="U364" s="4">
        <v>116.61021251619999</v>
      </c>
      <c r="V364" s="4">
        <v>126.605373589</v>
      </c>
      <c r="W364" s="4">
        <v>140.56686842080001</v>
      </c>
      <c r="X364" s="4">
        <v>144.85050888059999</v>
      </c>
      <c r="Y364" s="4">
        <v>144.85050888059999</v>
      </c>
      <c r="Z364" s="4">
        <v>159.92257716500001</v>
      </c>
      <c r="AA364" s="4">
        <v>167.5379379824</v>
      </c>
      <c r="AB364" s="4">
        <v>172.93215189470001</v>
      </c>
      <c r="AC364" s="4">
        <v>183.87923306970001</v>
      </c>
      <c r="AD364" s="4">
        <v>191.9705539382</v>
      </c>
      <c r="AE364" s="4">
        <v>194.66766089430001</v>
      </c>
      <c r="AF364" s="4">
        <v>194.66766089430001</v>
      </c>
      <c r="AG364" s="4">
        <v>152.46586969800001</v>
      </c>
      <c r="AH364" s="4">
        <v>194.19170084320001</v>
      </c>
    </row>
    <row r="365" spans="1:34" x14ac:dyDescent="0.25">
      <c r="A365" t="s">
        <v>858</v>
      </c>
      <c r="B365" s="4" t="s">
        <v>346</v>
      </c>
      <c r="C365" s="4">
        <v>66.797252286000003</v>
      </c>
      <c r="D365" s="4">
        <v>74.018576857499994</v>
      </c>
      <c r="E365" s="4">
        <v>82.142567000400007</v>
      </c>
      <c r="F365" s="4">
        <v>92.974553857499998</v>
      </c>
      <c r="G365" s="4">
        <v>82.142567000400007</v>
      </c>
      <c r="H365" s="4">
        <v>85.753229286099995</v>
      </c>
      <c r="I365" s="4">
        <v>97.487881714699995</v>
      </c>
      <c r="J365" s="4">
        <v>101.0985440004</v>
      </c>
      <c r="K365" s="4">
        <v>94.7798850004</v>
      </c>
      <c r="L365" s="4">
        <v>96.585216143300002</v>
      </c>
      <c r="M365" s="4">
        <v>95.682550571799993</v>
      </c>
      <c r="N365" s="4">
        <v>95.682550571799993</v>
      </c>
      <c r="O365" s="4">
        <v>98.390547286100002</v>
      </c>
      <c r="P365" s="4">
        <v>83.0452325718</v>
      </c>
      <c r="Q365" s="4">
        <v>77.629239143199996</v>
      </c>
      <c r="R365" s="4">
        <v>76.726573571800003</v>
      </c>
      <c r="S365" s="4">
        <v>70.407914571700005</v>
      </c>
      <c r="T365" s="4">
        <v>64.991921143100001</v>
      </c>
      <c r="U365" s="4">
        <v>74.921242428900001</v>
      </c>
      <c r="V365" s="4">
        <v>71.310580143199999</v>
      </c>
      <c r="W365" s="4">
        <v>70.407914571700005</v>
      </c>
      <c r="X365" s="4">
        <v>90.266557143200004</v>
      </c>
      <c r="Y365" s="4">
        <v>95.682550571799993</v>
      </c>
      <c r="Z365" s="4">
        <v>98.390547286100002</v>
      </c>
      <c r="AA365" s="4">
        <v>101.0985440004</v>
      </c>
      <c r="AB365" s="4">
        <v>100.195878429</v>
      </c>
      <c r="AC365" s="4">
        <v>106.514537429</v>
      </c>
      <c r="AD365" s="4">
        <v>134.49717014340001</v>
      </c>
      <c r="AE365" s="4">
        <v>120.0545210005</v>
      </c>
      <c r="AF365" s="4">
        <v>119.1518554291</v>
      </c>
      <c r="AG365" s="4">
        <v>114.6385275719</v>
      </c>
      <c r="AH365" s="4">
        <v>103.80654071470001</v>
      </c>
    </row>
    <row r="366" spans="1:34" x14ac:dyDescent="0.25">
      <c r="A366" t="s">
        <v>859</v>
      </c>
      <c r="B366" s="4" t="s">
        <v>347</v>
      </c>
      <c r="C366" s="4">
        <v>17.911328388400001</v>
      </c>
      <c r="D366" s="4">
        <v>17.911328388400001</v>
      </c>
      <c r="E366" s="4">
        <v>14.750505731600001</v>
      </c>
      <c r="F366" s="4">
        <v>20.018543492900001</v>
      </c>
      <c r="G366" s="4">
        <v>21.072151045199998</v>
      </c>
      <c r="H366" s="4">
        <v>18.964935940699998</v>
      </c>
      <c r="I366" s="4">
        <v>18.964935940699998</v>
      </c>
      <c r="J366" s="4">
        <v>23.179366149700002</v>
      </c>
      <c r="K366" s="4">
        <v>23.179366149700002</v>
      </c>
      <c r="L366" s="4">
        <v>22.125758597400001</v>
      </c>
      <c r="M366" s="4">
        <v>18.964935940699998</v>
      </c>
      <c r="N366" s="4">
        <v>18.964935940699998</v>
      </c>
      <c r="O366" s="4">
        <v>25.286581254200001</v>
      </c>
      <c r="P366" s="4">
        <v>28.447403910999999</v>
      </c>
      <c r="Q366" s="4">
        <v>27.393796358700001</v>
      </c>
      <c r="R366" s="4">
        <v>27.393796358700001</v>
      </c>
      <c r="S366" s="4">
        <v>28.447403910999999</v>
      </c>
      <c r="T366" s="4">
        <v>36.876264329100003</v>
      </c>
      <c r="U366" s="4">
        <v>46.358732299400003</v>
      </c>
      <c r="V366" s="4">
        <v>51.626770060699997</v>
      </c>
      <c r="W366" s="4">
        <v>54.787592717499997</v>
      </c>
      <c r="X366" s="4">
        <v>61.109238030999997</v>
      </c>
      <c r="Y366" s="4">
        <v>61.109238030999997</v>
      </c>
      <c r="Z366" s="4">
        <v>67.430883344600005</v>
      </c>
      <c r="AA366" s="4">
        <v>79.020566419399998</v>
      </c>
      <c r="AB366" s="4">
        <v>88.503034389800007</v>
      </c>
      <c r="AC366" s="4">
        <v>84.288604180700005</v>
      </c>
      <c r="AD366" s="4">
        <v>86.395819285200005</v>
      </c>
      <c r="AE366" s="4">
        <v>76.913351314899998</v>
      </c>
      <c r="AF366" s="4">
        <v>76.913351314899998</v>
      </c>
      <c r="AG366" s="4">
        <v>69.538098449100005</v>
      </c>
      <c r="AH366" s="4">
        <v>63.216453135499997</v>
      </c>
    </row>
    <row r="367" spans="1:34" x14ac:dyDescent="0.25">
      <c r="A367" t="s">
        <v>860</v>
      </c>
      <c r="B367" s="4" t="s">
        <v>348</v>
      </c>
      <c r="C367" s="4">
        <v>57.700233548600004</v>
      </c>
      <c r="D367" s="4">
        <v>57.700233548600004</v>
      </c>
      <c r="E367" s="4">
        <v>74.186014562400004</v>
      </c>
      <c r="F367" s="4">
        <v>96.167055914299993</v>
      </c>
      <c r="G367" s="4">
        <v>98.914686083299998</v>
      </c>
      <c r="H367" s="4">
        <v>68.690754224499997</v>
      </c>
      <c r="I367" s="4">
        <v>76.933644731399994</v>
      </c>
      <c r="J367" s="4">
        <v>90.671795576299999</v>
      </c>
      <c r="K367" s="4">
        <v>93.419425745300003</v>
      </c>
      <c r="L367" s="4">
        <v>76.933644731399994</v>
      </c>
      <c r="M367" s="4">
        <v>76.933644731399994</v>
      </c>
      <c r="N367" s="4">
        <v>87.924165407299995</v>
      </c>
      <c r="O367" s="4">
        <v>76.933644731399994</v>
      </c>
      <c r="P367" s="4">
        <v>68.690754224499997</v>
      </c>
      <c r="Q367" s="4">
        <v>74.186014562400004</v>
      </c>
      <c r="R367" s="4">
        <v>74.186014562400004</v>
      </c>
      <c r="S367" s="4">
        <v>76.933644731399994</v>
      </c>
      <c r="T367" s="4">
        <v>85.176535238400007</v>
      </c>
      <c r="U367" s="4">
        <v>115.40046709710001</v>
      </c>
      <c r="V367" s="4">
        <v>140.1291386179</v>
      </c>
      <c r="W367" s="4">
        <v>159.3625498008</v>
      </c>
      <c r="X367" s="4">
        <v>184.09122132159999</v>
      </c>
      <c r="Y367" s="4">
        <v>192.3341118285</v>
      </c>
      <c r="Z367" s="4">
        <v>189.5864816596</v>
      </c>
      <c r="AA367" s="4">
        <v>197.82937216650001</v>
      </c>
      <c r="AB367" s="4">
        <v>184.09122132159999</v>
      </c>
      <c r="AC367" s="4">
        <v>175.84833081470001</v>
      </c>
      <c r="AD367" s="4">
        <v>181.3435911526</v>
      </c>
      <c r="AE367" s="4">
        <v>186.83885149060001</v>
      </c>
      <c r="AF367" s="4">
        <v>186.83885149060001</v>
      </c>
      <c r="AG367" s="4">
        <v>186.83885149060001</v>
      </c>
      <c r="AH367" s="4">
        <v>230.8009341943</v>
      </c>
    </row>
    <row r="368" spans="1:34" x14ac:dyDescent="0.25">
      <c r="A368" t="s">
        <v>861</v>
      </c>
      <c r="B368" s="4" t="s">
        <v>349</v>
      </c>
      <c r="C368" s="4">
        <v>51.295801904900003</v>
      </c>
      <c r="D368" s="4">
        <v>50.129988225300004</v>
      </c>
      <c r="E368" s="4">
        <v>51.295801904900003</v>
      </c>
      <c r="F368" s="4">
        <v>48.381267705799999</v>
      </c>
      <c r="G368" s="4">
        <v>57.124870303199998</v>
      </c>
      <c r="H368" s="4">
        <v>58.873590822700002</v>
      </c>
      <c r="I368" s="4">
        <v>50.7128950651</v>
      </c>
      <c r="J368" s="4">
        <v>54.793242943899997</v>
      </c>
      <c r="K368" s="4">
        <v>56.541963463400002</v>
      </c>
      <c r="L368" s="4">
        <v>54.793242943899997</v>
      </c>
      <c r="M368" s="4">
        <v>49.5470813855</v>
      </c>
      <c r="N368" s="4">
        <v>41.969292467700001</v>
      </c>
      <c r="O368" s="4">
        <v>36.140224069399999</v>
      </c>
      <c r="P368" s="4">
        <v>42.552199307499997</v>
      </c>
      <c r="Q368" s="4">
        <v>40.803478788</v>
      </c>
      <c r="R368" s="4">
        <v>40.220571948200003</v>
      </c>
      <c r="S368" s="4">
        <v>40.220571948200003</v>
      </c>
      <c r="T368" s="4">
        <v>47.798360866000003</v>
      </c>
      <c r="U368" s="4">
        <v>39.054758268500002</v>
      </c>
      <c r="V368" s="4">
        <v>55.376149783700001</v>
      </c>
      <c r="W368" s="4">
        <v>55.376149783700001</v>
      </c>
      <c r="X368" s="4">
        <v>58.873590822700002</v>
      </c>
      <c r="Y368" s="4">
        <v>60.039404502399996</v>
      </c>
      <c r="Z368" s="4">
        <v>65.868472900699999</v>
      </c>
      <c r="AA368" s="4">
        <v>86.853119134500005</v>
      </c>
      <c r="AB368" s="4">
        <v>110.7522995675</v>
      </c>
      <c r="AC368" s="4">
        <v>104.92323116919999</v>
      </c>
      <c r="AD368" s="4">
        <v>114.2497406065</v>
      </c>
      <c r="AE368" s="4">
        <v>125.907877403</v>
      </c>
      <c r="AF368" s="4">
        <v>140.48054839880001</v>
      </c>
      <c r="AG368" s="4">
        <v>138.7318278793</v>
      </c>
      <c r="AH368" s="4">
        <v>148.0583373165</v>
      </c>
    </row>
    <row r="369" spans="1:34" x14ac:dyDescent="0.25">
      <c r="A369" t="s">
        <v>862</v>
      </c>
      <c r="B369" s="4" t="s">
        <v>350</v>
      </c>
      <c r="C369" s="4">
        <v>36.264226735100003</v>
      </c>
      <c r="D369" s="4">
        <v>39.053782637799998</v>
      </c>
      <c r="E369" s="4">
        <v>41.8433385405</v>
      </c>
      <c r="F369" s="4">
        <v>43.238116491900001</v>
      </c>
      <c r="G369" s="4">
        <v>40.4485605892</v>
      </c>
      <c r="H369" s="4">
        <v>30.685114929699999</v>
      </c>
      <c r="I369" s="4">
        <v>26.500781075700001</v>
      </c>
      <c r="J369" s="4">
        <v>29.290336978399999</v>
      </c>
      <c r="K369" s="4">
        <v>30.685114929699999</v>
      </c>
      <c r="L369" s="4">
        <v>30.685114929699999</v>
      </c>
      <c r="M369" s="4">
        <v>23.711225172999999</v>
      </c>
      <c r="N369" s="4">
        <v>18.132113367599999</v>
      </c>
      <c r="O369" s="4">
        <v>15.3425574649</v>
      </c>
      <c r="P369" s="4">
        <v>16.737335416200001</v>
      </c>
      <c r="Q369" s="4">
        <v>16.737335416200001</v>
      </c>
      <c r="R369" s="4">
        <v>11.1582236108</v>
      </c>
      <c r="S369" s="4">
        <v>11.1582236108</v>
      </c>
      <c r="T369" s="4">
        <v>22.316447221600001</v>
      </c>
      <c r="U369" s="4">
        <v>32.079892881100001</v>
      </c>
      <c r="V369" s="4">
        <v>40.4485605892</v>
      </c>
      <c r="W369" s="4">
        <v>44.632894443200001</v>
      </c>
      <c r="X369" s="4">
        <v>58.580673956699997</v>
      </c>
      <c r="Y369" s="4">
        <v>61.370229859399998</v>
      </c>
      <c r="Z369" s="4">
        <v>64.1597857621</v>
      </c>
      <c r="AA369" s="4">
        <v>62.7650078108</v>
      </c>
      <c r="AB369" s="4">
        <v>78.107565275599995</v>
      </c>
      <c r="AC369" s="4">
        <v>92.055344789100005</v>
      </c>
      <c r="AD369" s="4">
        <v>96.239678643199994</v>
      </c>
      <c r="AE369" s="4">
        <v>92.055344789100005</v>
      </c>
      <c r="AF369" s="4">
        <v>117.16134791339999</v>
      </c>
      <c r="AG369" s="4">
        <v>125.5300156215</v>
      </c>
      <c r="AH369" s="4">
        <v>135.29346128099999</v>
      </c>
    </row>
    <row r="370" spans="1:34" x14ac:dyDescent="0.25">
      <c r="A370" t="s">
        <v>863</v>
      </c>
      <c r="B370" s="4" t="s">
        <v>351</v>
      </c>
      <c r="C370" s="4">
        <v>251.2888413105</v>
      </c>
      <c r="D370" s="4">
        <v>251.2888413105</v>
      </c>
      <c r="E370" s="4">
        <v>252.97912499649999</v>
      </c>
      <c r="F370" s="4">
        <v>256.92312026370001</v>
      </c>
      <c r="G370" s="4">
        <v>253.5425528918</v>
      </c>
      <c r="H370" s="4">
        <v>243.40085077609999</v>
      </c>
      <c r="I370" s="4">
        <v>248.47170183399999</v>
      </c>
      <c r="J370" s="4">
        <v>239.45685550889999</v>
      </c>
      <c r="K370" s="4">
        <v>240.0202834042</v>
      </c>
      <c r="L370" s="4">
        <v>242.83742288080001</v>
      </c>
      <c r="M370" s="4">
        <v>228.18829760259999</v>
      </c>
      <c r="N370" s="4">
        <v>237.20314392770001</v>
      </c>
      <c r="O370" s="4">
        <v>267.06482237940003</v>
      </c>
      <c r="P370" s="4">
        <v>287.34822661070001</v>
      </c>
      <c r="Q370" s="4">
        <v>300.87049609830001</v>
      </c>
      <c r="R370" s="4">
        <v>309.88534242330002</v>
      </c>
      <c r="S370" s="4">
        <v>316.64647716709999</v>
      </c>
      <c r="T370" s="4">
        <v>366.22813195480001</v>
      </c>
      <c r="U370" s="4">
        <v>410.1755077894</v>
      </c>
      <c r="V370" s="4">
        <v>427.0783446488</v>
      </c>
      <c r="W370" s="4">
        <v>447.92517677550001</v>
      </c>
      <c r="X370" s="4">
        <v>489.0554131335</v>
      </c>
      <c r="Y370" s="4">
        <v>499.19711524920001</v>
      </c>
      <c r="Z370" s="4">
        <v>496.37997577260001</v>
      </c>
      <c r="AA370" s="4">
        <v>533.56621686339997</v>
      </c>
      <c r="AB370" s="4">
        <v>514.97309631799999</v>
      </c>
      <c r="AC370" s="4">
        <v>573.56959743079994</v>
      </c>
      <c r="AD370" s="4">
        <v>578.64044848859999</v>
      </c>
      <c r="AE370" s="4">
        <v>588.21872270899996</v>
      </c>
      <c r="AF370" s="4">
        <v>621.46096853259996</v>
      </c>
      <c r="AG370" s="4">
        <v>614.13640589349995</v>
      </c>
      <c r="AH370" s="4">
        <v>486.80170155219997</v>
      </c>
    </row>
    <row r="371" spans="1:34" x14ac:dyDescent="0.25">
      <c r="A371" t="s">
        <v>864</v>
      </c>
      <c r="B371" s="4" t="s">
        <v>352</v>
      </c>
      <c r="C371" s="4">
        <v>37.9492925168</v>
      </c>
      <c r="D371" s="4">
        <v>41.563510851700002</v>
      </c>
      <c r="E371" s="4">
        <v>40.659956268000002</v>
      </c>
      <c r="F371" s="4">
        <v>38.8528471005</v>
      </c>
      <c r="G371" s="4">
        <v>37.045737932999998</v>
      </c>
      <c r="H371" s="4">
        <v>37.045737932999998</v>
      </c>
      <c r="I371" s="4">
        <v>38.8528471005</v>
      </c>
      <c r="J371" s="4">
        <v>37.9492925168</v>
      </c>
      <c r="K371" s="4">
        <v>37.9492925168</v>
      </c>
      <c r="L371" s="4">
        <v>37.9492925168</v>
      </c>
      <c r="M371" s="4">
        <v>35.238628765599998</v>
      </c>
      <c r="N371" s="4">
        <v>39.7564016842</v>
      </c>
      <c r="O371" s="4">
        <v>38.8528471005</v>
      </c>
      <c r="P371" s="4">
        <v>32.527965014400003</v>
      </c>
      <c r="Q371" s="4">
        <v>28.913746679399999</v>
      </c>
      <c r="R371" s="4">
        <v>28.010192095699999</v>
      </c>
      <c r="S371" s="4">
        <v>28.010192095699999</v>
      </c>
      <c r="T371" s="4">
        <v>30.720855846900001</v>
      </c>
      <c r="U371" s="4">
        <v>31.624410430600001</v>
      </c>
      <c r="V371" s="4">
        <v>34.335074181800003</v>
      </c>
      <c r="W371" s="4">
        <v>37.9492925168</v>
      </c>
      <c r="X371" s="4">
        <v>39.7564016842</v>
      </c>
      <c r="Y371" s="4">
        <v>39.7564016842</v>
      </c>
      <c r="Z371" s="4">
        <v>39.7564016842</v>
      </c>
      <c r="AA371" s="4">
        <v>45.177729186599997</v>
      </c>
      <c r="AB371" s="4">
        <v>44.274174602899997</v>
      </c>
      <c r="AC371" s="4">
        <v>56.020384191399998</v>
      </c>
      <c r="AD371" s="4">
        <v>58.7310479426</v>
      </c>
      <c r="AE371" s="4">
        <v>64.152375445000004</v>
      </c>
      <c r="AF371" s="4">
        <v>64.152375445000004</v>
      </c>
      <c r="AG371" s="4">
        <v>65.055930028700004</v>
      </c>
      <c r="AH371" s="4">
        <v>51.502611272700001</v>
      </c>
    </row>
    <row r="372" spans="1:34" x14ac:dyDescent="0.25">
      <c r="A372" t="s">
        <v>865</v>
      </c>
      <c r="B372" s="4" t="s">
        <v>353</v>
      </c>
      <c r="C372" s="4">
        <v>23.915021955299999</v>
      </c>
      <c r="D372" s="4">
        <v>23.250715789899999</v>
      </c>
      <c r="E372" s="4">
        <v>21.257797293599999</v>
      </c>
      <c r="F372" s="4">
        <v>26.572246617000001</v>
      </c>
      <c r="G372" s="4">
        <v>35.872532933000002</v>
      </c>
      <c r="H372" s="4">
        <v>45.172819248899998</v>
      </c>
      <c r="I372" s="4">
        <v>42.515594587199999</v>
      </c>
      <c r="J372" s="4">
        <v>47.830043910599997</v>
      </c>
      <c r="K372" s="4">
        <v>55.137411730300002</v>
      </c>
      <c r="L372" s="4">
        <v>57.794636392000001</v>
      </c>
      <c r="M372" s="4">
        <v>67.094922707999999</v>
      </c>
      <c r="N372" s="4">
        <v>62.44477955</v>
      </c>
      <c r="O372" s="4">
        <v>59.123248722900001</v>
      </c>
      <c r="P372" s="4">
        <v>61.7804733846</v>
      </c>
      <c r="Q372" s="4">
        <v>70.416453535100004</v>
      </c>
      <c r="R372" s="4">
        <v>69.087841204300005</v>
      </c>
      <c r="S372" s="4">
        <v>81.709658347300007</v>
      </c>
      <c r="T372" s="4">
        <v>83.702576843599999</v>
      </c>
      <c r="U372" s="4">
        <v>85.695495339900006</v>
      </c>
      <c r="V372" s="4">
        <v>84.366883009000006</v>
      </c>
      <c r="W372" s="4">
        <v>84.366883009000006</v>
      </c>
      <c r="X372" s="4">
        <v>78.388127520200001</v>
      </c>
      <c r="Y372" s="4">
        <v>75.066596693099996</v>
      </c>
      <c r="Z372" s="4">
        <v>61.7804733846</v>
      </c>
      <c r="AA372" s="4">
        <v>64.4376980463</v>
      </c>
      <c r="AB372" s="4">
        <v>71.080759700499996</v>
      </c>
      <c r="AC372" s="4">
        <v>75.730902858500002</v>
      </c>
      <c r="AD372" s="4">
        <v>80.381046016499994</v>
      </c>
      <c r="AE372" s="4">
        <v>76.395209023899994</v>
      </c>
      <c r="AF372" s="4">
        <v>78.388127520200001</v>
      </c>
      <c r="AG372" s="4">
        <v>80.381046016499994</v>
      </c>
      <c r="AH372" s="4">
        <v>64.4376980463</v>
      </c>
    </row>
    <row r="373" spans="1:34" x14ac:dyDescent="0.25">
      <c r="A373" t="s">
        <v>866</v>
      </c>
      <c r="B373" s="4" t="s">
        <v>354</v>
      </c>
      <c r="C373" s="4">
        <v>84.4746160344</v>
      </c>
      <c r="D373" s="4">
        <v>80.097692923799997</v>
      </c>
      <c r="E373" s="4">
        <v>76.158462124300002</v>
      </c>
      <c r="F373" s="4">
        <v>72.656923635799998</v>
      </c>
      <c r="G373" s="4">
        <v>63.027692792499998</v>
      </c>
      <c r="H373" s="4">
        <v>68.717692836300003</v>
      </c>
      <c r="I373" s="4">
        <v>61.714615859299997</v>
      </c>
      <c r="J373" s="4">
        <v>65.653846658899994</v>
      </c>
      <c r="K373" s="4">
        <v>68.280000525199995</v>
      </c>
      <c r="L373" s="4">
        <v>74.407692880100001</v>
      </c>
      <c r="M373" s="4">
        <v>73.094615946900007</v>
      </c>
      <c r="N373" s="4">
        <v>77.471539057499996</v>
      </c>
      <c r="O373" s="4">
        <v>79.660000612800005</v>
      </c>
      <c r="P373" s="4">
        <v>79.222308301699996</v>
      </c>
      <c r="Q373" s="4">
        <v>79.660000612800005</v>
      </c>
      <c r="R373" s="4">
        <v>80.535385234900005</v>
      </c>
      <c r="S373" s="4">
        <v>74.845385191099993</v>
      </c>
      <c r="T373" s="4">
        <v>88.851539145000004</v>
      </c>
      <c r="U373" s="4">
        <v>87.100769900800003</v>
      </c>
      <c r="V373" s="4">
        <v>91.915385322399999</v>
      </c>
      <c r="W373" s="4">
        <v>93.228462255599993</v>
      </c>
      <c r="X373" s="4">
        <v>105.9215392763</v>
      </c>
      <c r="Y373" s="4">
        <v>105.0461546542</v>
      </c>
      <c r="Z373" s="4">
        <v>106.7969238984</v>
      </c>
      <c r="AA373" s="4">
        <v>108.1100008316</v>
      </c>
      <c r="AB373" s="4">
        <v>112.48692394219999</v>
      </c>
      <c r="AC373" s="4">
        <v>105.9215392763</v>
      </c>
      <c r="AD373" s="4">
        <v>123.4292317187</v>
      </c>
      <c r="AE373" s="4">
        <v>125.617693274</v>
      </c>
      <c r="AF373" s="4">
        <v>134.37153949520001</v>
      </c>
      <c r="AG373" s="4">
        <v>129.11923176249999</v>
      </c>
      <c r="AH373" s="4">
        <v>106.3592315874</v>
      </c>
    </row>
    <row r="374" spans="1:34" x14ac:dyDescent="0.25">
      <c r="A374" t="s">
        <v>867</v>
      </c>
      <c r="B374" s="4" t="s">
        <v>355</v>
      </c>
      <c r="C374" s="4">
        <v>91.048968817499997</v>
      </c>
      <c r="D374" s="4">
        <v>88.931550938000001</v>
      </c>
      <c r="E374" s="4">
        <v>87.519939018399995</v>
      </c>
      <c r="F374" s="4">
        <v>92.460580737100003</v>
      </c>
      <c r="G374" s="4">
        <v>86.814133058500005</v>
      </c>
      <c r="H374" s="4">
        <v>95.989610536300006</v>
      </c>
      <c r="I374" s="4">
        <v>102.34186417470001</v>
      </c>
      <c r="J374" s="4">
        <v>81.873491339799997</v>
      </c>
      <c r="K374" s="4">
        <v>91.048968817499997</v>
      </c>
      <c r="L374" s="4">
        <v>91.7547747773</v>
      </c>
      <c r="M374" s="4">
        <v>82.5792972996</v>
      </c>
      <c r="N374" s="4">
        <v>82.5792972996</v>
      </c>
      <c r="O374" s="4">
        <v>79.756073460300001</v>
      </c>
      <c r="P374" s="4">
        <v>78.344461540599994</v>
      </c>
      <c r="Q374" s="4">
        <v>80.461879420100004</v>
      </c>
      <c r="R374" s="4">
        <v>86.108327098700002</v>
      </c>
      <c r="S374" s="4">
        <v>86.108327098700002</v>
      </c>
      <c r="T374" s="4">
        <v>88.225744978199998</v>
      </c>
      <c r="U374" s="4">
        <v>113.6347595319</v>
      </c>
      <c r="V374" s="4">
        <v>139.74958004550001</v>
      </c>
      <c r="W374" s="4">
        <v>155.27731116160001</v>
      </c>
      <c r="X374" s="4">
        <v>164.4527886393</v>
      </c>
      <c r="Y374" s="4">
        <v>187.0385793538</v>
      </c>
      <c r="Z374" s="4">
        <v>191.9792210725</v>
      </c>
      <c r="AA374" s="4">
        <v>206.09534026910001</v>
      </c>
      <c r="AB374" s="4">
        <v>220.91726542539999</v>
      </c>
      <c r="AC374" s="4">
        <v>230.0927429031</v>
      </c>
      <c r="AD374" s="4">
        <v>229.38693694329999</v>
      </c>
      <c r="AE374" s="4">
        <v>256.2075634167</v>
      </c>
      <c r="AF374" s="4">
        <v>221.62307138520001</v>
      </c>
      <c r="AG374" s="4">
        <v>215.97662370660001</v>
      </c>
      <c r="AH374" s="4">
        <v>194.80244491179999</v>
      </c>
    </row>
    <row r="375" spans="1:34" x14ac:dyDescent="0.25">
      <c r="A375" t="s">
        <v>868</v>
      </c>
      <c r="B375" s="4" t="s">
        <v>356</v>
      </c>
      <c r="C375" s="4">
        <v>15.221987315</v>
      </c>
      <c r="D375" s="4">
        <v>15.221987315</v>
      </c>
      <c r="E375" s="4">
        <v>16.067653277000002</v>
      </c>
      <c r="F375" s="4">
        <v>17.758985200800002</v>
      </c>
      <c r="G375" s="4">
        <v>18.6046511628</v>
      </c>
      <c r="H375" s="4">
        <v>18.6046511628</v>
      </c>
      <c r="I375" s="4">
        <v>18.6046511628</v>
      </c>
      <c r="J375" s="4">
        <v>17.758985200800002</v>
      </c>
      <c r="K375" s="4">
        <v>18.6046511628</v>
      </c>
      <c r="L375" s="4">
        <v>18.6046511628</v>
      </c>
      <c r="M375" s="4">
        <v>16.913319238900002</v>
      </c>
      <c r="N375" s="4">
        <v>11.8393234672</v>
      </c>
      <c r="O375" s="4">
        <v>16.913319238900002</v>
      </c>
      <c r="P375" s="4">
        <v>20.295983086700002</v>
      </c>
      <c r="Q375" s="4">
        <v>27.0613107822</v>
      </c>
      <c r="R375" s="4">
        <v>26.2156448203</v>
      </c>
      <c r="S375" s="4">
        <v>25.3699788584</v>
      </c>
      <c r="T375" s="4">
        <v>32.9809725159</v>
      </c>
      <c r="U375" s="4">
        <v>41.437632135299999</v>
      </c>
      <c r="V375" s="4">
        <v>37.2093023256</v>
      </c>
      <c r="W375" s="4">
        <v>34.6723044397</v>
      </c>
      <c r="X375" s="4">
        <v>37.2093023256</v>
      </c>
      <c r="Y375" s="4">
        <v>37.2093023256</v>
      </c>
      <c r="Z375" s="4">
        <v>39.746300211399998</v>
      </c>
      <c r="AA375" s="4">
        <v>51.585623678600001</v>
      </c>
      <c r="AB375" s="4">
        <v>52.431289640599999</v>
      </c>
      <c r="AC375" s="4">
        <v>55.813953488400003</v>
      </c>
      <c r="AD375" s="4">
        <v>72.727272727300004</v>
      </c>
      <c r="AE375" s="4">
        <v>71.035940803399996</v>
      </c>
      <c r="AF375" s="4">
        <v>83.720930232599997</v>
      </c>
      <c r="AG375" s="4">
        <v>82.029598308700002</v>
      </c>
      <c r="AH375" s="4">
        <v>97.251585623699995</v>
      </c>
    </row>
    <row r="376" spans="1:34" x14ac:dyDescent="0.25">
      <c r="A376" t="s">
        <v>869</v>
      </c>
      <c r="B376" s="4" t="s">
        <v>357</v>
      </c>
      <c r="C376" s="4">
        <v>20.5258950371</v>
      </c>
      <c r="D376" s="4">
        <v>20.5258950371</v>
      </c>
      <c r="E376" s="4">
        <v>23.766825832399999</v>
      </c>
      <c r="F376" s="4">
        <v>24.847136097500002</v>
      </c>
      <c r="G376" s="4">
        <v>32.409307953199999</v>
      </c>
      <c r="H376" s="4">
        <v>36.730549013699999</v>
      </c>
      <c r="I376" s="4">
        <v>29.1683771579</v>
      </c>
      <c r="J376" s="4">
        <v>31.328997688099999</v>
      </c>
      <c r="K376" s="4">
        <v>31.328997688099999</v>
      </c>
      <c r="L376" s="4">
        <v>28.088066892800001</v>
      </c>
      <c r="M376" s="4">
        <v>28.088066892800001</v>
      </c>
      <c r="N376" s="4">
        <v>21.606205302199999</v>
      </c>
      <c r="O376" s="4">
        <v>18.365274506799999</v>
      </c>
      <c r="P376" s="4">
        <v>20.5258950371</v>
      </c>
      <c r="Q376" s="4">
        <v>22.686515567299999</v>
      </c>
      <c r="R376" s="4">
        <v>22.686515567299999</v>
      </c>
      <c r="S376" s="4">
        <v>23.766825832399999</v>
      </c>
      <c r="T376" s="4">
        <v>32.409307953199999</v>
      </c>
      <c r="U376" s="4">
        <v>34.5699284835</v>
      </c>
      <c r="V376" s="4">
        <v>41.051790074099998</v>
      </c>
      <c r="W376" s="4">
        <v>41.051790074099998</v>
      </c>
      <c r="X376" s="4">
        <v>49.694272195000003</v>
      </c>
      <c r="Y376" s="4">
        <v>49.694272195000003</v>
      </c>
      <c r="Z376" s="4">
        <v>49.694272195000003</v>
      </c>
      <c r="AA376" s="4">
        <v>50.7745824601</v>
      </c>
      <c r="AB376" s="4">
        <v>64.8186159065</v>
      </c>
      <c r="AC376" s="4">
        <v>69.139856966899998</v>
      </c>
      <c r="AD376" s="4">
        <v>71.300477497100005</v>
      </c>
      <c r="AE376" s="4">
        <v>68.059546701800002</v>
      </c>
      <c r="AF376" s="4">
        <v>68.059546701800002</v>
      </c>
      <c r="AG376" s="4">
        <v>69.139856966899998</v>
      </c>
      <c r="AH376" s="4">
        <v>65.898926171599996</v>
      </c>
    </row>
    <row r="377" spans="1:34" x14ac:dyDescent="0.25">
      <c r="A377" t="s">
        <v>870</v>
      </c>
      <c r="B377" s="4" t="s">
        <v>358</v>
      </c>
      <c r="C377" s="4">
        <v>90.186305921400006</v>
      </c>
      <c r="D377" s="4">
        <v>89.395197974799999</v>
      </c>
      <c r="E377" s="4">
        <v>96.515169494899993</v>
      </c>
      <c r="F377" s="4">
        <v>98.888493334900005</v>
      </c>
      <c r="G377" s="4">
        <v>90.977413868100001</v>
      </c>
      <c r="H377" s="4">
        <v>94.141845654799994</v>
      </c>
      <c r="I377" s="4">
        <v>92.559629761500005</v>
      </c>
      <c r="J377" s="4">
        <v>109.9640045884</v>
      </c>
      <c r="K377" s="4">
        <v>111.54622048180001</v>
      </c>
      <c r="L377" s="4">
        <v>104.4262489617</v>
      </c>
      <c r="M377" s="4">
        <v>102.84403306830001</v>
      </c>
      <c r="N377" s="4">
        <v>113.9195443218</v>
      </c>
      <c r="O377" s="4">
        <v>117.87508405520001</v>
      </c>
      <c r="P377" s="4">
        <v>124.9950555753</v>
      </c>
      <c r="Q377" s="4">
        <v>120.24840789530001</v>
      </c>
      <c r="R377" s="4">
        <v>131.3239191488</v>
      </c>
      <c r="S377" s="4">
        <v>131.3239191488</v>
      </c>
      <c r="T377" s="4">
        <v>163.75934496260001</v>
      </c>
      <c r="U377" s="4">
        <v>181.16371978960001</v>
      </c>
      <c r="V377" s="4">
        <v>185.11925952300001</v>
      </c>
      <c r="W377" s="4">
        <v>193.82144693640001</v>
      </c>
      <c r="X377" s="4">
        <v>206.47917408329999</v>
      </c>
      <c r="Y377" s="4">
        <v>203.3147422966</v>
      </c>
      <c r="Z377" s="4">
        <v>210.4347138167</v>
      </c>
      <c r="AA377" s="4">
        <v>196.98587872319999</v>
      </c>
      <c r="AB377" s="4">
        <v>198.56809461649999</v>
      </c>
      <c r="AC377" s="4">
        <v>207.27028203</v>
      </c>
      <c r="AD377" s="4">
        <v>224.67465685689999</v>
      </c>
      <c r="AE377" s="4">
        <v>230.21241248370001</v>
      </c>
      <c r="AF377" s="4">
        <v>237.3323840038</v>
      </c>
      <c r="AG377" s="4">
        <v>231.79462837700001</v>
      </c>
      <c r="AH377" s="4">
        <v>199.3592025632</v>
      </c>
    </row>
    <row r="378" spans="1:34" x14ac:dyDescent="0.25">
      <c r="A378" t="s">
        <v>871</v>
      </c>
      <c r="B378" s="4" t="s">
        <v>359</v>
      </c>
      <c r="C378" s="4">
        <v>51.064737893100002</v>
      </c>
      <c r="D378" s="4">
        <v>48.524203669499997</v>
      </c>
      <c r="E378" s="4">
        <v>48.2701502472</v>
      </c>
      <c r="F378" s="4">
        <v>44.713402334199998</v>
      </c>
      <c r="G378" s="4">
        <v>43.443135222499997</v>
      </c>
      <c r="H378" s="4">
        <v>40.648547576600002</v>
      </c>
      <c r="I378" s="4">
        <v>37.345853085999998</v>
      </c>
      <c r="J378" s="4">
        <v>38.362066775400002</v>
      </c>
      <c r="K378" s="4">
        <v>38.362066775400002</v>
      </c>
      <c r="L378" s="4">
        <v>41.156654421299997</v>
      </c>
      <c r="M378" s="4">
        <v>43.951242067199999</v>
      </c>
      <c r="N378" s="4">
        <v>41.156654421299997</v>
      </c>
      <c r="O378" s="4">
        <v>43.697188644800001</v>
      </c>
      <c r="P378" s="4">
        <v>43.189081800099999</v>
      </c>
      <c r="Q378" s="4">
        <v>39.3782804648</v>
      </c>
      <c r="R378" s="4">
        <v>39.3782804648</v>
      </c>
      <c r="S378" s="4">
        <v>36.837746241300003</v>
      </c>
      <c r="T378" s="4">
        <v>37.345853085999998</v>
      </c>
      <c r="U378" s="4">
        <v>40.648547576600002</v>
      </c>
      <c r="V378" s="4">
        <v>44.713402334199998</v>
      </c>
      <c r="W378" s="4">
        <v>54.621485806000003</v>
      </c>
      <c r="X378" s="4">
        <v>56.145806340199996</v>
      </c>
      <c r="Y378" s="4">
        <v>56.145806340199996</v>
      </c>
      <c r="Z378" s="4">
        <v>58.432287141300002</v>
      </c>
      <c r="AA378" s="4">
        <v>59.194447408400002</v>
      </c>
      <c r="AB378" s="4">
        <v>67.070103501399998</v>
      </c>
      <c r="AC378" s="4">
        <v>70.880904836699997</v>
      </c>
      <c r="AD378" s="4">
        <v>67.070103501399998</v>
      </c>
      <c r="AE378" s="4">
        <v>59.956607675500003</v>
      </c>
      <c r="AF378" s="4">
        <v>75.707919861400001</v>
      </c>
      <c r="AG378" s="4">
        <v>73.421439060200001</v>
      </c>
      <c r="AH378" s="4">
        <v>65.545782967199997</v>
      </c>
    </row>
    <row r="379" spans="1:34" x14ac:dyDescent="0.25">
      <c r="A379" t="s">
        <v>872</v>
      </c>
      <c r="B379" s="4" t="s">
        <v>360</v>
      </c>
      <c r="C379" s="4">
        <v>135.69588389149999</v>
      </c>
      <c r="D379" s="4">
        <v>138.64579441090001</v>
      </c>
      <c r="E379" s="4">
        <v>137.66249090439999</v>
      </c>
      <c r="F379" s="4">
        <v>135.69588389149999</v>
      </c>
      <c r="G379" s="4">
        <v>145.5289189561</v>
      </c>
      <c r="H379" s="4">
        <v>153.39534700780001</v>
      </c>
      <c r="I379" s="4">
        <v>131.76266986569999</v>
      </c>
      <c r="J379" s="4">
        <v>146.51222246259999</v>
      </c>
      <c r="K379" s="4">
        <v>144.54561544969999</v>
      </c>
      <c r="L379" s="4">
        <v>145.5289189561</v>
      </c>
      <c r="M379" s="4">
        <v>157.32856103360001</v>
      </c>
      <c r="N379" s="4">
        <v>150.44543648839999</v>
      </c>
      <c r="O379" s="4">
        <v>154.37865051430001</v>
      </c>
      <c r="P379" s="4">
        <v>165.19498908529999</v>
      </c>
      <c r="Q379" s="4">
        <v>191.74418375979999</v>
      </c>
      <c r="R379" s="4">
        <v>191.74418375979999</v>
      </c>
      <c r="S379" s="4">
        <v>198.62730830500001</v>
      </c>
      <c r="T379" s="4">
        <v>210.4269503825</v>
      </c>
      <c r="U379" s="4">
        <v>212.39355739539999</v>
      </c>
      <c r="V379" s="4">
        <v>205.5104328502</v>
      </c>
      <c r="W379" s="4">
        <v>231.07632401820001</v>
      </c>
      <c r="X379" s="4">
        <v>248.77578713450001</v>
      </c>
      <c r="Y379" s="4">
        <v>266.47525025070001</v>
      </c>
      <c r="Z379" s="4">
        <v>271.39176778299998</v>
      </c>
      <c r="AA379" s="4">
        <v>278.27489232829998</v>
      </c>
      <c r="AB379" s="4">
        <v>306.79069401560002</v>
      </c>
      <c r="AC379" s="4">
        <v>352.0226553128</v>
      </c>
      <c r="AD379" s="4">
        <v>371.68872544200002</v>
      </c>
      <c r="AE379" s="4">
        <v>365.78890440319998</v>
      </c>
      <c r="AF379" s="4">
        <v>381.5217605066</v>
      </c>
      <c r="AG379" s="4">
        <v>404.13774115519999</v>
      </c>
      <c r="AH379" s="4">
        <v>412.98747271330001</v>
      </c>
    </row>
    <row r="380" spans="1:34" x14ac:dyDescent="0.25">
      <c r="A380" t="s">
        <v>873</v>
      </c>
      <c r="B380" s="4" t="s">
        <v>361</v>
      </c>
      <c r="C380" s="4">
        <v>69.100462494200002</v>
      </c>
      <c r="D380" s="4">
        <v>71.152951479199999</v>
      </c>
      <c r="E380" s="4">
        <v>71.152951479199999</v>
      </c>
      <c r="F380" s="4">
        <v>70.468788484200005</v>
      </c>
      <c r="G380" s="4">
        <v>81.415396404000006</v>
      </c>
      <c r="H380" s="4">
        <v>82.099559399</v>
      </c>
      <c r="I380" s="4">
        <v>94.414493308900006</v>
      </c>
      <c r="J380" s="4">
        <v>91.677841328900001</v>
      </c>
      <c r="K380" s="4">
        <v>86.204537368999993</v>
      </c>
      <c r="L380" s="4">
        <v>90.993678333899993</v>
      </c>
      <c r="M380" s="4">
        <v>96.466982293900003</v>
      </c>
      <c r="N380" s="4">
        <v>96.466982293900003</v>
      </c>
      <c r="O380" s="4">
        <v>97.151145288899997</v>
      </c>
      <c r="P380" s="4">
        <v>94.414493308900006</v>
      </c>
      <c r="Q380" s="4">
        <v>102.6244492488</v>
      </c>
      <c r="R380" s="4">
        <v>110.1502421937</v>
      </c>
      <c r="S380" s="4">
        <v>107.4135902137</v>
      </c>
      <c r="T380" s="4">
        <v>123.8335020935</v>
      </c>
      <c r="U380" s="4">
        <v>157.35748884809999</v>
      </c>
      <c r="V380" s="4">
        <v>192.24980159270001</v>
      </c>
      <c r="W380" s="4">
        <v>210.7222024575</v>
      </c>
      <c r="X380" s="4">
        <v>227.82627733230001</v>
      </c>
      <c r="Y380" s="4">
        <v>242.87786322209999</v>
      </c>
      <c r="Z380" s="4">
        <v>257.24528611699998</v>
      </c>
      <c r="AA380" s="4">
        <v>275.03352398679999</v>
      </c>
      <c r="AB380" s="4">
        <v>299.66339180649999</v>
      </c>
      <c r="AC380" s="4">
        <v>304.4525327714</v>
      </c>
      <c r="AD380" s="4">
        <v>357.81724638079999</v>
      </c>
      <c r="AE380" s="4">
        <v>357.13308338579998</v>
      </c>
      <c r="AF380" s="4">
        <v>342.76566049100001</v>
      </c>
      <c r="AG380" s="4">
        <v>335.23986754600003</v>
      </c>
      <c r="AH380" s="4">
        <v>305.13669576640001</v>
      </c>
    </row>
    <row r="381" spans="1:34" x14ac:dyDescent="0.25">
      <c r="A381" t="s">
        <v>874</v>
      </c>
      <c r="B381" s="4" t="s">
        <v>362</v>
      </c>
      <c r="C381" s="4">
        <v>84.900276969800004</v>
      </c>
      <c r="D381" s="4">
        <v>84.900276969800004</v>
      </c>
      <c r="E381" s="4">
        <v>76.549430054699997</v>
      </c>
      <c r="F381" s="4">
        <v>68.198583139600004</v>
      </c>
      <c r="G381" s="4">
        <v>61.239544043800002</v>
      </c>
      <c r="H381" s="4">
        <v>65.414967501299998</v>
      </c>
      <c r="I381" s="4">
        <v>73.765814416300003</v>
      </c>
      <c r="J381" s="4">
        <v>73.765814416300003</v>
      </c>
      <c r="K381" s="4">
        <v>73.765814416300003</v>
      </c>
      <c r="L381" s="4">
        <v>81.420757421800005</v>
      </c>
      <c r="M381" s="4">
        <v>81.420757421800005</v>
      </c>
      <c r="N381" s="4">
        <v>91.163412156000007</v>
      </c>
      <c r="O381" s="4">
        <v>91.163412156000007</v>
      </c>
      <c r="P381" s="4">
        <v>94.642931704000006</v>
      </c>
      <c r="Q381" s="4">
        <v>94.642931704000006</v>
      </c>
      <c r="R381" s="4">
        <v>94.642931704000006</v>
      </c>
      <c r="S381" s="4">
        <v>91.163412156000007</v>
      </c>
      <c r="T381" s="4">
        <v>105.0814903478</v>
      </c>
      <c r="U381" s="4">
        <v>95.338835613599997</v>
      </c>
      <c r="V381" s="4">
        <v>98.818355161499994</v>
      </c>
      <c r="W381" s="4">
        <v>93.251123884799995</v>
      </c>
      <c r="X381" s="4">
        <v>93.251123884799995</v>
      </c>
      <c r="Y381" s="4">
        <v>93.251123884799995</v>
      </c>
      <c r="Z381" s="4">
        <v>100.21016298070001</v>
      </c>
      <c r="AA381" s="4">
        <v>89.771604336899998</v>
      </c>
      <c r="AB381" s="4">
        <v>105.0814903478</v>
      </c>
      <c r="AC381" s="4">
        <v>114.824145082</v>
      </c>
      <c r="AD381" s="4">
        <v>123.17499199709999</v>
      </c>
      <c r="AE381" s="4">
        <v>123.17499199709999</v>
      </c>
      <c r="AF381" s="4">
        <v>123.17499199709999</v>
      </c>
      <c r="AG381" s="4">
        <v>126.65451154500001</v>
      </c>
      <c r="AH381" s="4">
        <v>125.2627037259</v>
      </c>
    </row>
    <row r="382" spans="1:34" x14ac:dyDescent="0.25">
      <c r="A382" t="s">
        <v>875</v>
      </c>
      <c r="B382" s="4" t="s">
        <v>363</v>
      </c>
      <c r="C382" s="4">
        <v>94.494599270199998</v>
      </c>
      <c r="D382" s="4">
        <v>95.948362335900001</v>
      </c>
      <c r="E382" s="4">
        <v>93.040836204499996</v>
      </c>
      <c r="F382" s="4">
        <v>90.133310073100006</v>
      </c>
      <c r="G382" s="4">
        <v>81.410731678999994</v>
      </c>
      <c r="H382" s="4">
        <v>75.595679416199999</v>
      </c>
      <c r="I382" s="4">
        <v>68.326864087700002</v>
      </c>
      <c r="J382" s="4">
        <v>74.868797883300005</v>
      </c>
      <c r="K382" s="4">
        <v>73.415034817600002</v>
      </c>
      <c r="L382" s="4">
        <v>72.688153284799995</v>
      </c>
      <c r="M382" s="4">
        <v>63.965574890600003</v>
      </c>
      <c r="N382" s="4">
        <v>58.877404160700003</v>
      </c>
      <c r="O382" s="4">
        <v>48.701062700800001</v>
      </c>
      <c r="P382" s="4">
        <v>48.701062700800001</v>
      </c>
      <c r="Q382" s="4">
        <v>45.066655036599997</v>
      </c>
      <c r="R382" s="4">
        <v>45.793536569399997</v>
      </c>
      <c r="S382" s="4">
        <v>45.793536569399997</v>
      </c>
      <c r="T382" s="4">
        <v>48.701062700800001</v>
      </c>
      <c r="U382" s="4">
        <v>55.242996496400004</v>
      </c>
      <c r="V382" s="4">
        <v>54.516114963600003</v>
      </c>
      <c r="W382" s="4">
        <v>53.789233430700001</v>
      </c>
      <c r="X382" s="4">
        <v>49.427944233600002</v>
      </c>
      <c r="Y382" s="4">
        <v>52.335470364999999</v>
      </c>
      <c r="Z382" s="4">
        <v>53.062351897900001</v>
      </c>
      <c r="AA382" s="4">
        <v>53.789233430700001</v>
      </c>
      <c r="AB382" s="4">
        <v>71.234390219100007</v>
      </c>
      <c r="AC382" s="4">
        <v>79.230087080399997</v>
      </c>
      <c r="AD382" s="4">
        <v>95.221480803099993</v>
      </c>
      <c r="AE382" s="4">
        <v>97.402125401600003</v>
      </c>
      <c r="AF382" s="4">
        <v>98.855888467300005</v>
      </c>
      <c r="AG382" s="4">
        <v>98.129006934399996</v>
      </c>
      <c r="AH382" s="4">
        <v>108.3053483943</v>
      </c>
    </row>
    <row r="383" spans="1:34" x14ac:dyDescent="0.25">
      <c r="A383" t="s">
        <v>876</v>
      </c>
      <c r="B383" s="4" t="s">
        <v>364</v>
      </c>
      <c r="C383" s="4">
        <v>24.787630302499998</v>
      </c>
      <c r="D383" s="4">
        <v>25.122598279599998</v>
      </c>
      <c r="E383" s="4">
        <v>24.117694348400001</v>
      </c>
      <c r="F383" s="4">
        <v>24.4526623255</v>
      </c>
      <c r="G383" s="4">
        <v>26.462470187899999</v>
      </c>
      <c r="H383" s="4">
        <v>27.132406142000001</v>
      </c>
      <c r="I383" s="4">
        <v>26.127502210799999</v>
      </c>
      <c r="J383" s="4">
        <v>29.477181981400001</v>
      </c>
      <c r="K383" s="4">
        <v>29.812149958500001</v>
      </c>
      <c r="L383" s="4">
        <v>32.156925797900001</v>
      </c>
      <c r="M383" s="4">
        <v>29.477181981400001</v>
      </c>
      <c r="N383" s="4">
        <v>28.4722780502</v>
      </c>
      <c r="O383" s="4">
        <v>32.156925797900001</v>
      </c>
      <c r="P383" s="4">
        <v>33.496797706099997</v>
      </c>
      <c r="Q383" s="4">
        <v>36.511509499699997</v>
      </c>
      <c r="R383" s="4">
        <v>36.511509499699997</v>
      </c>
      <c r="S383" s="4">
        <v>37.516413430900002</v>
      </c>
      <c r="T383" s="4">
        <v>44.550740949199998</v>
      </c>
      <c r="U383" s="4">
        <v>53.929844306900002</v>
      </c>
      <c r="V383" s="4">
        <v>53.594876329800002</v>
      </c>
      <c r="W383" s="4">
        <v>58.954363962800002</v>
      </c>
      <c r="X383" s="4">
        <v>61.299139802200003</v>
      </c>
      <c r="Y383" s="4">
        <v>60.2942358711</v>
      </c>
      <c r="Z383" s="4">
        <v>61.634107779300003</v>
      </c>
      <c r="AA383" s="4">
        <v>65.988691481100005</v>
      </c>
      <c r="AB383" s="4">
        <v>69.003403274600004</v>
      </c>
      <c r="AC383" s="4">
        <v>73.692954953500006</v>
      </c>
      <c r="AD383" s="4">
        <v>77.042634724099997</v>
      </c>
      <c r="AE383" s="4">
        <v>77.712570678199995</v>
      </c>
      <c r="AF383" s="4">
        <v>81.062250448900002</v>
      </c>
      <c r="AG383" s="4">
        <v>83.072058311199996</v>
      </c>
      <c r="AH383" s="4">
        <v>75.367794838799995</v>
      </c>
    </row>
    <row r="384" spans="1:34" x14ac:dyDescent="0.25">
      <c r="A384" t="s">
        <v>877</v>
      </c>
      <c r="B384" s="4" t="s">
        <v>365</v>
      </c>
      <c r="C384" s="4">
        <v>40.755975963499999</v>
      </c>
      <c r="D384" s="4">
        <v>40.755975963499999</v>
      </c>
      <c r="E384" s="4">
        <v>49.286296513899998</v>
      </c>
      <c r="F384" s="4">
        <v>46.442856330399998</v>
      </c>
      <c r="G384" s="4">
        <v>41.703789358000002</v>
      </c>
      <c r="H384" s="4">
        <v>38.860349174500001</v>
      </c>
      <c r="I384" s="4">
        <v>39.808162568999997</v>
      </c>
      <c r="J384" s="4">
        <v>39.808162568999997</v>
      </c>
      <c r="K384" s="4">
        <v>39.808162568999997</v>
      </c>
      <c r="L384" s="4">
        <v>40.755975963499999</v>
      </c>
      <c r="M384" s="4">
        <v>38.860349174500001</v>
      </c>
      <c r="N384" s="4">
        <v>43.599416146899998</v>
      </c>
      <c r="O384" s="4">
        <v>43.599416146899998</v>
      </c>
      <c r="P384" s="4">
        <v>49.286296513899998</v>
      </c>
      <c r="Q384" s="4">
        <v>49.286296513899998</v>
      </c>
      <c r="R384" s="4">
        <v>49.286296513899998</v>
      </c>
      <c r="S384" s="4">
        <v>47.3906697249</v>
      </c>
      <c r="T384" s="4">
        <v>46.442856330399998</v>
      </c>
      <c r="U384" s="4">
        <v>57.816617064399999</v>
      </c>
      <c r="V384" s="4">
        <v>67.294751009400002</v>
      </c>
      <c r="W384" s="4">
        <v>68.242564403900005</v>
      </c>
      <c r="X384" s="4">
        <v>68.242564403900005</v>
      </c>
      <c r="Y384" s="4">
        <v>68.242564403900005</v>
      </c>
      <c r="Z384" s="4">
        <v>77.720698348900001</v>
      </c>
      <c r="AA384" s="4">
        <v>86.251018899399995</v>
      </c>
      <c r="AB384" s="4">
        <v>98.572593027899998</v>
      </c>
      <c r="AC384" s="4">
        <v>109.9463537619</v>
      </c>
      <c r="AD384" s="4">
        <v>112.78979394540001</v>
      </c>
      <c r="AE384" s="4">
        <v>112.78979394540001</v>
      </c>
      <c r="AF384" s="4">
        <v>112.78979394540001</v>
      </c>
      <c r="AG384" s="4">
        <v>118.47667431239999</v>
      </c>
      <c r="AH384" s="4">
        <v>128.90262165179999</v>
      </c>
    </row>
    <row r="385" spans="1:34" x14ac:dyDescent="0.25">
      <c r="A385" t="s">
        <v>878</v>
      </c>
      <c r="B385" s="4" t="s">
        <v>366</v>
      </c>
      <c r="C385" s="4">
        <v>40.195618677600002</v>
      </c>
      <c r="D385" s="4">
        <v>38.855764721600003</v>
      </c>
      <c r="E385" s="4">
        <v>36.622674795099996</v>
      </c>
      <c r="F385" s="4">
        <v>36.622674795099996</v>
      </c>
      <c r="G385" s="4">
        <v>41.5354726335</v>
      </c>
      <c r="H385" s="4">
        <v>43.768562559999999</v>
      </c>
      <c r="I385" s="4">
        <v>41.088854648199998</v>
      </c>
      <c r="J385" s="4">
        <v>42.875326589399997</v>
      </c>
      <c r="K385" s="4">
        <v>44.215180545300001</v>
      </c>
      <c r="L385" s="4">
        <v>44.661798530600002</v>
      </c>
      <c r="M385" s="4">
        <v>40.642236662899997</v>
      </c>
      <c r="N385" s="4">
        <v>43.321944574699998</v>
      </c>
      <c r="O385" s="4">
        <v>42.428708604100002</v>
      </c>
      <c r="P385" s="4">
        <v>41.5354726335</v>
      </c>
      <c r="Q385" s="4">
        <v>41.982090618800001</v>
      </c>
      <c r="R385" s="4">
        <v>42.875326589399997</v>
      </c>
      <c r="S385" s="4">
        <v>43.321944574699998</v>
      </c>
      <c r="T385" s="4">
        <v>50.467832339600001</v>
      </c>
      <c r="U385" s="4">
        <v>52.700922266100001</v>
      </c>
      <c r="V385" s="4">
        <v>58.060338089799998</v>
      </c>
      <c r="W385" s="4">
        <v>68.332551751899999</v>
      </c>
      <c r="X385" s="4">
        <v>75.0318215315</v>
      </c>
      <c r="Y385" s="4">
        <v>79.051383399200006</v>
      </c>
      <c r="Z385" s="4">
        <v>81.284473325700006</v>
      </c>
      <c r="AA385" s="4">
        <v>104.955226547</v>
      </c>
      <c r="AB385" s="4">
        <v>117.46053013549999</v>
      </c>
      <c r="AC385" s="4">
        <v>129.07259775349999</v>
      </c>
      <c r="AD385" s="4">
        <v>133.98539559189999</v>
      </c>
      <c r="AE385" s="4">
        <v>151.85011500409999</v>
      </c>
      <c r="AF385" s="4">
        <v>158.54938478369999</v>
      </c>
      <c r="AG385" s="4">
        <v>159.88923873959999</v>
      </c>
      <c r="AH385" s="4">
        <v>177.75395815190001</v>
      </c>
    </row>
    <row r="386" spans="1:34" x14ac:dyDescent="0.25">
      <c r="A386" t="s">
        <v>879</v>
      </c>
      <c r="B386" s="4" t="s">
        <v>367</v>
      </c>
      <c r="C386" s="4">
        <v>78.465303491100002</v>
      </c>
      <c r="D386" s="4">
        <v>76.344619612900004</v>
      </c>
      <c r="E386" s="4">
        <v>78.465303491100002</v>
      </c>
      <c r="F386" s="4">
        <v>76.768756388599996</v>
      </c>
      <c r="G386" s="4">
        <v>64.468789895399993</v>
      </c>
      <c r="H386" s="4">
        <v>59.803285363500002</v>
      </c>
      <c r="I386" s="4">
        <v>58.106738260999997</v>
      </c>
      <c r="J386" s="4">
        <v>60.2274221391</v>
      </c>
      <c r="K386" s="4">
        <v>59.803285363500002</v>
      </c>
      <c r="L386" s="4">
        <v>57.682601485299998</v>
      </c>
      <c r="M386" s="4">
        <v>52.168823402199997</v>
      </c>
      <c r="N386" s="4">
        <v>58.106738260999997</v>
      </c>
      <c r="O386" s="4">
        <v>57.2584647097</v>
      </c>
      <c r="P386" s="4">
        <v>58.955011812199999</v>
      </c>
      <c r="Q386" s="4">
        <v>58.955011812199999</v>
      </c>
      <c r="R386" s="4">
        <v>58.530875036600001</v>
      </c>
      <c r="S386" s="4">
        <v>58.530875036600001</v>
      </c>
      <c r="T386" s="4">
        <v>61.499832466000001</v>
      </c>
      <c r="U386" s="4">
        <v>57.2584647097</v>
      </c>
      <c r="V386" s="4">
        <v>50.048139524</v>
      </c>
      <c r="W386" s="4">
        <v>54.289507280300001</v>
      </c>
      <c r="X386" s="4">
        <v>53.441233729099999</v>
      </c>
      <c r="Y386" s="4">
        <v>53.017096953399999</v>
      </c>
      <c r="Z386" s="4">
        <v>52.168823402199997</v>
      </c>
      <c r="AA386" s="4">
        <v>53.441233729099999</v>
      </c>
      <c r="AB386" s="4">
        <v>59.803285363500002</v>
      </c>
      <c r="AC386" s="4">
        <v>73.799798959200004</v>
      </c>
      <c r="AD386" s="4">
        <v>78.041166715399996</v>
      </c>
      <c r="AE386" s="4">
        <v>86.948039003600002</v>
      </c>
      <c r="AF386" s="4">
        <v>88.644586106099993</v>
      </c>
      <c r="AG386" s="4">
        <v>97.127321618699995</v>
      </c>
      <c r="AH386" s="4">
        <v>97.127321618699995</v>
      </c>
    </row>
    <row r="387" spans="1:34" x14ac:dyDescent="0.25">
      <c r="A387" t="s">
        <v>880</v>
      </c>
      <c r="B387" s="4" t="s">
        <v>368</v>
      </c>
      <c r="C387" s="4">
        <v>78.089296885699994</v>
      </c>
      <c r="D387" s="4">
        <v>74.983472577800001</v>
      </c>
      <c r="E387" s="4">
        <v>71.877648269800005</v>
      </c>
      <c r="F387" s="4">
        <v>72.321337456699993</v>
      </c>
      <c r="G387" s="4">
        <v>65.222310467100002</v>
      </c>
      <c r="H387" s="4">
        <v>62.116486159099999</v>
      </c>
      <c r="I387" s="4">
        <v>59.454351037999999</v>
      </c>
      <c r="J387" s="4">
        <v>56.348526730099998</v>
      </c>
      <c r="K387" s="4">
        <v>57.679594290600001</v>
      </c>
      <c r="L387" s="4">
        <v>62.560175346000001</v>
      </c>
      <c r="M387" s="4">
        <v>63.447553719699997</v>
      </c>
      <c r="N387" s="4">
        <v>70.546580709300002</v>
      </c>
      <c r="O387" s="4">
        <v>68.771823961899997</v>
      </c>
      <c r="P387" s="4">
        <v>63.891242906499997</v>
      </c>
      <c r="Q387" s="4">
        <v>61.672796972299999</v>
      </c>
      <c r="R387" s="4">
        <v>63.891242906499997</v>
      </c>
      <c r="S387" s="4">
        <v>64.334932093399999</v>
      </c>
      <c r="T387" s="4">
        <v>61.229107785399997</v>
      </c>
      <c r="U387" s="4">
        <v>60.341729411700001</v>
      </c>
      <c r="V387" s="4">
        <v>63.891242906499997</v>
      </c>
      <c r="W387" s="4">
        <v>71.877648269800005</v>
      </c>
      <c r="X387" s="4">
        <v>77.645607698899994</v>
      </c>
      <c r="Y387" s="4">
        <v>77.645607698899994</v>
      </c>
      <c r="Z387" s="4">
        <v>78.532986072599996</v>
      </c>
      <c r="AA387" s="4">
        <v>96.280553546600004</v>
      </c>
      <c r="AB387" s="4">
        <v>102.49220216250001</v>
      </c>
      <c r="AC387" s="4">
        <v>120.2397696366</v>
      </c>
      <c r="AD387" s="4">
        <v>136.65626955010001</v>
      </c>
      <c r="AE387" s="4">
        <v>145.97374247389999</v>
      </c>
      <c r="AF387" s="4">
        <v>149.9669451556</v>
      </c>
      <c r="AG387" s="4">
        <v>155.29121539779999</v>
      </c>
      <c r="AH387" s="4">
        <v>133.9941344289</v>
      </c>
    </row>
    <row r="388" spans="1:34" x14ac:dyDescent="0.25">
      <c r="A388" t="s">
        <v>881</v>
      </c>
      <c r="B388" s="4" t="s">
        <v>369</v>
      </c>
      <c r="C388" s="4">
        <v>44.634739052100002</v>
      </c>
      <c r="D388" s="4">
        <v>44.634739052100002</v>
      </c>
      <c r="E388" s="4">
        <v>44.634739052100002</v>
      </c>
      <c r="F388" s="4">
        <v>52.900431469099999</v>
      </c>
      <c r="G388" s="4">
        <v>57.859846919399999</v>
      </c>
      <c r="H388" s="4">
        <v>71.084954786699996</v>
      </c>
      <c r="I388" s="4">
        <v>71.084954786699996</v>
      </c>
      <c r="J388" s="4">
        <v>72.738093270099995</v>
      </c>
      <c r="K388" s="4">
        <v>71.084954786699996</v>
      </c>
      <c r="L388" s="4">
        <v>71.084954786699996</v>
      </c>
      <c r="M388" s="4">
        <v>77.697508720299993</v>
      </c>
      <c r="N388" s="4">
        <v>72.738093270099995</v>
      </c>
      <c r="O388" s="4">
        <v>67.778677819799995</v>
      </c>
      <c r="P388" s="4">
        <v>59.512985402799998</v>
      </c>
      <c r="Q388" s="4">
        <v>56.206708436</v>
      </c>
      <c r="R388" s="4">
        <v>57.859846919399999</v>
      </c>
      <c r="S388" s="4">
        <v>61.166123886199998</v>
      </c>
      <c r="T388" s="4">
        <v>47.941016018900001</v>
      </c>
      <c r="U388" s="4">
        <v>71.084954786699996</v>
      </c>
      <c r="V388" s="4">
        <v>74.391231753499994</v>
      </c>
      <c r="W388" s="4">
        <v>72.738093270099995</v>
      </c>
      <c r="X388" s="4">
        <v>72.738093270099995</v>
      </c>
      <c r="Y388" s="4">
        <v>74.391231753499994</v>
      </c>
      <c r="Z388" s="4">
        <v>72.738093270099995</v>
      </c>
      <c r="AA388" s="4">
        <v>76.044370236899994</v>
      </c>
      <c r="AB388" s="4">
        <v>69.431816303299996</v>
      </c>
      <c r="AC388" s="4">
        <v>64.472400852999996</v>
      </c>
      <c r="AD388" s="4">
        <v>79.350647203700007</v>
      </c>
      <c r="AE388" s="4">
        <v>82.656924170500005</v>
      </c>
      <c r="AF388" s="4">
        <v>97.535170521200001</v>
      </c>
      <c r="AG388" s="4">
        <v>102.4945859715</v>
      </c>
      <c r="AH388" s="4">
        <v>92.575755071000003</v>
      </c>
    </row>
    <row r="389" spans="1:34" x14ac:dyDescent="0.25">
      <c r="A389" t="s">
        <v>882</v>
      </c>
      <c r="B389" s="4" t="s">
        <v>370</v>
      </c>
      <c r="C389" s="4">
        <v>32.582030052100002</v>
      </c>
      <c r="D389" s="4">
        <v>32.582030052100002</v>
      </c>
      <c r="E389" s="4">
        <v>34.4986200552</v>
      </c>
      <c r="F389" s="4">
        <v>33.8597567208</v>
      </c>
      <c r="G389" s="4">
        <v>35.1374833896</v>
      </c>
      <c r="H389" s="4">
        <v>30.665440049099999</v>
      </c>
      <c r="I389" s="4">
        <v>27.4711233773</v>
      </c>
      <c r="J389" s="4">
        <v>28.109986711600001</v>
      </c>
      <c r="K389" s="4">
        <v>28.109986711600001</v>
      </c>
      <c r="L389" s="4">
        <v>33.8597567208</v>
      </c>
      <c r="M389" s="4">
        <v>33.220893386500002</v>
      </c>
      <c r="N389" s="4">
        <v>25.554533374199998</v>
      </c>
      <c r="O389" s="4">
        <v>37.692936727000003</v>
      </c>
      <c r="P389" s="4">
        <v>37.692936727000003</v>
      </c>
      <c r="Q389" s="4">
        <v>42.164980067499997</v>
      </c>
      <c r="R389" s="4">
        <v>42.164980067499997</v>
      </c>
      <c r="S389" s="4">
        <v>38.331800061300001</v>
      </c>
      <c r="T389" s="4">
        <v>40.248390064399999</v>
      </c>
      <c r="U389" s="4">
        <v>49.1924767454</v>
      </c>
      <c r="V389" s="4">
        <v>33.8597567208</v>
      </c>
      <c r="W389" s="4">
        <v>42.803843401800002</v>
      </c>
      <c r="X389" s="4">
        <v>44.7204334049</v>
      </c>
      <c r="Y389" s="4">
        <v>44.7204334049</v>
      </c>
      <c r="Z389" s="4">
        <v>46.637023407999997</v>
      </c>
      <c r="AA389" s="4">
        <v>45.359296739199998</v>
      </c>
      <c r="AB389" s="4">
        <v>60.053153429399998</v>
      </c>
      <c r="AC389" s="4">
        <v>74.108146785200006</v>
      </c>
      <c r="AD389" s="4">
        <v>71.552693447799996</v>
      </c>
      <c r="AE389" s="4">
        <v>74.747010119600006</v>
      </c>
      <c r="AF389" s="4">
        <v>74.747010119600006</v>
      </c>
      <c r="AG389" s="4">
        <v>95.829500153300003</v>
      </c>
      <c r="AH389" s="4">
        <v>100.3015434938</v>
      </c>
    </row>
    <row r="390" spans="1:34" x14ac:dyDescent="0.25">
      <c r="A390" t="s">
        <v>883</v>
      </c>
      <c r="B390" s="4" t="s">
        <v>371</v>
      </c>
      <c r="C390" s="4">
        <v>47.886846884699999</v>
      </c>
      <c r="D390" s="4">
        <v>47.886846884699999</v>
      </c>
      <c r="E390" s="4">
        <v>54.8946781362</v>
      </c>
      <c r="F390" s="4">
        <v>56.646635949</v>
      </c>
      <c r="G390" s="4">
        <v>54.8946781362</v>
      </c>
      <c r="H390" s="4">
        <v>61.902509387599999</v>
      </c>
      <c r="I390" s="4">
        <v>56.646635949</v>
      </c>
      <c r="J390" s="4">
        <v>56.062650011400002</v>
      </c>
      <c r="K390" s="4">
        <v>56.062650011400002</v>
      </c>
      <c r="L390" s="4">
        <v>43.798945321399998</v>
      </c>
      <c r="M390" s="4">
        <v>46.134889071899998</v>
      </c>
      <c r="N390" s="4">
        <v>49.638804697600001</v>
      </c>
      <c r="O390" s="4">
        <v>48.470832822299997</v>
      </c>
      <c r="P390" s="4">
        <v>46.718875009500003</v>
      </c>
      <c r="Q390" s="4">
        <v>49.054818760000003</v>
      </c>
      <c r="R390" s="4">
        <v>49.054818760000003</v>
      </c>
      <c r="S390" s="4">
        <v>51.974748448100001</v>
      </c>
      <c r="T390" s="4">
        <v>54.3106921985</v>
      </c>
      <c r="U390" s="4">
        <v>59.566565637099998</v>
      </c>
      <c r="V390" s="4">
        <v>56.646635949</v>
      </c>
      <c r="W390" s="4">
        <v>57.814607824200003</v>
      </c>
      <c r="X390" s="4">
        <v>64.238453137999997</v>
      </c>
      <c r="Y390" s="4">
        <v>64.238453137999997</v>
      </c>
      <c r="Z390" s="4">
        <v>72.998242202300005</v>
      </c>
      <c r="AA390" s="4">
        <v>75.334185952799999</v>
      </c>
      <c r="AB390" s="4">
        <v>85.261946892300003</v>
      </c>
      <c r="AC390" s="4">
        <v>87.013904705200005</v>
      </c>
      <c r="AD390" s="4">
        <v>93.437750019000006</v>
      </c>
      <c r="AE390" s="4">
        <v>97.5256515823</v>
      </c>
      <c r="AF390" s="4">
        <v>97.5256515823</v>
      </c>
      <c r="AG390" s="4">
        <v>84.677960954699998</v>
      </c>
      <c r="AH390" s="4">
        <v>73.582228139899996</v>
      </c>
    </row>
    <row r="391" spans="1:34" x14ac:dyDescent="0.25">
      <c r="A391" t="s">
        <v>884</v>
      </c>
      <c r="B391" s="4" t="s">
        <v>372</v>
      </c>
      <c r="C391" s="4">
        <v>49.023671945099998</v>
      </c>
      <c r="D391" s="4">
        <v>49.023671945099998</v>
      </c>
      <c r="E391" s="4">
        <v>50.105076473300002</v>
      </c>
      <c r="F391" s="4">
        <v>46.5003947127</v>
      </c>
      <c r="G391" s="4">
        <v>45.418990184499997</v>
      </c>
      <c r="H391" s="4">
        <v>49.744608297299997</v>
      </c>
      <c r="I391" s="4">
        <v>59.116780875000003</v>
      </c>
      <c r="J391" s="4">
        <v>62.360994459600001</v>
      </c>
      <c r="K391" s="4">
        <v>62.360994459600001</v>
      </c>
      <c r="L391" s="4">
        <v>64.163335339900001</v>
      </c>
      <c r="M391" s="4">
        <v>64.8842716921</v>
      </c>
      <c r="N391" s="4">
        <v>66.686612572399994</v>
      </c>
      <c r="O391" s="4">
        <v>66.326144396299995</v>
      </c>
      <c r="P391" s="4">
        <v>62.000526283500001</v>
      </c>
      <c r="Q391" s="4">
        <v>64.523803516000001</v>
      </c>
      <c r="R391" s="4">
        <v>64.523803516000001</v>
      </c>
      <c r="S391" s="4">
        <v>62.360994459600001</v>
      </c>
      <c r="T391" s="4">
        <v>64.523803516000001</v>
      </c>
      <c r="U391" s="4">
        <v>75.698316974099995</v>
      </c>
      <c r="V391" s="4">
        <v>82.186744143300004</v>
      </c>
      <c r="W391" s="4">
        <v>84.710021375799997</v>
      </c>
      <c r="X391" s="4">
        <v>86.512362256100005</v>
      </c>
      <c r="Y391" s="4">
        <v>86.512362256100005</v>
      </c>
      <c r="Z391" s="4">
        <v>98.768280242399996</v>
      </c>
      <c r="AA391" s="4">
        <v>107.419516468</v>
      </c>
      <c r="AB391" s="4">
        <v>114.9893481654</v>
      </c>
      <c r="AC391" s="4">
        <v>117.87309357389999</v>
      </c>
      <c r="AD391" s="4">
        <v>122.19871168669999</v>
      </c>
      <c r="AE391" s="4">
        <v>123.2801162149</v>
      </c>
      <c r="AF391" s="4">
        <v>123.2801162149</v>
      </c>
      <c r="AG391" s="4">
        <v>106.6985801159</v>
      </c>
      <c r="AH391" s="4">
        <v>97.686875714199999</v>
      </c>
    </row>
    <row r="392" spans="1:34" x14ac:dyDescent="0.25">
      <c r="A392" t="s">
        <v>885</v>
      </c>
      <c r="B392" s="4" t="s">
        <v>373</v>
      </c>
      <c r="C392" s="4">
        <v>51.270187636400003</v>
      </c>
      <c r="D392" s="4">
        <v>51.270187636400003</v>
      </c>
      <c r="E392" s="4">
        <v>57.522649543299998</v>
      </c>
      <c r="F392" s="4">
        <v>70.027573356999994</v>
      </c>
      <c r="G392" s="4">
        <v>89.410205268300004</v>
      </c>
      <c r="H392" s="4">
        <v>98.163651938000001</v>
      </c>
      <c r="I392" s="4">
        <v>108.167590989</v>
      </c>
      <c r="J392" s="4">
        <v>106.2918524169</v>
      </c>
      <c r="K392" s="4">
        <v>108.7928371796</v>
      </c>
      <c r="L392" s="4">
        <v>110.04332956099999</v>
      </c>
      <c r="M392" s="4">
        <v>128.175469091</v>
      </c>
      <c r="N392" s="4">
        <v>133.80268480710001</v>
      </c>
      <c r="O392" s="4">
        <v>140.6803929047</v>
      </c>
      <c r="P392" s="4">
        <v>146.3076086209</v>
      </c>
      <c r="Q392" s="4">
        <v>151.9348243371</v>
      </c>
      <c r="R392" s="4">
        <v>163.81450196009999</v>
      </c>
      <c r="S392" s="4">
        <v>168.19122529500001</v>
      </c>
      <c r="T392" s="4">
        <v>176.31942577390001</v>
      </c>
      <c r="U392" s="4">
        <v>186.94861101559999</v>
      </c>
      <c r="V392" s="4">
        <v>189.44959577829999</v>
      </c>
      <c r="W392" s="4">
        <v>203.20501197350001</v>
      </c>
      <c r="X392" s="4">
        <v>212.5837048338</v>
      </c>
      <c r="Y392" s="4">
        <v>205.0807505455</v>
      </c>
      <c r="Z392" s="4">
        <v>224.46338245679999</v>
      </c>
      <c r="AA392" s="4">
        <v>239.46929103330001</v>
      </c>
      <c r="AB392" s="4">
        <v>255.10044580050001</v>
      </c>
      <c r="AC392" s="4">
        <v>291.98997105109999</v>
      </c>
      <c r="AD392" s="4">
        <v>282.61127819080002</v>
      </c>
      <c r="AE392" s="4">
        <v>293.24046343250001</v>
      </c>
      <c r="AF392" s="4">
        <v>291.98997105109999</v>
      </c>
      <c r="AG392" s="4">
        <v>276.98406247460002</v>
      </c>
      <c r="AH392" s="4">
        <v>317.62506486929999</v>
      </c>
    </row>
    <row r="393" spans="1:34" x14ac:dyDescent="0.25">
      <c r="A393" t="s">
        <v>886</v>
      </c>
      <c r="B393" s="4" t="s">
        <v>374</v>
      </c>
      <c r="C393" s="4">
        <v>56.424121311900002</v>
      </c>
      <c r="D393" s="4">
        <v>58.775126366499997</v>
      </c>
      <c r="E393" s="4">
        <v>58.775126366499997</v>
      </c>
      <c r="F393" s="4">
        <v>75.232161749100001</v>
      </c>
      <c r="G393" s="4">
        <v>65.828141530500005</v>
      </c>
      <c r="H393" s="4">
        <v>75.232161749100001</v>
      </c>
      <c r="I393" s="4">
        <v>63.477136475800002</v>
      </c>
      <c r="J393" s="4">
        <v>70.530151639799996</v>
      </c>
      <c r="K393" s="4">
        <v>70.530151639799996</v>
      </c>
      <c r="L393" s="4">
        <v>72.881156694500007</v>
      </c>
      <c r="M393" s="4">
        <v>49.371106147900001</v>
      </c>
      <c r="N393" s="4">
        <v>65.828141530500005</v>
      </c>
      <c r="O393" s="4">
        <v>68.179146585200002</v>
      </c>
      <c r="P393" s="4">
        <v>68.179146585200002</v>
      </c>
      <c r="Q393" s="4">
        <v>61.1261314212</v>
      </c>
      <c r="R393" s="4">
        <v>58.775126366499997</v>
      </c>
      <c r="S393" s="4">
        <v>56.424121311900002</v>
      </c>
      <c r="T393" s="4">
        <v>63.477136475800002</v>
      </c>
      <c r="U393" s="4">
        <v>68.179146585200002</v>
      </c>
      <c r="V393" s="4">
        <v>70.530151639799996</v>
      </c>
      <c r="W393" s="4">
        <v>84.636181967799999</v>
      </c>
      <c r="X393" s="4">
        <v>86.987187022499995</v>
      </c>
      <c r="Y393" s="4">
        <v>89.338192077100004</v>
      </c>
      <c r="Z393" s="4">
        <v>89.338192077100004</v>
      </c>
      <c r="AA393" s="4">
        <v>108.1462325144</v>
      </c>
      <c r="AB393" s="4">
        <v>108.1462325144</v>
      </c>
      <c r="AC393" s="4">
        <v>124.60326789699999</v>
      </c>
      <c r="AD393" s="4">
        <v>143.4113083343</v>
      </c>
      <c r="AE393" s="4">
        <v>159.8683437169</v>
      </c>
      <c r="AF393" s="4">
        <v>173.9743740449</v>
      </c>
      <c r="AG393" s="4">
        <v>176.32537909960001</v>
      </c>
      <c r="AH393" s="4">
        <v>148.11331844360001</v>
      </c>
    </row>
    <row r="394" spans="1:34" x14ac:dyDescent="0.25">
      <c r="A394" t="s">
        <v>887</v>
      </c>
      <c r="B394" s="4" t="s">
        <v>416</v>
      </c>
      <c r="C394" s="4">
        <v>80.068168128500005</v>
      </c>
      <c r="D394" s="4">
        <v>80.068168128500005</v>
      </c>
      <c r="E394" s="4">
        <v>74.926175679799996</v>
      </c>
      <c r="F394" s="4">
        <v>79.333597778699996</v>
      </c>
      <c r="G394" s="4">
        <v>83.741019877499994</v>
      </c>
      <c r="H394" s="4">
        <v>99.166997223300001</v>
      </c>
      <c r="I394" s="4">
        <v>107.2472710712</v>
      </c>
      <c r="J394" s="4">
        <v>107.2472710712</v>
      </c>
      <c r="K394" s="4">
        <v>107.2472710712</v>
      </c>
      <c r="L394" s="4">
        <v>115.327544919</v>
      </c>
      <c r="M394" s="4">
        <v>116.79668561859999</v>
      </c>
      <c r="N394" s="4">
        <v>115.327544919</v>
      </c>
      <c r="O394" s="4">
        <v>102.8398489723</v>
      </c>
      <c r="P394" s="4">
        <v>93.290434424899999</v>
      </c>
      <c r="Q394" s="4">
        <v>93.290434424899999</v>
      </c>
      <c r="R394" s="4">
        <v>93.290434424899999</v>
      </c>
      <c r="S394" s="4">
        <v>99.901567573099996</v>
      </c>
      <c r="T394" s="4">
        <v>94.759575124500003</v>
      </c>
      <c r="U394" s="4">
        <v>113.8584042194</v>
      </c>
      <c r="V394" s="4">
        <v>123.40781876680001</v>
      </c>
      <c r="W394" s="4">
        <v>134.4263740138</v>
      </c>
      <c r="X394" s="4">
        <v>134.4263740138</v>
      </c>
      <c r="Y394" s="4">
        <v>134.4263740138</v>
      </c>
      <c r="Z394" s="4">
        <v>138.83379611270001</v>
      </c>
      <c r="AA394" s="4">
        <v>163.0746176561</v>
      </c>
      <c r="AB394" s="4">
        <v>174.82774325299999</v>
      </c>
      <c r="AC394" s="4">
        <v>192.45743164819999</v>
      </c>
      <c r="AD394" s="4">
        <v>224.77852703950001</v>
      </c>
      <c r="AE394" s="4">
        <v>224.77852703950001</v>
      </c>
      <c r="AF394" s="4">
        <v>224.77852703950001</v>
      </c>
      <c r="AG394" s="4">
        <v>190.9882909486</v>
      </c>
      <c r="AH394" s="4">
        <v>202.74141654549999</v>
      </c>
    </row>
    <row r="395" spans="1:34" x14ac:dyDescent="0.25">
      <c r="A395" t="s">
        <v>888</v>
      </c>
      <c r="B395" s="4" t="s">
        <v>417</v>
      </c>
      <c r="C395" s="4">
        <v>58.373529140700001</v>
      </c>
      <c r="D395" s="4">
        <v>58.373529140700001</v>
      </c>
      <c r="E395" s="4">
        <v>61.445820148099997</v>
      </c>
      <c r="F395" s="4">
        <v>64.518111155499994</v>
      </c>
      <c r="G395" s="4">
        <v>59.909674644399999</v>
      </c>
      <c r="H395" s="4">
        <v>59.909674644399999</v>
      </c>
      <c r="I395" s="4">
        <v>70.662693170300003</v>
      </c>
      <c r="J395" s="4">
        <v>98.313312236900003</v>
      </c>
      <c r="K395" s="4">
        <v>98.313312236900003</v>
      </c>
      <c r="L395" s="4">
        <v>87.560293711</v>
      </c>
      <c r="M395" s="4">
        <v>101.3856032443</v>
      </c>
      <c r="N395" s="4">
        <v>124.42778579989999</v>
      </c>
      <c r="O395" s="4">
        <v>141.32538634060001</v>
      </c>
      <c r="P395" s="4">
        <v>158.22298688129999</v>
      </c>
      <c r="Q395" s="4">
        <v>150.5422593628</v>
      </c>
      <c r="R395" s="4">
        <v>150.5422593628</v>
      </c>
      <c r="S395" s="4">
        <v>184.33746044430001</v>
      </c>
      <c r="T395" s="4">
        <v>207.37964299980001</v>
      </c>
      <c r="U395" s="4">
        <v>211.98807951090001</v>
      </c>
      <c r="V395" s="4">
        <v>247.319426096</v>
      </c>
      <c r="W395" s="4">
        <v>258.07244462199998</v>
      </c>
      <c r="X395" s="4">
        <v>276.50619066640002</v>
      </c>
      <c r="Y395" s="4">
        <v>276.50619066640002</v>
      </c>
      <c r="Z395" s="4">
        <v>294.9399367108</v>
      </c>
      <c r="AA395" s="4">
        <v>305.69295523670002</v>
      </c>
      <c r="AB395" s="4">
        <v>336.41586531079997</v>
      </c>
      <c r="AC395" s="4">
        <v>327.19899228849999</v>
      </c>
      <c r="AD395" s="4">
        <v>347.16888383669999</v>
      </c>
      <c r="AE395" s="4">
        <v>359.45804786629998</v>
      </c>
      <c r="AF395" s="4">
        <v>359.45804786629998</v>
      </c>
      <c r="AG395" s="4">
        <v>336.41586531079997</v>
      </c>
      <c r="AH395" s="4">
        <v>333.34357430339998</v>
      </c>
    </row>
    <row r="396" spans="1:34" x14ac:dyDescent="0.25">
      <c r="A396" t="s">
        <v>889</v>
      </c>
      <c r="B396" s="4" t="s">
        <v>418</v>
      </c>
      <c r="C396" s="4">
        <v>52.253587877199998</v>
      </c>
      <c r="D396" s="4">
        <v>52.253587877199998</v>
      </c>
      <c r="E396" s="4">
        <v>53.468787595199998</v>
      </c>
      <c r="F396" s="4">
        <v>49.823188440999999</v>
      </c>
      <c r="G396" s="4">
        <v>32.810392387999997</v>
      </c>
      <c r="H396" s="4">
        <v>32.810392387999997</v>
      </c>
      <c r="I396" s="4">
        <v>41.316790414499998</v>
      </c>
      <c r="J396" s="4">
        <v>36.455991542200003</v>
      </c>
      <c r="K396" s="4">
        <v>44.962389568699997</v>
      </c>
      <c r="L396" s="4">
        <v>46.1775892868</v>
      </c>
      <c r="M396" s="4">
        <v>55.899187031399997</v>
      </c>
      <c r="N396" s="4">
        <v>60.759985903699999</v>
      </c>
      <c r="O396" s="4">
        <v>72.911983084400006</v>
      </c>
      <c r="P396" s="4">
        <v>78.987981674799997</v>
      </c>
      <c r="Q396" s="4">
        <v>97.215977445899995</v>
      </c>
      <c r="R396" s="4">
        <v>91.139978855500004</v>
      </c>
      <c r="S396" s="4">
        <v>91.139978855500004</v>
      </c>
      <c r="T396" s="4">
        <v>106.9375751905</v>
      </c>
      <c r="U396" s="4">
        <v>136.10236842430001</v>
      </c>
      <c r="V396" s="4">
        <v>143.39356673270001</v>
      </c>
      <c r="W396" s="4">
        <v>150.68476504110001</v>
      </c>
      <c r="X396" s="4">
        <v>160.4063627857</v>
      </c>
      <c r="Y396" s="4">
        <v>161.62156250379999</v>
      </c>
      <c r="Z396" s="4">
        <v>162.83676222189999</v>
      </c>
      <c r="AA396" s="4">
        <v>162.83676222189999</v>
      </c>
      <c r="AB396" s="4">
        <v>205.36875235439999</v>
      </c>
      <c r="AC396" s="4">
        <v>229.67274671589999</v>
      </c>
      <c r="AD396" s="4">
        <v>262.48313910389999</v>
      </c>
      <c r="AE396" s="4">
        <v>297.72393092800002</v>
      </c>
      <c r="AF396" s="4">
        <v>318.38232613529999</v>
      </c>
      <c r="AG396" s="4">
        <v>324.45832472569998</v>
      </c>
      <c r="AH396" s="4">
        <v>352.40791824140001</v>
      </c>
    </row>
    <row r="397" spans="1:34" x14ac:dyDescent="0.25">
      <c r="A397" t="s">
        <v>890</v>
      </c>
      <c r="B397" s="4" t="s">
        <v>419</v>
      </c>
      <c r="C397" s="4">
        <v>92.517636174399996</v>
      </c>
      <c r="D397" s="4">
        <v>88.312289075600006</v>
      </c>
      <c r="E397" s="4">
        <v>98.825656822699997</v>
      </c>
      <c r="F397" s="4">
        <v>106.1850142456</v>
      </c>
      <c r="G397" s="4">
        <v>139.8277910363</v>
      </c>
      <c r="H397" s="4">
        <v>152.44383233280001</v>
      </c>
      <c r="I397" s="4">
        <v>146.13581168459999</v>
      </c>
      <c r="J397" s="4">
        <v>156.6491794316</v>
      </c>
      <c r="K397" s="4">
        <v>156.6491794316</v>
      </c>
      <c r="L397" s="4">
        <v>164.00853685460001</v>
      </c>
      <c r="M397" s="4">
        <v>154.54650588219999</v>
      </c>
      <c r="N397" s="4">
        <v>140.87912781099999</v>
      </c>
      <c r="O397" s="4">
        <v>149.28982200870001</v>
      </c>
      <c r="P397" s="4">
        <v>155.59784265690001</v>
      </c>
      <c r="Q397" s="4">
        <v>164.00853685460001</v>
      </c>
      <c r="R397" s="4">
        <v>164.00853685460001</v>
      </c>
      <c r="S397" s="4">
        <v>169.26522072820001</v>
      </c>
      <c r="T397" s="4">
        <v>188.18928267289999</v>
      </c>
      <c r="U397" s="4">
        <v>190.2919562223</v>
      </c>
      <c r="V397" s="4">
        <v>226.03740656240001</v>
      </c>
      <c r="W397" s="4">
        <v>235.49943753479999</v>
      </c>
      <c r="X397" s="4">
        <v>257.57750980370002</v>
      </c>
      <c r="Y397" s="4">
        <v>258.62884657839999</v>
      </c>
      <c r="Z397" s="4">
        <v>253.37216270490001</v>
      </c>
      <c r="AA397" s="4">
        <v>280.70691884730002</v>
      </c>
      <c r="AB397" s="4">
        <v>301.73365434150003</v>
      </c>
      <c r="AC397" s="4">
        <v>294.37429691850002</v>
      </c>
      <c r="AD397" s="4">
        <v>292.27162336909998</v>
      </c>
      <c r="AE397" s="4">
        <v>294.37429691850002</v>
      </c>
      <c r="AF397" s="4">
        <v>293.3229601438</v>
      </c>
      <c r="AG397" s="4">
        <v>313.2983588633</v>
      </c>
      <c r="AH397" s="4">
        <v>271.24488787489997</v>
      </c>
    </row>
    <row r="398" spans="1:34" x14ac:dyDescent="0.25">
      <c r="A398" t="s">
        <v>891</v>
      </c>
      <c r="B398" s="4" t="s">
        <v>420</v>
      </c>
      <c r="C398" s="4">
        <v>31.9852867681</v>
      </c>
      <c r="D398" s="4">
        <v>32.984826979600001</v>
      </c>
      <c r="E398" s="4">
        <v>31.9852867681</v>
      </c>
      <c r="F398" s="4">
        <v>29.986206345100001</v>
      </c>
      <c r="G398" s="4">
        <v>23.988965076100001</v>
      </c>
      <c r="H398" s="4">
        <v>23.988965076100001</v>
      </c>
      <c r="I398" s="4">
        <v>27.987125922099999</v>
      </c>
      <c r="J398" s="4">
        <v>26.987585710600001</v>
      </c>
      <c r="K398" s="4">
        <v>25.9880454991</v>
      </c>
      <c r="L398" s="4">
        <v>25.9880454991</v>
      </c>
      <c r="M398" s="4">
        <v>19.9908042301</v>
      </c>
      <c r="N398" s="4">
        <v>21.989884653099999</v>
      </c>
      <c r="O398" s="4">
        <v>19.9908042301</v>
      </c>
      <c r="P398" s="4">
        <v>13.993562961</v>
      </c>
      <c r="Q398" s="4">
        <v>14.9931031725</v>
      </c>
      <c r="R398" s="4">
        <v>14.9931031725</v>
      </c>
      <c r="S398" s="4">
        <v>17.991723807</v>
      </c>
      <c r="T398" s="4">
        <v>25.9880454991</v>
      </c>
      <c r="U398" s="4">
        <v>38.982068248600001</v>
      </c>
      <c r="V398" s="4">
        <v>40.981148671600003</v>
      </c>
      <c r="W398" s="4">
        <v>46.978389940600003</v>
      </c>
      <c r="X398" s="4">
        <v>60.9719529017</v>
      </c>
      <c r="Y398" s="4">
        <v>59.972412690200002</v>
      </c>
      <c r="Z398" s="4">
        <v>58.972872478699998</v>
      </c>
      <c r="AA398" s="4">
        <v>70.967355016699997</v>
      </c>
      <c r="AB398" s="4">
        <v>75.965056074200007</v>
      </c>
      <c r="AC398" s="4">
        <v>97.954940727299999</v>
      </c>
      <c r="AD398" s="4">
        <v>109.9494232653</v>
      </c>
      <c r="AE398" s="4">
        <v>111.94850368829999</v>
      </c>
      <c r="AF398" s="4">
        <v>118.9452851688</v>
      </c>
      <c r="AG398" s="4">
        <v>116.9462047458</v>
      </c>
      <c r="AH398" s="4">
        <v>110.9489634768</v>
      </c>
    </row>
    <row r="399" spans="1:34" x14ac:dyDescent="0.25">
      <c r="A399" t="s">
        <v>892</v>
      </c>
      <c r="B399" s="4" t="s">
        <v>421</v>
      </c>
      <c r="C399" s="4">
        <v>39.338162581799999</v>
      </c>
      <c r="D399" s="4">
        <v>38.903486752200003</v>
      </c>
      <c r="E399" s="4">
        <v>38.034135092900001</v>
      </c>
      <c r="F399" s="4">
        <v>43.467582963300003</v>
      </c>
      <c r="G399" s="4">
        <v>45.640962111500002</v>
      </c>
      <c r="H399" s="4">
        <v>41.511541729999998</v>
      </c>
      <c r="I399" s="4">
        <v>40.2075142411</v>
      </c>
      <c r="J399" s="4">
        <v>40.2075142411</v>
      </c>
      <c r="K399" s="4">
        <v>39.555500496599997</v>
      </c>
      <c r="L399" s="4">
        <v>40.859527985500002</v>
      </c>
      <c r="M399" s="4">
        <v>33.035363052100003</v>
      </c>
      <c r="N399" s="4">
        <v>31.296659733599999</v>
      </c>
      <c r="O399" s="4">
        <v>31.296659733599999</v>
      </c>
      <c r="P399" s="4">
        <v>29.1232805854</v>
      </c>
      <c r="Q399" s="4">
        <v>27.601915181700001</v>
      </c>
      <c r="R399" s="4">
        <v>28.036591011300001</v>
      </c>
      <c r="S399" s="4">
        <v>27.167239352100001</v>
      </c>
      <c r="T399" s="4">
        <v>29.992632244700001</v>
      </c>
      <c r="U399" s="4">
        <v>29.340618500200002</v>
      </c>
      <c r="V399" s="4">
        <v>34.339390541</v>
      </c>
      <c r="W399" s="4">
        <v>37.816797178100003</v>
      </c>
      <c r="X399" s="4">
        <v>41.511541729999998</v>
      </c>
      <c r="Y399" s="4">
        <v>43.0329071337</v>
      </c>
      <c r="Z399" s="4">
        <v>46.292975855900004</v>
      </c>
      <c r="AA399" s="4">
        <v>54.986492448600004</v>
      </c>
      <c r="AB399" s="4">
        <v>63.245333211599998</v>
      </c>
      <c r="AC399" s="4">
        <v>67.809429422799994</v>
      </c>
      <c r="AD399" s="4">
        <v>72.156187719100004</v>
      </c>
      <c r="AE399" s="4">
        <v>69.765470656100007</v>
      </c>
      <c r="AF399" s="4">
        <v>69.548132741299995</v>
      </c>
      <c r="AG399" s="4">
        <v>67.374753593099996</v>
      </c>
      <c r="AH399" s="4">
        <v>54.769154533799998</v>
      </c>
    </row>
    <row r="400" spans="1:34" x14ac:dyDescent="0.25">
      <c r="A400" t="s">
        <v>893</v>
      </c>
      <c r="B400" s="4" t="s">
        <v>422</v>
      </c>
      <c r="C400" s="4">
        <v>45.1854864218</v>
      </c>
      <c r="D400" s="4">
        <v>42.926212100699999</v>
      </c>
      <c r="E400" s="4">
        <v>40.666937779599998</v>
      </c>
      <c r="F400" s="4">
        <v>39.537300619</v>
      </c>
      <c r="G400" s="4">
        <v>33.889114816300001</v>
      </c>
      <c r="H400" s="4">
        <v>27.111291853099999</v>
      </c>
      <c r="I400" s="4">
        <v>24.852017532000001</v>
      </c>
      <c r="J400" s="4">
        <v>18.074194568700001</v>
      </c>
      <c r="K400" s="4">
        <v>18.074194568700001</v>
      </c>
      <c r="L400" s="4">
        <v>18.074194568700001</v>
      </c>
      <c r="M400" s="4">
        <v>18.074194568700001</v>
      </c>
      <c r="N400" s="4">
        <v>24.852017532000001</v>
      </c>
      <c r="O400" s="4">
        <v>35.018751976899999</v>
      </c>
      <c r="P400" s="4">
        <v>40.666937779599998</v>
      </c>
      <c r="Q400" s="4">
        <v>42.926212100699999</v>
      </c>
      <c r="R400" s="4">
        <v>44.055849261200002</v>
      </c>
      <c r="S400" s="4">
        <v>47.4447607428</v>
      </c>
      <c r="T400" s="4">
        <v>51.963309385000002</v>
      </c>
      <c r="U400" s="4">
        <v>56.481858027199998</v>
      </c>
      <c r="V400" s="4">
        <v>49.704035063900001</v>
      </c>
      <c r="W400" s="4">
        <v>44.055849261200002</v>
      </c>
      <c r="X400" s="4">
        <v>42.926212100699999</v>
      </c>
      <c r="Y400" s="4">
        <v>41.796574940100001</v>
      </c>
      <c r="Z400" s="4">
        <v>38.407663458499997</v>
      </c>
      <c r="AA400" s="4">
        <v>37.278026298</v>
      </c>
      <c r="AB400" s="4">
        <v>28.240929013599999</v>
      </c>
      <c r="AC400" s="4">
        <v>22.5927432109</v>
      </c>
      <c r="AD400" s="4">
        <v>23.7223803714</v>
      </c>
      <c r="AE400" s="4">
        <v>23.7223803714</v>
      </c>
      <c r="AF400" s="4">
        <v>24.852017532000001</v>
      </c>
      <c r="AG400" s="4">
        <v>29.370566174099999</v>
      </c>
      <c r="AH400" s="4">
        <v>19.203831729200001</v>
      </c>
    </row>
    <row r="401" spans="1:35" x14ac:dyDescent="0.25">
      <c r="A401" t="s">
        <v>894</v>
      </c>
      <c r="B401" s="4" t="s">
        <v>423</v>
      </c>
      <c r="C401" s="4">
        <v>50.288418872900003</v>
      </c>
      <c r="D401" s="4">
        <v>46.344229157400001</v>
      </c>
      <c r="E401" s="4">
        <v>40.427944584099997</v>
      </c>
      <c r="F401" s="4">
        <v>43.879110585200003</v>
      </c>
      <c r="G401" s="4">
        <v>47.823300300699998</v>
      </c>
      <c r="H401" s="4">
        <v>43.3860868708</v>
      </c>
      <c r="I401" s="4">
        <v>45.851205442999998</v>
      </c>
      <c r="J401" s="4">
        <v>38.9488734408</v>
      </c>
      <c r="K401" s="4">
        <v>38.9488734408</v>
      </c>
      <c r="L401" s="4">
        <v>51.274466301799997</v>
      </c>
      <c r="M401" s="4">
        <v>57.190750875100001</v>
      </c>
      <c r="N401" s="4">
        <v>55.711679731799997</v>
      </c>
      <c r="O401" s="4">
        <v>57.683774589599999</v>
      </c>
      <c r="P401" s="4">
        <v>56.2047034462</v>
      </c>
      <c r="Q401" s="4">
        <v>56.2047034462</v>
      </c>
      <c r="R401" s="4">
        <v>56.2047034462</v>
      </c>
      <c r="S401" s="4">
        <v>56.2047034462</v>
      </c>
      <c r="T401" s="4">
        <v>47.330276586300002</v>
      </c>
      <c r="U401" s="4">
        <v>53.739584874000002</v>
      </c>
      <c r="V401" s="4">
        <v>49.302371444099997</v>
      </c>
      <c r="W401" s="4">
        <v>62.120988019499997</v>
      </c>
      <c r="X401" s="4">
        <v>66.558201449500004</v>
      </c>
      <c r="Y401" s="4">
        <v>66.558201449500004</v>
      </c>
      <c r="Z401" s="4">
        <v>72.474486022799994</v>
      </c>
      <c r="AA401" s="4">
        <v>83.321007740499994</v>
      </c>
      <c r="AB401" s="4">
        <v>91.209387171499998</v>
      </c>
      <c r="AC401" s="4">
        <v>101.0698614603</v>
      </c>
      <c r="AD401" s="4">
        <v>98.604742888100006</v>
      </c>
      <c r="AE401" s="4">
        <v>94.167529458199994</v>
      </c>
      <c r="AF401" s="4">
        <v>103.5349800325</v>
      </c>
      <c r="AG401" s="4">
        <v>84.800078883799998</v>
      </c>
      <c r="AH401" s="4">
        <v>83.321007740499994</v>
      </c>
    </row>
    <row r="402" spans="1:35" x14ac:dyDescent="0.25">
      <c r="A402" t="s">
        <v>895</v>
      </c>
      <c r="B402" s="4" t="s">
        <v>424</v>
      </c>
      <c r="C402" s="4">
        <v>51.8764116989</v>
      </c>
      <c r="D402" s="4">
        <v>52.198625436199997</v>
      </c>
      <c r="E402" s="4">
        <v>62.187251291300001</v>
      </c>
      <c r="F402" s="4">
        <v>64.120533714800004</v>
      </c>
      <c r="G402" s="4">
        <v>67.664884824699996</v>
      </c>
      <c r="H402" s="4">
        <v>71.531449671800004</v>
      </c>
      <c r="I402" s="4">
        <v>73.464732095399995</v>
      </c>
      <c r="J402" s="4">
        <v>75.398014519</v>
      </c>
      <c r="K402" s="4">
        <v>75.075800781699996</v>
      </c>
      <c r="L402" s="4">
        <v>66.698243612900001</v>
      </c>
      <c r="M402" s="4">
        <v>59.2873276559</v>
      </c>
      <c r="N402" s="4">
        <v>51.554197961699998</v>
      </c>
      <c r="O402" s="4">
        <v>48.332060589100003</v>
      </c>
      <c r="P402" s="4">
        <v>49.943129275399997</v>
      </c>
      <c r="Q402" s="4">
        <v>46.720991902800002</v>
      </c>
      <c r="R402" s="4">
        <v>48.009846851799999</v>
      </c>
      <c r="S402" s="4">
        <v>47.687633114599997</v>
      </c>
      <c r="T402" s="4">
        <v>57.676258969599999</v>
      </c>
      <c r="U402" s="4">
        <v>69.275953510999997</v>
      </c>
      <c r="V402" s="4">
        <v>72.4980908836</v>
      </c>
      <c r="W402" s="4">
        <v>79.586793103299996</v>
      </c>
      <c r="X402" s="4">
        <v>96.664121178100004</v>
      </c>
      <c r="Y402" s="4">
        <v>98.275189864400005</v>
      </c>
      <c r="Z402" s="4">
        <v>107.9416019823</v>
      </c>
      <c r="AA402" s="4">
        <v>124.0522888453</v>
      </c>
      <c r="AB402" s="4">
        <v>135.97419712390001</v>
      </c>
      <c r="AC402" s="4">
        <v>150.79602903790001</v>
      </c>
      <c r="AD402" s="4">
        <v>159.17358620670001</v>
      </c>
      <c r="AE402" s="4">
        <v>162.07350984199999</v>
      </c>
      <c r="AF402" s="4">
        <v>164.00679226560001</v>
      </c>
      <c r="AG402" s="4">
        <v>157.88473125760001</v>
      </c>
      <c r="AH402" s="4">
        <v>146.6072504535</v>
      </c>
    </row>
    <row r="403" spans="1:35" x14ac:dyDescent="0.25">
      <c r="A403" t="s">
        <v>896</v>
      </c>
      <c r="B403" s="4" t="s">
        <v>425</v>
      </c>
      <c r="C403" s="4">
        <v>71.426264047499998</v>
      </c>
      <c r="D403" s="4">
        <v>66.042374797700006</v>
      </c>
      <c r="E403" s="4">
        <v>69.990560247499999</v>
      </c>
      <c r="F403" s="4">
        <v>67.837004547600003</v>
      </c>
      <c r="G403" s="4">
        <v>68.913782397600002</v>
      </c>
      <c r="H403" s="4">
        <v>71.067338097499999</v>
      </c>
      <c r="I403" s="4">
        <v>71.426264047499998</v>
      </c>
      <c r="J403" s="4">
        <v>67.478078597600003</v>
      </c>
      <c r="K403" s="4">
        <v>70.349486197499999</v>
      </c>
      <c r="L403" s="4">
        <v>68.195930497600003</v>
      </c>
      <c r="M403" s="4">
        <v>62.812041247800003</v>
      </c>
      <c r="N403" s="4">
        <v>56.351374147999998</v>
      </c>
      <c r="O403" s="4">
        <v>49.890707048199999</v>
      </c>
      <c r="P403" s="4">
        <v>50.608558948199999</v>
      </c>
      <c r="Q403" s="4">
        <v>52.762114648100003</v>
      </c>
      <c r="R403" s="4">
        <v>49.890707048199999</v>
      </c>
      <c r="S403" s="4">
        <v>48.813929198300002</v>
      </c>
      <c r="T403" s="4">
        <v>54.197818448100001</v>
      </c>
      <c r="U403" s="4">
        <v>53.479966548100002</v>
      </c>
      <c r="V403" s="4">
        <v>53.479966548100002</v>
      </c>
      <c r="W403" s="4">
        <v>48.455003248300002</v>
      </c>
      <c r="X403" s="4">
        <v>52.403188698100003</v>
      </c>
      <c r="Y403" s="4">
        <v>53.121040598100002</v>
      </c>
      <c r="Z403" s="4">
        <v>54.915670348100001</v>
      </c>
      <c r="AA403" s="4">
        <v>62.812041247800003</v>
      </c>
      <c r="AB403" s="4">
        <v>82.911894447099996</v>
      </c>
      <c r="AC403" s="4">
        <v>94.756450796600006</v>
      </c>
      <c r="AD403" s="4">
        <v>123.11160084559999</v>
      </c>
      <c r="AE403" s="4">
        <v>115.93308184590001</v>
      </c>
      <c r="AF403" s="4">
        <v>122.0348229957</v>
      </c>
      <c r="AG403" s="4">
        <v>124.18837869559999</v>
      </c>
      <c r="AH403" s="4">
        <v>126.3419343955</v>
      </c>
    </row>
    <row r="404" spans="1:35" x14ac:dyDescent="0.25">
      <c r="A404" t="s">
        <v>897</v>
      </c>
      <c r="B404" s="4" t="s">
        <v>426</v>
      </c>
      <c r="C404" s="4">
        <v>33.249544481199997</v>
      </c>
      <c r="D404" s="4">
        <v>29.259599143500001</v>
      </c>
      <c r="E404" s="4">
        <v>27.929617364199999</v>
      </c>
      <c r="F404" s="4">
        <v>30.589580922700002</v>
      </c>
      <c r="G404" s="4">
        <v>34.579526260500003</v>
      </c>
      <c r="H404" s="4">
        <v>30.589580922700002</v>
      </c>
      <c r="I404" s="4">
        <v>38.569471598200003</v>
      </c>
      <c r="J404" s="4">
        <v>39.899453377500002</v>
      </c>
      <c r="K404" s="4">
        <v>39.899453377500002</v>
      </c>
      <c r="L404" s="4">
        <v>41.229435156699999</v>
      </c>
      <c r="M404" s="4">
        <v>37.239489818999999</v>
      </c>
      <c r="N404" s="4">
        <v>38.569471598200003</v>
      </c>
      <c r="O404" s="4">
        <v>41.229435156699999</v>
      </c>
      <c r="P404" s="4">
        <v>30.589580922700002</v>
      </c>
      <c r="Q404" s="4">
        <v>31.919562702</v>
      </c>
      <c r="R404" s="4">
        <v>34.579526260500003</v>
      </c>
      <c r="S404" s="4">
        <v>39.899453377500002</v>
      </c>
      <c r="T404" s="4">
        <v>39.899453377500002</v>
      </c>
      <c r="U404" s="4">
        <v>34.579526260500003</v>
      </c>
      <c r="V404" s="4">
        <v>43.889398715200002</v>
      </c>
      <c r="W404" s="4">
        <v>54.5292529492</v>
      </c>
      <c r="X404" s="4">
        <v>59.849180066199999</v>
      </c>
      <c r="Y404" s="4">
        <v>61.179161845499998</v>
      </c>
      <c r="Z404" s="4">
        <v>62.509143624700002</v>
      </c>
      <c r="AA404" s="4">
        <v>81.128888534200001</v>
      </c>
      <c r="AB404" s="4">
        <v>98.418651664500004</v>
      </c>
      <c r="AC404" s="4">
        <v>94.428706326699995</v>
      </c>
      <c r="AD404" s="4">
        <v>90.438760989000002</v>
      </c>
      <c r="AE404" s="4">
        <v>83.788852092699997</v>
      </c>
      <c r="AF404" s="4">
        <v>79.798906755000004</v>
      </c>
      <c r="AG404" s="4">
        <v>75.808961417199995</v>
      </c>
      <c r="AH404" s="4">
        <v>54.5292529492</v>
      </c>
    </row>
    <row r="405" spans="1:35" x14ac:dyDescent="0.25">
      <c r="A405" t="s">
        <v>898</v>
      </c>
      <c r="B405" s="4" t="s">
        <v>427</v>
      </c>
      <c r="C405" s="4">
        <v>37.041510649400003</v>
      </c>
      <c r="D405" s="4">
        <v>37.041510649400003</v>
      </c>
      <c r="E405" s="4">
        <v>41.873012038500001</v>
      </c>
      <c r="F405" s="4">
        <v>37.8467608809</v>
      </c>
      <c r="G405" s="4">
        <v>37.8467608809</v>
      </c>
      <c r="H405" s="4">
        <v>38.652011112499999</v>
      </c>
      <c r="I405" s="4">
        <v>41.067761806999997</v>
      </c>
      <c r="J405" s="4">
        <v>37.041510649400003</v>
      </c>
      <c r="K405" s="4">
        <v>37.8467608809</v>
      </c>
      <c r="L405" s="4">
        <v>36.236260417899999</v>
      </c>
      <c r="M405" s="4">
        <v>49.120264122099996</v>
      </c>
      <c r="N405" s="4">
        <v>49.925514353600001</v>
      </c>
      <c r="O405" s="4">
        <v>57.9780166687</v>
      </c>
      <c r="P405" s="4">
        <v>56.367516205699999</v>
      </c>
      <c r="Q405" s="4">
        <v>59.588517131700002</v>
      </c>
      <c r="R405" s="4">
        <v>59.588517131700002</v>
      </c>
      <c r="S405" s="4">
        <v>59.588517131700002</v>
      </c>
      <c r="T405" s="4">
        <v>50.730764585099998</v>
      </c>
      <c r="U405" s="4">
        <v>57.172766437200004</v>
      </c>
      <c r="V405" s="4">
        <v>52.341265048099999</v>
      </c>
      <c r="W405" s="4">
        <v>54.757015742599997</v>
      </c>
      <c r="X405" s="4">
        <v>55.562265974200002</v>
      </c>
      <c r="Y405" s="4">
        <v>55.562265974200002</v>
      </c>
      <c r="Z405" s="4">
        <v>58.783266900199997</v>
      </c>
      <c r="AA405" s="4">
        <v>76.498771993399998</v>
      </c>
      <c r="AB405" s="4">
        <v>88.577525465999997</v>
      </c>
      <c r="AC405" s="4">
        <v>92.603776623599998</v>
      </c>
      <c r="AD405" s="4">
        <v>102.26677940170001</v>
      </c>
      <c r="AE405" s="4">
        <v>125.61903611549999</v>
      </c>
      <c r="AF405" s="4">
        <v>125.61903611549999</v>
      </c>
      <c r="AG405" s="4">
        <v>126.42428634700001</v>
      </c>
      <c r="AH405" s="4">
        <v>111.1245319483</v>
      </c>
    </row>
    <row r="406" spans="1:35" x14ac:dyDescent="0.25">
      <c r="A406" t="s">
        <v>899</v>
      </c>
      <c r="B406" s="4" t="s">
        <v>428</v>
      </c>
      <c r="C406" s="4">
        <v>19.1691063711</v>
      </c>
      <c r="D406" s="4">
        <v>19.1691063711</v>
      </c>
      <c r="E406" s="4">
        <v>12.198522236200001</v>
      </c>
      <c r="F406" s="4">
        <v>15.6838143036</v>
      </c>
      <c r="G406" s="4">
        <v>8.7132301687000009</v>
      </c>
      <c r="H406" s="4">
        <v>17.426460337400002</v>
      </c>
      <c r="I406" s="4">
        <v>33.110274640999997</v>
      </c>
      <c r="J406" s="4">
        <v>47.051442910900001</v>
      </c>
      <c r="K406" s="4">
        <v>47.051442910900001</v>
      </c>
      <c r="L406" s="4">
        <v>48.7940889447</v>
      </c>
      <c r="M406" s="4">
        <v>59.249965147099999</v>
      </c>
      <c r="N406" s="4">
        <v>67.963195315799993</v>
      </c>
      <c r="O406" s="4">
        <v>95.845531855600001</v>
      </c>
      <c r="P406" s="4">
        <v>83.647009619399995</v>
      </c>
      <c r="Q406" s="4">
        <v>69.705841349500005</v>
      </c>
      <c r="R406" s="4">
        <v>69.705841349500005</v>
      </c>
      <c r="S406" s="4">
        <v>87.132301686900007</v>
      </c>
      <c r="T406" s="4">
        <v>78.419071518199999</v>
      </c>
      <c r="U406" s="4">
        <v>85.389655653099993</v>
      </c>
      <c r="V406" s="4">
        <v>55.764673079600001</v>
      </c>
      <c r="W406" s="4">
        <v>57.507319113299999</v>
      </c>
      <c r="X406" s="4">
        <v>57.507319113299999</v>
      </c>
      <c r="Y406" s="4">
        <v>57.507319113299999</v>
      </c>
      <c r="Z406" s="4">
        <v>41.823504809699998</v>
      </c>
      <c r="AA406" s="4">
        <v>50.536734978399998</v>
      </c>
      <c r="AB406" s="4">
        <v>50.536734978399998</v>
      </c>
      <c r="AC406" s="4">
        <v>48.7940889447</v>
      </c>
      <c r="AD406" s="4">
        <v>52.279381012100004</v>
      </c>
      <c r="AE406" s="4">
        <v>52.279381012100004</v>
      </c>
      <c r="AF406" s="4">
        <v>52.279381012100004</v>
      </c>
      <c r="AG406" s="4">
        <v>54.022027045900003</v>
      </c>
      <c r="AH406" s="4">
        <v>62.735257214599997</v>
      </c>
    </row>
    <row r="407" spans="1:35" x14ac:dyDescent="0.25">
      <c r="A407" t="s">
        <v>900</v>
      </c>
      <c r="B407" s="4" t="s">
        <v>429</v>
      </c>
      <c r="C407" s="4">
        <v>22.620453917100001</v>
      </c>
      <c r="D407" s="4">
        <v>27.6472214542</v>
      </c>
      <c r="E407" s="4">
        <v>25.133837685700001</v>
      </c>
      <c r="F407" s="4">
        <v>21.782659327600001</v>
      </c>
      <c r="G407" s="4">
        <v>17.593686380000001</v>
      </c>
      <c r="H407" s="4">
        <v>15.9180972009</v>
      </c>
      <c r="I407" s="4">
        <v>17.593686380000001</v>
      </c>
      <c r="J407" s="4">
        <v>17.593686380000001</v>
      </c>
      <c r="K407" s="4">
        <v>12.5669188428</v>
      </c>
      <c r="L407" s="4">
        <v>20.1070701485</v>
      </c>
      <c r="M407" s="4">
        <v>26.809426864700001</v>
      </c>
      <c r="N407" s="4">
        <v>25.971632275200001</v>
      </c>
      <c r="O407" s="4">
        <v>25.971632275200001</v>
      </c>
      <c r="P407" s="4">
        <v>29.322810633300001</v>
      </c>
      <c r="Q407" s="4">
        <v>29.322810633300001</v>
      </c>
      <c r="R407" s="4">
        <v>37.700756528500001</v>
      </c>
      <c r="S407" s="4">
        <v>30.998399812300001</v>
      </c>
      <c r="T407" s="4">
        <v>28.485016043800002</v>
      </c>
      <c r="U407" s="4">
        <v>25.133837685700001</v>
      </c>
      <c r="V407" s="4">
        <v>26.809426864700001</v>
      </c>
      <c r="W407" s="4">
        <v>25.971632275200001</v>
      </c>
      <c r="X407" s="4">
        <v>25.971632275200001</v>
      </c>
      <c r="Y407" s="4">
        <v>24.296043096199998</v>
      </c>
      <c r="Z407" s="4">
        <v>29.322810633300001</v>
      </c>
      <c r="AA407" s="4">
        <v>30.160605222800001</v>
      </c>
      <c r="AB407" s="4">
        <v>38.538551118000001</v>
      </c>
      <c r="AC407" s="4">
        <v>42.727524065600001</v>
      </c>
      <c r="AD407" s="4">
        <v>42.727524065600001</v>
      </c>
      <c r="AE407" s="4">
        <v>60.321210445600002</v>
      </c>
      <c r="AF407" s="4">
        <v>56.970032087500002</v>
      </c>
      <c r="AG407" s="4">
        <v>56.132237498000002</v>
      </c>
      <c r="AH407" s="4">
        <v>64.510183393199995</v>
      </c>
    </row>
    <row r="408" spans="1:35" x14ac:dyDescent="0.25">
      <c r="A408" t="s">
        <v>901</v>
      </c>
      <c r="B408" s="4" t="s">
        <v>430</v>
      </c>
      <c r="C408" s="4">
        <v>29.069767441900002</v>
      </c>
      <c r="D408" s="4">
        <v>31.492248062000002</v>
      </c>
      <c r="E408" s="4">
        <v>38.759689922500002</v>
      </c>
      <c r="F408" s="4">
        <v>52.487080103399997</v>
      </c>
      <c r="G408" s="4">
        <v>62.177002584</v>
      </c>
      <c r="H408" s="4">
        <v>65.406976744199994</v>
      </c>
      <c r="I408" s="4">
        <v>75.904392764899995</v>
      </c>
      <c r="J408" s="4">
        <v>79.941860465100007</v>
      </c>
      <c r="K408" s="4">
        <v>77.519379845000003</v>
      </c>
      <c r="L408" s="4">
        <v>75.904392764899995</v>
      </c>
      <c r="M408" s="4">
        <v>70.251937984500003</v>
      </c>
      <c r="N408" s="4">
        <v>84.786821705400001</v>
      </c>
      <c r="O408" s="4">
        <v>83.171834625299994</v>
      </c>
      <c r="P408" s="4">
        <v>77.519379845000003</v>
      </c>
      <c r="Q408" s="4">
        <v>74.289405684800002</v>
      </c>
      <c r="R408" s="4">
        <v>76.711886304900005</v>
      </c>
      <c r="S408" s="4">
        <v>75.904392764899995</v>
      </c>
      <c r="T408" s="4">
        <v>92.861757105899997</v>
      </c>
      <c r="U408" s="4">
        <v>80.749354005200004</v>
      </c>
      <c r="V408" s="4">
        <v>82.364341085299998</v>
      </c>
      <c r="W408" s="4">
        <v>85.594315245499999</v>
      </c>
      <c r="X408" s="4">
        <v>89.631782945699996</v>
      </c>
      <c r="Y408" s="4">
        <v>87.209302325600007</v>
      </c>
      <c r="Z408" s="4">
        <v>82.364341085299998</v>
      </c>
      <c r="AA408" s="4">
        <v>68.636950904399995</v>
      </c>
      <c r="AB408" s="4">
        <v>71.866925064599997</v>
      </c>
      <c r="AC408" s="4">
        <v>74.289405684800002</v>
      </c>
      <c r="AD408" s="4">
        <v>75.904392764899995</v>
      </c>
      <c r="AE408" s="4">
        <v>72.674418604699994</v>
      </c>
      <c r="AF408" s="4">
        <v>72.674418604699994</v>
      </c>
      <c r="AG408" s="4">
        <v>100.1291989664</v>
      </c>
      <c r="AH408" s="4">
        <v>103.3591731266</v>
      </c>
    </row>
    <row r="409" spans="1:35" x14ac:dyDescent="0.25">
      <c r="A409" t="s">
        <v>902</v>
      </c>
      <c r="B409" s="4" t="s">
        <v>431</v>
      </c>
      <c r="C409" s="4">
        <v>115.0265399777</v>
      </c>
      <c r="D409" s="4">
        <v>115.0265399777</v>
      </c>
      <c r="E409" s="4">
        <v>74.287973735600005</v>
      </c>
      <c r="F409" s="4">
        <v>77.882553109900002</v>
      </c>
      <c r="G409" s="4">
        <v>70.693394361299994</v>
      </c>
      <c r="H409" s="4">
        <v>82.675325608999998</v>
      </c>
      <c r="I409" s="4">
        <v>93.459063731900002</v>
      </c>
      <c r="J409" s="4">
        <v>83.873518733699996</v>
      </c>
      <c r="K409" s="4">
        <v>83.873518733699996</v>
      </c>
      <c r="L409" s="4">
        <v>79.080746234700001</v>
      </c>
      <c r="M409" s="4">
        <v>94.657256856700002</v>
      </c>
      <c r="N409" s="4">
        <v>83.873518733699996</v>
      </c>
      <c r="O409" s="4">
        <v>77.882553109900002</v>
      </c>
      <c r="P409" s="4">
        <v>74.287973735600005</v>
      </c>
      <c r="Q409" s="4">
        <v>67.098814986999997</v>
      </c>
      <c r="R409" s="4">
        <v>67.098814986999997</v>
      </c>
      <c r="S409" s="4">
        <v>93.459063731900002</v>
      </c>
      <c r="T409" s="4">
        <v>83.873518733699996</v>
      </c>
      <c r="U409" s="4">
        <v>100.6482224805</v>
      </c>
      <c r="V409" s="4">
        <v>107.8373812291</v>
      </c>
      <c r="W409" s="4">
        <v>109.0355743539</v>
      </c>
      <c r="X409" s="4">
        <v>117.42292622719999</v>
      </c>
      <c r="Y409" s="4">
        <v>117.42292622719999</v>
      </c>
      <c r="Z409" s="4">
        <v>116.2247331025</v>
      </c>
      <c r="AA409" s="4">
        <v>141.38678872259999</v>
      </c>
      <c r="AB409" s="4">
        <v>153.36871997029999</v>
      </c>
      <c r="AC409" s="4">
        <v>158.1614924694</v>
      </c>
      <c r="AD409" s="4">
        <v>164.15245809320001</v>
      </c>
      <c r="AE409" s="4">
        <v>167.74703746750001</v>
      </c>
      <c r="AF409" s="4">
        <v>167.74703746750001</v>
      </c>
      <c r="AG409" s="4">
        <v>138.9904024731</v>
      </c>
      <c r="AH409" s="4">
        <v>124.6120849759</v>
      </c>
    </row>
    <row r="410" spans="1:35" x14ac:dyDescent="0.25">
      <c r="A410" t="s">
        <v>903</v>
      </c>
      <c r="B410" s="4" t="s">
        <v>432</v>
      </c>
      <c r="C410" s="4">
        <v>48.628671464699998</v>
      </c>
      <c r="D410" s="4">
        <v>45.849890238100002</v>
      </c>
      <c r="E410" s="4">
        <v>37.513546558500003</v>
      </c>
      <c r="F410" s="4">
        <v>40.292327784999998</v>
      </c>
      <c r="G410" s="4">
        <v>37.513546558500003</v>
      </c>
      <c r="H410" s="4">
        <v>36.124155945200002</v>
      </c>
      <c r="I410" s="4">
        <v>30.566593492100001</v>
      </c>
      <c r="J410" s="4">
        <v>36.124155945200002</v>
      </c>
      <c r="K410" s="4">
        <v>36.124155945200002</v>
      </c>
      <c r="L410" s="4">
        <v>37.513546558500003</v>
      </c>
      <c r="M410" s="4">
        <v>37.513546558500003</v>
      </c>
      <c r="N410" s="4">
        <v>40.292327784999998</v>
      </c>
      <c r="O410" s="4">
        <v>38.902937171799998</v>
      </c>
      <c r="P410" s="4">
        <v>37.513546558500003</v>
      </c>
      <c r="Q410" s="4">
        <v>41.681718398299999</v>
      </c>
      <c r="R410" s="4">
        <v>43.071109011600001</v>
      </c>
      <c r="S410" s="4">
        <v>41.681718398299999</v>
      </c>
      <c r="T410" s="4">
        <v>45.849890238100002</v>
      </c>
      <c r="U410" s="4">
        <v>48.628671464699998</v>
      </c>
      <c r="V410" s="4">
        <v>61.133186984200002</v>
      </c>
      <c r="W410" s="4">
        <v>61.133186984200002</v>
      </c>
      <c r="X410" s="4">
        <v>59.7437963709</v>
      </c>
      <c r="Y410" s="4">
        <v>66.690749437299999</v>
      </c>
      <c r="Z410" s="4">
        <v>70.858921277099995</v>
      </c>
      <c r="AA410" s="4">
        <v>76.4164837302</v>
      </c>
      <c r="AB410" s="4">
        <v>109.7618584489</v>
      </c>
      <c r="AC410" s="4">
        <v>111.15124906219999</v>
      </c>
      <c r="AD410" s="4">
        <v>118.09820212850001</v>
      </c>
      <c r="AE410" s="4">
        <v>137.54967071440001</v>
      </c>
      <c r="AF410" s="4">
        <v>176.45260788620001</v>
      </c>
      <c r="AG410" s="4">
        <v>193.12529524550001</v>
      </c>
      <c r="AH410" s="4">
        <v>188.9571234057</v>
      </c>
    </row>
    <row r="411" spans="1:35" x14ac:dyDescent="0.25">
      <c r="A411" t="s">
        <v>904</v>
      </c>
      <c r="B411" s="4" t="s">
        <v>433</v>
      </c>
      <c r="C411" s="4">
        <v>55.492332480800002</v>
      </c>
      <c r="D411" s="4">
        <v>52.675462811700001</v>
      </c>
      <c r="E411" s="4">
        <v>51.548714944099999</v>
      </c>
      <c r="F411" s="4">
        <v>49.8585931426</v>
      </c>
      <c r="G411" s="4">
        <v>43.943166837600003</v>
      </c>
      <c r="H411" s="4">
        <v>45.351601672100003</v>
      </c>
      <c r="I411" s="4">
        <v>44.506540771399997</v>
      </c>
      <c r="J411" s="4">
        <v>43.943166837600003</v>
      </c>
      <c r="K411" s="4">
        <v>44.2248538045</v>
      </c>
      <c r="L411" s="4">
        <v>47.041723473499999</v>
      </c>
      <c r="M411" s="4">
        <v>41.689671102299997</v>
      </c>
      <c r="N411" s="4">
        <v>43.3797929037</v>
      </c>
      <c r="O411" s="4">
        <v>40.562923234700001</v>
      </c>
      <c r="P411" s="4">
        <v>37.182679631799999</v>
      </c>
      <c r="Q411" s="4">
        <v>42.534732003000002</v>
      </c>
      <c r="R411" s="4">
        <v>39.9995493009</v>
      </c>
      <c r="S411" s="4">
        <v>43.943166837600003</v>
      </c>
      <c r="T411" s="4">
        <v>47.886784374299999</v>
      </c>
      <c r="U411" s="4">
        <v>50.703654043299998</v>
      </c>
      <c r="V411" s="4">
        <v>57.182454282199998</v>
      </c>
      <c r="W411" s="4">
        <v>69.858367792999999</v>
      </c>
      <c r="X411" s="4">
        <v>72.6752374621</v>
      </c>
      <c r="Y411" s="4">
        <v>72.6752374621</v>
      </c>
      <c r="Z411" s="4">
        <v>78.590663767199999</v>
      </c>
      <c r="AA411" s="4">
        <v>86.759585807500002</v>
      </c>
      <c r="AB411" s="4">
        <v>100.8439341529</v>
      </c>
      <c r="AC411" s="4">
        <v>102.8157429212</v>
      </c>
      <c r="AD411" s="4">
        <v>103.37911685500001</v>
      </c>
      <c r="AE411" s="4">
        <v>110.1396040608</v>
      </c>
      <c r="AF411" s="4">
        <v>110.1396040608</v>
      </c>
      <c r="AG411" s="4">
        <v>114.3649085644</v>
      </c>
      <c r="AH411" s="4">
        <v>104.2241777557</v>
      </c>
    </row>
    <row r="412" spans="1:35" x14ac:dyDescent="0.25">
      <c r="A412" t="s">
        <v>905</v>
      </c>
      <c r="B412" s="4" t="s">
        <v>434</v>
      </c>
      <c r="C412" s="4">
        <v>59.864202782100001</v>
      </c>
      <c r="D412" s="4">
        <v>52.775020873700001</v>
      </c>
      <c r="E412" s="4">
        <v>55.925768388599998</v>
      </c>
      <c r="F412" s="4">
        <v>58.2888290247</v>
      </c>
      <c r="G412" s="4">
        <v>60.651889660800002</v>
      </c>
      <c r="H412" s="4">
        <v>71.679505962799993</v>
      </c>
      <c r="I412" s="4">
        <v>72.467192841499994</v>
      </c>
      <c r="J412" s="4">
        <v>70.104132205400006</v>
      </c>
      <c r="K412" s="4">
        <v>66.953384690500002</v>
      </c>
      <c r="L412" s="4">
        <v>65.378010933100001</v>
      </c>
      <c r="M412" s="4">
        <v>62.227263418200003</v>
      </c>
      <c r="N412" s="4">
        <v>70.104132205400006</v>
      </c>
      <c r="O412" s="4">
        <v>66.953384690500002</v>
      </c>
      <c r="P412" s="4">
        <v>69.316445326700006</v>
      </c>
      <c r="Q412" s="4">
        <v>70.891819084100007</v>
      </c>
      <c r="R412" s="4">
        <v>73.254879720199995</v>
      </c>
      <c r="S412" s="4">
        <v>77.1933141138</v>
      </c>
      <c r="T412" s="4">
        <v>86.645556658299995</v>
      </c>
      <c r="U412" s="4">
        <v>91.371677930600001</v>
      </c>
      <c r="V412" s="4">
        <v>93.734738566700003</v>
      </c>
      <c r="W412" s="4">
        <v>103.97466799</v>
      </c>
      <c r="X412" s="4">
        <v>103.97466799</v>
      </c>
      <c r="Y412" s="4">
        <v>116.5776580494</v>
      </c>
      <c r="Z412" s="4">
        <v>128.39296123010001</v>
      </c>
      <c r="AA412" s="4">
        <v>147.2974463191</v>
      </c>
      <c r="AB412" s="4">
        <v>156.74968886369999</v>
      </c>
      <c r="AC412" s="4">
        <v>186.68179025469999</v>
      </c>
      <c r="AD412" s="4">
        <v>183.53104273989999</v>
      </c>
      <c r="AE412" s="4">
        <v>206.37396222250001</v>
      </c>
      <c r="AF412" s="4">
        <v>217.4015785245</v>
      </c>
      <c r="AG412" s="4">
        <v>204.0109015864</v>
      </c>
      <c r="AH412" s="4">
        <v>179.59260834630001</v>
      </c>
    </row>
    <row r="413" spans="1:35" x14ac:dyDescent="0.25">
      <c r="A413" t="s">
        <v>906</v>
      </c>
      <c r="B413" s="4" t="s">
        <v>435</v>
      </c>
      <c r="C413" s="4">
        <v>47.327240207300001</v>
      </c>
      <c r="D413" s="4">
        <v>46.097961240799997</v>
      </c>
      <c r="E413" s="4">
        <v>48.556519173700003</v>
      </c>
      <c r="F413" s="4">
        <v>53.473635039400001</v>
      </c>
      <c r="G413" s="4">
        <v>50.4004376233</v>
      </c>
      <c r="H413" s="4">
        <v>49.171158656899998</v>
      </c>
      <c r="I413" s="4">
        <v>49.785798140099999</v>
      </c>
      <c r="J413" s="4">
        <v>51.629716589700003</v>
      </c>
      <c r="K413" s="4">
        <v>51.015077106500001</v>
      </c>
      <c r="L413" s="4">
        <v>52.8589955562</v>
      </c>
      <c r="M413" s="4">
        <v>46.712600723999998</v>
      </c>
      <c r="N413" s="4">
        <v>56.546832455400001</v>
      </c>
      <c r="O413" s="4">
        <v>58.390750905099999</v>
      </c>
      <c r="P413" s="4">
        <v>57.161471938600002</v>
      </c>
      <c r="Q413" s="4">
        <v>62.0785878043</v>
      </c>
      <c r="R413" s="4">
        <v>59.0053903883</v>
      </c>
      <c r="S413" s="4">
        <v>61.463948321099998</v>
      </c>
      <c r="T413" s="4">
        <v>63.922506253999998</v>
      </c>
      <c r="U413" s="4">
        <v>57.776111421800003</v>
      </c>
      <c r="V413" s="4">
        <v>68.839622119599994</v>
      </c>
      <c r="W413" s="4">
        <v>81.747051267100005</v>
      </c>
      <c r="X413" s="4">
        <v>85.434888166299999</v>
      </c>
      <c r="Y413" s="4">
        <v>90.966643515200005</v>
      </c>
      <c r="Z413" s="4">
        <v>92.195922481699995</v>
      </c>
      <c r="AA413" s="4">
        <v>108.17654904520001</v>
      </c>
      <c r="AB413" s="4">
        <v>131.53284940719999</v>
      </c>
      <c r="AC413" s="4">
        <v>138.2938837225</v>
      </c>
      <c r="AD413" s="4">
        <v>136.44996527289999</v>
      </c>
      <c r="AE413" s="4">
        <v>151.20131286989999</v>
      </c>
      <c r="AF413" s="4">
        <v>163.49410253420001</v>
      </c>
      <c r="AG413" s="4">
        <v>165.33802098379999</v>
      </c>
      <c r="AH413" s="4">
        <v>161.65018408450001</v>
      </c>
    </row>
    <row r="414" spans="1:35" x14ac:dyDescent="0.25">
      <c r="A414" t="s">
        <v>907</v>
      </c>
      <c r="B414" s="4" t="s">
        <v>436</v>
      </c>
      <c r="C414" s="4">
        <v>86.378527562100004</v>
      </c>
      <c r="D414" s="4">
        <v>84.271734206999994</v>
      </c>
      <c r="E414" s="4">
        <v>80.0581474966</v>
      </c>
      <c r="F414" s="4">
        <v>71.104275737099996</v>
      </c>
      <c r="G414" s="4">
        <v>76.371259124999995</v>
      </c>
      <c r="H414" s="4">
        <v>74.791164108700002</v>
      </c>
      <c r="I414" s="4">
        <v>75.844560786299994</v>
      </c>
      <c r="J414" s="4">
        <v>72.157672414700002</v>
      </c>
      <c r="K414" s="4">
        <v>77.4246558026</v>
      </c>
      <c r="L414" s="4">
        <v>80.584845835400003</v>
      </c>
      <c r="M414" s="4">
        <v>89.538717594900007</v>
      </c>
      <c r="N414" s="4">
        <v>86.905225900900007</v>
      </c>
      <c r="O414" s="4">
        <v>93.225605966399996</v>
      </c>
      <c r="P414" s="4">
        <v>91.118812611300001</v>
      </c>
      <c r="Q414" s="4">
        <v>110.0799528078</v>
      </c>
      <c r="R414" s="4">
        <v>101.6527793871</v>
      </c>
      <c r="S414" s="4">
        <v>106.39306443629999</v>
      </c>
      <c r="T414" s="4">
        <v>107.4464611139</v>
      </c>
      <c r="U414" s="4">
        <v>108.4998577914</v>
      </c>
      <c r="V414" s="4">
        <v>104.8129694199</v>
      </c>
      <c r="W414" s="4">
        <v>108.4998577914</v>
      </c>
      <c r="X414" s="4">
        <v>103.23287440350001</v>
      </c>
      <c r="Y414" s="4">
        <v>114.29353951820001</v>
      </c>
      <c r="Z414" s="4">
        <v>115.8736345346</v>
      </c>
      <c r="AA414" s="4">
        <v>121.1406179225</v>
      </c>
      <c r="AB414" s="4">
        <v>137.46826642510001</v>
      </c>
      <c r="AC414" s="4">
        <v>153.79591492770001</v>
      </c>
      <c r="AD414" s="4">
        <v>165.90997671989999</v>
      </c>
      <c r="AE414" s="4">
        <v>183.29102190009999</v>
      </c>
      <c r="AF414" s="4">
        <v>182.23762522249999</v>
      </c>
      <c r="AG414" s="4">
        <v>174.86384847939999</v>
      </c>
      <c r="AH414" s="4">
        <v>145.89543984580001</v>
      </c>
    </row>
    <row r="415" spans="1:35" ht="13" x14ac:dyDescent="0.3">
      <c r="A415" t="s">
        <v>908</v>
      </c>
      <c r="B415" s="4" t="s">
        <v>437</v>
      </c>
      <c r="C415" s="4">
        <v>17.646539807700002</v>
      </c>
      <c r="D415" s="4">
        <v>17.646539807700002</v>
      </c>
      <c r="E415" s="4">
        <v>20.5876297756</v>
      </c>
      <c r="F415" s="4">
        <v>17.646539807700002</v>
      </c>
      <c r="G415" s="4">
        <v>11.7643598718</v>
      </c>
      <c r="H415" s="4">
        <v>17.646539807700002</v>
      </c>
      <c r="I415" s="4">
        <v>17.646539807700002</v>
      </c>
      <c r="J415" s="4">
        <v>20.5876297756</v>
      </c>
      <c r="K415" s="4">
        <v>20.5876297756</v>
      </c>
      <c r="L415" s="4">
        <v>17.646539807700002</v>
      </c>
      <c r="M415" s="4">
        <v>17.646539807700002</v>
      </c>
      <c r="N415" s="4">
        <v>20.5876297756</v>
      </c>
      <c r="O415" s="4">
        <v>23.528719743500002</v>
      </c>
      <c r="P415" s="4">
        <v>26.469809711500002</v>
      </c>
      <c r="Q415" s="4">
        <v>32.351989647400003</v>
      </c>
      <c r="R415" s="4">
        <v>32.351989647400003</v>
      </c>
      <c r="S415" s="4">
        <v>35.293079615300002</v>
      </c>
      <c r="T415" s="4">
        <v>35.293079615300002</v>
      </c>
      <c r="U415" s="4">
        <v>41.1752595512</v>
      </c>
      <c r="V415" s="4">
        <v>38.2341695832</v>
      </c>
      <c r="W415" s="4">
        <v>35.293079615300002</v>
      </c>
      <c r="X415" s="4">
        <v>35.293079615300002</v>
      </c>
      <c r="Y415" s="4">
        <v>35.293079615300002</v>
      </c>
      <c r="Z415" s="4">
        <v>44.116349519099998</v>
      </c>
      <c r="AA415" s="4">
        <v>67.645069262700005</v>
      </c>
      <c r="AB415" s="4">
        <v>82.3505191024</v>
      </c>
      <c r="AC415" s="4">
        <v>91.173789006199996</v>
      </c>
      <c r="AD415" s="4">
        <v>114.7025087497</v>
      </c>
      <c r="AE415" s="4">
        <v>102.93814887800001</v>
      </c>
      <c r="AF415" s="4">
        <v>102.93814887800001</v>
      </c>
      <c r="AG415" s="4">
        <v>91.173789006199996</v>
      </c>
      <c r="AH415" s="4">
        <v>111.7614187818</v>
      </c>
      <c r="AI415" s="3"/>
    </row>
    <row r="416" spans="1:35" x14ac:dyDescent="0.25">
      <c r="A416" t="s">
        <v>909</v>
      </c>
      <c r="B416" s="4" t="s">
        <v>438</v>
      </c>
      <c r="C416" s="4">
        <v>41.662260081500001</v>
      </c>
      <c r="D416" s="4">
        <v>41.021302234099998</v>
      </c>
      <c r="E416" s="4">
        <v>39.739386539199998</v>
      </c>
      <c r="F416" s="4">
        <v>41.021302234099998</v>
      </c>
      <c r="G416" s="4">
        <v>42.623696852599998</v>
      </c>
      <c r="H416" s="4">
        <v>48.392317479200003</v>
      </c>
      <c r="I416" s="4">
        <v>51.276627792600003</v>
      </c>
      <c r="J416" s="4">
        <v>60.250037656300002</v>
      </c>
      <c r="K416" s="4">
        <v>61.852432274800002</v>
      </c>
      <c r="L416" s="4">
        <v>75.953504917700002</v>
      </c>
      <c r="M416" s="4">
        <v>84.285956933999998</v>
      </c>
      <c r="N416" s="4">
        <v>106.0785237459</v>
      </c>
      <c r="O416" s="4">
        <v>125.3072591681</v>
      </c>
      <c r="P416" s="4">
        <v>136.52402149770001</v>
      </c>
      <c r="Q416" s="4">
        <v>149.02269952220001</v>
      </c>
      <c r="R416" s="4">
        <v>149.02269952220001</v>
      </c>
      <c r="S416" s="4">
        <v>156.71419369110001</v>
      </c>
      <c r="T416" s="4">
        <v>188.12112821400001</v>
      </c>
      <c r="U416" s="4">
        <v>191.6463963747</v>
      </c>
      <c r="V416" s="4">
        <v>202.54267978070001</v>
      </c>
      <c r="W416" s="4">
        <v>223.05333089769999</v>
      </c>
      <c r="X416" s="4">
        <v>229.46290937180001</v>
      </c>
      <c r="Y416" s="4">
        <v>230.1038672192</v>
      </c>
      <c r="Z416" s="4">
        <v>233.62913537989999</v>
      </c>
      <c r="AA416" s="4">
        <v>264.0746331318</v>
      </c>
      <c r="AB416" s="4">
        <v>287.79007348580001</v>
      </c>
      <c r="AC416" s="4">
        <v>301.57066720509999</v>
      </c>
      <c r="AD416" s="4">
        <v>313.74886630579999</v>
      </c>
      <c r="AE416" s="4">
        <v>334.57999634650002</v>
      </c>
      <c r="AF416" s="4">
        <v>338.425743431</v>
      </c>
      <c r="AG416" s="4">
        <v>324.64514971170001</v>
      </c>
      <c r="AH416" s="4">
        <v>296.44300442579998</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81.111589022999993</v>
      </c>
      <c r="D419" s="4">
        <v>81.984930492900006</v>
      </c>
      <c r="E419" s="4">
        <v>82.476185069799996</v>
      </c>
      <c r="F419" s="4">
        <v>84.550371061000007</v>
      </c>
      <c r="G419" s="4">
        <v>81.957638571999993</v>
      </c>
      <c r="H419" s="4">
        <v>82.639936595400002</v>
      </c>
      <c r="I419" s="4">
        <v>84.004532642200004</v>
      </c>
      <c r="J419" s="4">
        <v>85.232669084400001</v>
      </c>
      <c r="K419" s="4">
        <v>84.332035693500004</v>
      </c>
      <c r="L419" s="4">
        <v>85.696631740300006</v>
      </c>
      <c r="M419" s="4">
        <v>86.870184340600005</v>
      </c>
      <c r="N419" s="4">
        <v>87.388730838300006</v>
      </c>
      <c r="O419" s="4">
        <v>87.361438917399994</v>
      </c>
      <c r="P419" s="4">
        <v>89.954171406399993</v>
      </c>
      <c r="Q419" s="4">
        <v>92.028357397500002</v>
      </c>
      <c r="R419" s="4">
        <v>93.311077681499995</v>
      </c>
      <c r="S419" s="4">
        <v>98.469250738499994</v>
      </c>
      <c r="T419" s="4">
        <v>102.3992873534</v>
      </c>
      <c r="U419" s="4">
        <v>112.52459002080001</v>
      </c>
      <c r="V419" s="4">
        <v>119.0746510455</v>
      </c>
      <c r="W419" s="4">
        <v>121.8311350601</v>
      </c>
      <c r="X419" s="4">
        <v>123.5232341581</v>
      </c>
      <c r="Y419" s="4">
        <v>122.6771846091</v>
      </c>
      <c r="Z419" s="4">
        <v>124.3692837072</v>
      </c>
      <c r="AA419" s="4">
        <v>133.86687219300001</v>
      </c>
      <c r="AB419" s="4">
        <v>140.08943016649999</v>
      </c>
      <c r="AC419" s="4">
        <v>147.4855407403</v>
      </c>
      <c r="AD419" s="4">
        <v>154.2812290535</v>
      </c>
      <c r="AE419" s="4">
        <v>154.4722725</v>
      </c>
      <c r="AF419" s="4">
        <v>156.24624736090001</v>
      </c>
      <c r="AG419" s="4">
        <v>162.57797301810001</v>
      </c>
      <c r="AH419" s="4">
        <v>157.44709188210001</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2021-11-03T06:33:43Z</dcterms:modified>
</cp:coreProperties>
</file>