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SeanOMalley1/Downloads/DT Stuff 2/"/>
    </mc:Choice>
  </mc:AlternateContent>
  <bookViews>
    <workbookView xWindow="0" yWindow="460" windowWidth="25600" windowHeight="15460" activeTab="1"/>
  </bookViews>
  <sheets>
    <sheet name="DT Flow" sheetId="3" r:id="rId1"/>
    <sheet name="DTD Flow" sheetId="4" r:id="rId2"/>
    <sheet name="DT Top Contradictions" sheetId="5" r:id="rId3"/>
  </sheets>
  <definedNames>
    <definedName name="_xlnm._FilterDatabase" localSheetId="0" hidden="1">'DT Flow'!$A$1:$D$51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G26" i="3"/>
  <c r="G33" i="3"/>
  <c r="H5" i="4"/>
  <c r="G26" i="4"/>
  <c r="G33" i="4"/>
  <c r="G45" i="3"/>
  <c r="G45" i="4"/>
</calcChain>
</file>

<file path=xl/sharedStrings.xml><?xml version="1.0" encoding="utf-8"?>
<sst xmlns="http://schemas.openxmlformats.org/spreadsheetml/2006/main" count="32" uniqueCount="16">
  <si>
    <t>Rank</t>
  </si>
  <si>
    <t>Product ID</t>
  </si>
  <si>
    <t>Inventory Purchase Influence</t>
  </si>
  <si>
    <t>Product Price</t>
  </si>
  <si>
    <t>Users</t>
  </si>
  <si>
    <t>Total Users Influenced</t>
  </si>
  <si>
    <t>…so, ballparking this from July 1st to Dec 1st 2017</t>
  </si>
  <si>
    <t>Therefore we could estimate that you have missed out on this much money during the period in question due to inventory issues</t>
  </si>
  <si>
    <t>Below are High Level Estimates</t>
  </si>
  <si>
    <t>Total Users Negatively Influenced by Inventory: (realized in the checkout step)</t>
  </si>
  <si>
    <t>of the people who get to the checkout step in the flow, this portion actually transact</t>
  </si>
  <si>
    <t>…and the annual revenue for DT online is</t>
  </si>
  <si>
    <t>Therefore the difference in revenue between optimal purchasing behavior and baseline rates due to inventory is</t>
  </si>
  <si>
    <t>and an average order value(for the period analyzed) of</t>
  </si>
  <si>
    <r>
      <t xml:space="preserve">of the people who get to the </t>
    </r>
    <r>
      <rPr>
        <b/>
        <sz val="18"/>
        <color theme="8" tint="-0.249977111117893"/>
        <rFont val="Calibri"/>
        <family val="2"/>
        <scheme val="minor"/>
      </rPr>
      <t>cart</t>
    </r>
    <r>
      <rPr>
        <b/>
        <sz val="11"/>
        <color theme="8" tint="-0.249977111117893"/>
        <rFont val="Calibri"/>
        <family val="2"/>
        <scheme val="minor"/>
      </rPr>
      <t xml:space="preserve"> step in the flow, this portion actually transact (remember, we lose a step with DTD)</t>
    </r>
  </si>
  <si>
    <t>If we scale the 5 month test to a year we get an annual loss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</si>
</sst>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3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6"/>
      <color rgb="FFC00000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4" borderId="0" xfId="2" applyNumberFormat="1" applyFont="1" applyFill="1" applyAlignment="1">
      <alignment horizontal="center"/>
    </xf>
    <xf numFmtId="164" fontId="0" fillId="0" borderId="0" xfId="1" applyFont="1"/>
    <xf numFmtId="0" fontId="0" fillId="3" borderId="0" xfId="2" applyNumberFormat="1" applyFont="1" applyFill="1" applyAlignment="1">
      <alignment horizontal="center"/>
    </xf>
    <xf numFmtId="0" fontId="0" fillId="4" borderId="0" xfId="2" applyNumberFormat="1" applyFont="1" applyFill="1" applyAlignment="1">
      <alignment horizontal="center"/>
    </xf>
    <xf numFmtId="0" fontId="0" fillId="2" borderId="0" xfId="0" applyFill="1"/>
    <xf numFmtId="10" fontId="0" fillId="3" borderId="0" xfId="2" applyNumberFormat="1" applyFont="1" applyFill="1" applyAlignment="1">
      <alignment horizontal="right"/>
    </xf>
    <xf numFmtId="1" fontId="0" fillId="3" borderId="0" xfId="1" applyNumberFormat="1" applyFont="1" applyFill="1" applyAlignment="1">
      <alignment horizontal="right"/>
    </xf>
    <xf numFmtId="10" fontId="0" fillId="4" borderId="0" xfId="2" applyNumberFormat="1" applyFont="1" applyFill="1" applyAlignment="1">
      <alignment horizontal="right"/>
    </xf>
    <xf numFmtId="1" fontId="0" fillId="4" borderId="0" xfId="1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5" borderId="0" xfId="0" applyFill="1"/>
    <xf numFmtId="0" fontId="0" fillId="5" borderId="0" xfId="0" applyFill="1" applyAlignment="1"/>
    <xf numFmtId="10" fontId="4" fillId="5" borderId="0" xfId="2" applyNumberFormat="1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0" fillId="3" borderId="0" xfId="0" applyFill="1" applyAlignment="1"/>
    <xf numFmtId="167" fontId="0" fillId="5" borderId="0" xfId="3" applyNumberFormat="1" applyFont="1" applyFill="1" applyAlignment="1">
      <alignment vertical="center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1" fontId="0" fillId="0" borderId="0" xfId="1" applyNumberFormat="1" applyFont="1" applyAlignment="1">
      <alignment horizontal="right"/>
    </xf>
    <xf numFmtId="0" fontId="3" fillId="5" borderId="0" xfId="0" applyFont="1" applyFill="1" applyAlignment="1">
      <alignment horizontal="center" vertical="center" wrapText="1"/>
    </xf>
    <xf numFmtId="167" fontId="4" fillId="5" borderId="0" xfId="3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4" fontId="6" fillId="5" borderId="0" xfId="1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166" fontId="6" fillId="5" borderId="0" xfId="2" applyNumberFormat="1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M12" sqref="M12"/>
    </sheetView>
  </sheetViews>
  <sheetFormatPr baseColWidth="10" defaultColWidth="8.83203125" defaultRowHeight="15" x14ac:dyDescent="0.2"/>
  <cols>
    <col min="1" max="2" width="20" customWidth="1"/>
    <col min="3" max="3" width="20" style="19" customWidth="1"/>
    <col min="4" max="4" width="17.83203125" style="20" customWidth="1"/>
    <col min="5" max="5" width="16.33203125" style="9" customWidth="1"/>
  </cols>
  <sheetData>
    <row r="1" spans="1:12" ht="30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2"/>
      <c r="G1" s="12"/>
      <c r="H1" s="12"/>
      <c r="I1" s="12"/>
      <c r="J1" s="12"/>
      <c r="K1" s="12"/>
      <c r="L1" s="12"/>
    </row>
    <row r="2" spans="1:12" x14ac:dyDescent="0.2">
      <c r="A2" s="2">
        <v>1</v>
      </c>
      <c r="B2" s="2">
        <v>26157</v>
      </c>
      <c r="C2" s="13">
        <v>0.16371375977910699</v>
      </c>
      <c r="D2" s="14">
        <v>224</v>
      </c>
      <c r="E2" s="4">
        <v>96</v>
      </c>
      <c r="F2" s="21"/>
      <c r="G2" s="21"/>
      <c r="H2" s="21"/>
      <c r="I2" s="21"/>
      <c r="J2" s="21"/>
      <c r="K2" s="21"/>
      <c r="L2" s="21"/>
    </row>
    <row r="3" spans="1:12" ht="15" customHeight="1" x14ac:dyDescent="0.2">
      <c r="A3" s="5">
        <v>2</v>
      </c>
      <c r="B3" s="5">
        <v>32385</v>
      </c>
      <c r="C3" s="15">
        <v>0.13966225467822899</v>
      </c>
      <c r="D3" s="16">
        <v>186</v>
      </c>
      <c r="E3" s="6">
        <v>55</v>
      </c>
      <c r="F3" s="21"/>
      <c r="G3" s="30" t="s">
        <v>9</v>
      </c>
      <c r="H3" s="30"/>
      <c r="I3" s="30"/>
      <c r="J3" s="30"/>
      <c r="K3" s="30"/>
      <c r="L3" s="24"/>
    </row>
    <row r="4" spans="1:12" x14ac:dyDescent="0.2">
      <c r="A4" s="2">
        <v>3</v>
      </c>
      <c r="B4" s="2">
        <v>11361</v>
      </c>
      <c r="C4" s="13">
        <v>0.133379043819735</v>
      </c>
      <c r="D4" s="14">
        <v>995</v>
      </c>
      <c r="E4" s="4">
        <v>38</v>
      </c>
      <c r="F4" s="21"/>
      <c r="G4" s="30"/>
      <c r="H4" s="30"/>
      <c r="I4" s="30"/>
      <c r="J4" s="30"/>
      <c r="K4" s="30"/>
      <c r="L4" s="24"/>
    </row>
    <row r="5" spans="1:12" ht="15" customHeight="1" x14ac:dyDescent="0.2">
      <c r="A5" s="5">
        <v>4</v>
      </c>
      <c r="B5" s="5">
        <v>27885</v>
      </c>
      <c r="C5" s="15">
        <v>0.12331243972998999</v>
      </c>
      <c r="D5" s="16">
        <v>219</v>
      </c>
      <c r="E5" s="6">
        <v>105</v>
      </c>
      <c r="F5" s="21"/>
      <c r="G5" s="21"/>
      <c r="H5" s="31">
        <f>SUM(D2:D247)</f>
        <v>19837</v>
      </c>
      <c r="I5" s="31"/>
      <c r="J5" s="31"/>
      <c r="K5" s="26"/>
      <c r="L5" s="26"/>
    </row>
    <row r="6" spans="1:12" x14ac:dyDescent="0.2">
      <c r="A6" s="2">
        <v>5</v>
      </c>
      <c r="B6" s="2">
        <v>32387</v>
      </c>
      <c r="C6" s="13">
        <v>0.123281786941581</v>
      </c>
      <c r="D6" s="14">
        <v>260</v>
      </c>
      <c r="E6" s="4">
        <v>53</v>
      </c>
      <c r="F6" s="21"/>
      <c r="G6" s="26"/>
      <c r="H6" s="31"/>
      <c r="I6" s="31"/>
      <c r="J6" s="31"/>
      <c r="K6" s="26"/>
      <c r="L6" s="26"/>
    </row>
    <row r="7" spans="1:12" x14ac:dyDescent="0.2">
      <c r="A7" s="5">
        <v>6</v>
      </c>
      <c r="B7" s="5">
        <v>11363</v>
      </c>
      <c r="C7" s="15">
        <v>0.120242914979757</v>
      </c>
      <c r="D7" s="16">
        <v>988</v>
      </c>
      <c r="E7" s="6">
        <v>38</v>
      </c>
      <c r="F7" s="21"/>
      <c r="G7" s="22"/>
      <c r="H7" s="22"/>
      <c r="I7" s="22"/>
      <c r="J7" s="22"/>
      <c r="K7" s="22"/>
      <c r="L7" s="22"/>
    </row>
    <row r="8" spans="1:12" x14ac:dyDescent="0.2">
      <c r="A8" s="2">
        <v>7</v>
      </c>
      <c r="B8" s="2">
        <v>11369</v>
      </c>
      <c r="C8" s="13">
        <v>0.118013660811059</v>
      </c>
      <c r="D8" s="14">
        <v>826</v>
      </c>
      <c r="E8" s="4">
        <v>39</v>
      </c>
      <c r="F8" s="3"/>
      <c r="G8" s="32" t="s">
        <v>8</v>
      </c>
      <c r="H8" s="32"/>
      <c r="I8" s="32"/>
      <c r="J8" s="32"/>
      <c r="K8" s="32"/>
      <c r="L8" s="25"/>
    </row>
    <row r="9" spans="1:12" x14ac:dyDescent="0.2">
      <c r="A9" s="5">
        <v>8</v>
      </c>
      <c r="B9" s="5">
        <v>10703</v>
      </c>
      <c r="C9" s="15">
        <v>0.11372116689280901</v>
      </c>
      <c r="D9" s="16">
        <v>161</v>
      </c>
      <c r="E9" s="6">
        <v>49</v>
      </c>
      <c r="F9" s="21"/>
      <c r="G9" s="30" t="s">
        <v>6</v>
      </c>
      <c r="H9" s="30"/>
      <c r="I9" s="30"/>
      <c r="J9" s="30"/>
      <c r="K9" s="30"/>
      <c r="L9" s="22"/>
    </row>
    <row r="10" spans="1:12" x14ac:dyDescent="0.2">
      <c r="A10" s="2">
        <v>9</v>
      </c>
      <c r="B10" s="2">
        <v>12193</v>
      </c>
      <c r="C10" s="13">
        <v>0.108914311327702</v>
      </c>
      <c r="D10" s="14">
        <v>417</v>
      </c>
      <c r="E10" s="4">
        <v>56</v>
      </c>
      <c r="F10" s="21"/>
      <c r="G10" s="30"/>
      <c r="H10" s="30"/>
      <c r="I10" s="30"/>
      <c r="J10" s="30"/>
      <c r="K10" s="30"/>
      <c r="L10" s="21"/>
    </row>
    <row r="11" spans="1:12" ht="15" customHeight="1" x14ac:dyDescent="0.2">
      <c r="A11" s="5">
        <v>10</v>
      </c>
      <c r="B11" s="5">
        <v>28606</v>
      </c>
      <c r="C11" s="15">
        <v>0.107558139534884</v>
      </c>
      <c r="D11" s="16">
        <v>77</v>
      </c>
      <c r="E11" s="6">
        <v>161</v>
      </c>
      <c r="F11" s="21"/>
      <c r="G11" s="21"/>
      <c r="H11" s="23"/>
      <c r="I11" s="23"/>
      <c r="J11" s="23"/>
      <c r="K11" s="21"/>
      <c r="L11" s="21"/>
    </row>
    <row r="12" spans="1:12" ht="15" customHeight="1" x14ac:dyDescent="0.2">
      <c r="A12" s="2">
        <v>11</v>
      </c>
      <c r="B12" s="2">
        <v>31105</v>
      </c>
      <c r="C12" s="13">
        <v>0.101446034585569</v>
      </c>
      <c r="D12" s="14">
        <v>147</v>
      </c>
      <c r="E12" s="4">
        <v>47</v>
      </c>
      <c r="F12" s="21"/>
      <c r="G12" s="30" t="s">
        <v>10</v>
      </c>
      <c r="H12" s="30"/>
      <c r="I12" s="30"/>
      <c r="J12" s="30"/>
      <c r="K12" s="30"/>
      <c r="L12" s="21"/>
    </row>
    <row r="13" spans="1:12" x14ac:dyDescent="0.2">
      <c r="A13" s="5">
        <v>12</v>
      </c>
      <c r="B13" s="5">
        <v>27881</v>
      </c>
      <c r="C13" s="15">
        <v>9.7086794269892904E-2</v>
      </c>
      <c r="D13" s="16">
        <v>138</v>
      </c>
      <c r="E13" s="6">
        <v>80</v>
      </c>
      <c r="F13" s="21"/>
      <c r="G13" s="30"/>
      <c r="H13" s="30"/>
      <c r="I13" s="30"/>
      <c r="J13" s="30"/>
      <c r="K13" s="30"/>
      <c r="L13" s="21"/>
    </row>
    <row r="14" spans="1:12" ht="15" customHeight="1" x14ac:dyDescent="0.2">
      <c r="A14" s="2">
        <v>13</v>
      </c>
      <c r="B14" s="2">
        <v>34338</v>
      </c>
      <c r="C14" s="13">
        <v>9.54545454545455E-2</v>
      </c>
      <c r="D14" s="14">
        <v>94</v>
      </c>
      <c r="E14" s="4">
        <v>96</v>
      </c>
      <c r="F14" s="21"/>
      <c r="G14" s="21"/>
      <c r="H14" s="34">
        <v>0.66290000000000004</v>
      </c>
      <c r="I14" s="34"/>
      <c r="J14" s="34"/>
      <c r="K14" s="21"/>
      <c r="L14" s="21"/>
    </row>
    <row r="15" spans="1:12" ht="15" customHeight="1" x14ac:dyDescent="0.2">
      <c r="A15" s="5">
        <v>14</v>
      </c>
      <c r="B15" s="5">
        <v>11245</v>
      </c>
      <c r="C15" s="15">
        <v>9.2729885422892594E-2</v>
      </c>
      <c r="D15" s="16">
        <v>72</v>
      </c>
      <c r="E15" s="6">
        <v>75</v>
      </c>
      <c r="F15" s="21"/>
      <c r="G15" s="21"/>
      <c r="H15" s="34"/>
      <c r="I15" s="34"/>
      <c r="J15" s="34"/>
      <c r="K15" s="24"/>
      <c r="L15" s="21"/>
    </row>
    <row r="16" spans="1:12" x14ac:dyDescent="0.2">
      <c r="A16" s="2">
        <v>15</v>
      </c>
      <c r="B16" s="2">
        <v>26022</v>
      </c>
      <c r="C16" s="13">
        <v>9.2436974789915999E-2</v>
      </c>
      <c r="D16" s="14">
        <v>54</v>
      </c>
      <c r="E16" s="4">
        <v>233</v>
      </c>
      <c r="F16" s="21"/>
      <c r="G16" s="24"/>
      <c r="H16" s="24"/>
      <c r="I16" s="24"/>
      <c r="J16" s="24"/>
      <c r="K16" s="24"/>
      <c r="L16" s="21"/>
    </row>
    <row r="17" spans="1:12" ht="15" customHeight="1" x14ac:dyDescent="0.2">
      <c r="A17" s="5">
        <v>16</v>
      </c>
      <c r="B17" s="5">
        <v>30130</v>
      </c>
      <c r="C17" s="15">
        <v>8.9761570827489506E-2</v>
      </c>
      <c r="D17" s="16">
        <v>297</v>
      </c>
      <c r="E17" s="6">
        <v>74</v>
      </c>
      <c r="F17" s="30" t="s">
        <v>13</v>
      </c>
      <c r="G17" s="30"/>
      <c r="H17" s="30"/>
      <c r="I17" s="30"/>
      <c r="J17" s="30"/>
      <c r="K17" s="30"/>
      <c r="L17" s="30"/>
    </row>
    <row r="18" spans="1:12" ht="15" customHeight="1" x14ac:dyDescent="0.2">
      <c r="A18" s="2">
        <v>17</v>
      </c>
      <c r="B18" s="2">
        <v>11422</v>
      </c>
      <c r="C18" s="13">
        <v>8.8294314381270902E-2</v>
      </c>
      <c r="D18" s="14">
        <v>38</v>
      </c>
      <c r="E18" s="4">
        <v>70</v>
      </c>
      <c r="F18" s="30"/>
      <c r="G18" s="30"/>
      <c r="H18" s="30"/>
      <c r="I18" s="30"/>
      <c r="J18" s="30"/>
      <c r="K18" s="30"/>
      <c r="L18" s="30"/>
    </row>
    <row r="19" spans="1:12" ht="15" customHeight="1" x14ac:dyDescent="0.2">
      <c r="A19" s="5">
        <v>18</v>
      </c>
      <c r="B19" s="5">
        <v>32238</v>
      </c>
      <c r="C19" s="15">
        <v>8.8116332819722601E-2</v>
      </c>
      <c r="D19" s="16">
        <v>51</v>
      </c>
      <c r="E19" s="6">
        <v>190</v>
      </c>
      <c r="F19" s="21"/>
      <c r="G19" s="21"/>
      <c r="H19" s="33">
        <v>519.72</v>
      </c>
      <c r="I19" s="33"/>
      <c r="J19" s="33"/>
      <c r="K19" s="21"/>
      <c r="L19" s="21"/>
    </row>
    <row r="20" spans="1:12" ht="15" customHeight="1" x14ac:dyDescent="0.2">
      <c r="A20" s="2">
        <v>19</v>
      </c>
      <c r="B20" s="2">
        <v>29238</v>
      </c>
      <c r="C20" s="13">
        <v>8.6907550910073794E-2</v>
      </c>
      <c r="D20" s="14">
        <v>100</v>
      </c>
      <c r="E20" s="4">
        <v>48</v>
      </c>
      <c r="F20" s="21"/>
      <c r="G20" s="21"/>
      <c r="H20" s="33"/>
      <c r="I20" s="33"/>
      <c r="J20" s="33"/>
      <c r="K20" s="24"/>
      <c r="L20" s="21"/>
    </row>
    <row r="21" spans="1:12" x14ac:dyDescent="0.2">
      <c r="A21" s="5">
        <v>20</v>
      </c>
      <c r="B21" s="5">
        <v>12815</v>
      </c>
      <c r="C21" s="15">
        <v>8.45873786407767E-2</v>
      </c>
      <c r="D21" s="16">
        <v>137</v>
      </c>
      <c r="E21" s="6">
        <v>135</v>
      </c>
      <c r="F21" s="21"/>
      <c r="G21" s="21"/>
      <c r="H21" s="33"/>
      <c r="I21" s="33"/>
      <c r="J21" s="33"/>
      <c r="K21" s="21"/>
      <c r="L21" s="21"/>
    </row>
    <row r="22" spans="1:12" x14ac:dyDescent="0.2">
      <c r="A22" s="2">
        <v>21</v>
      </c>
      <c r="B22" s="2">
        <v>32389</v>
      </c>
      <c r="C22" s="13">
        <v>8.3464241422075203E-2</v>
      </c>
      <c r="D22" s="14">
        <v>129</v>
      </c>
      <c r="E22" s="4">
        <v>71</v>
      </c>
      <c r="F22" s="21"/>
      <c r="G22" s="21"/>
      <c r="H22" s="21"/>
      <c r="I22" s="21"/>
      <c r="J22" s="21"/>
      <c r="K22" s="21"/>
      <c r="L22" s="21"/>
    </row>
    <row r="23" spans="1:12" ht="15" customHeight="1" x14ac:dyDescent="0.2">
      <c r="A23" s="5">
        <v>22</v>
      </c>
      <c r="B23" s="5">
        <v>26020</v>
      </c>
      <c r="C23" s="15">
        <v>7.8291814946619201E-2</v>
      </c>
      <c r="D23" s="16">
        <v>51</v>
      </c>
      <c r="E23" s="6">
        <v>233</v>
      </c>
      <c r="F23" s="21"/>
      <c r="G23" s="30" t="s">
        <v>7</v>
      </c>
      <c r="H23" s="30"/>
      <c r="I23" s="30"/>
      <c r="J23" s="30"/>
      <c r="K23" s="30"/>
      <c r="L23" s="21"/>
    </row>
    <row r="24" spans="1:12" x14ac:dyDescent="0.2">
      <c r="A24" s="2">
        <v>23</v>
      </c>
      <c r="B24" s="2">
        <v>29240</v>
      </c>
      <c r="C24" s="13">
        <v>7.7798473832842704E-2</v>
      </c>
      <c r="D24" s="14">
        <v>110</v>
      </c>
      <c r="E24" s="4">
        <v>58</v>
      </c>
      <c r="F24" s="21"/>
      <c r="G24" s="30"/>
      <c r="H24" s="30"/>
      <c r="I24" s="30"/>
      <c r="J24" s="30"/>
      <c r="K24" s="30"/>
      <c r="L24" s="21"/>
    </row>
    <row r="25" spans="1:12" ht="15" customHeight="1" x14ac:dyDescent="0.2">
      <c r="A25" s="5">
        <v>24</v>
      </c>
      <c r="B25" s="5">
        <v>31084</v>
      </c>
      <c r="C25" s="15">
        <v>7.7237832460536393E-2</v>
      </c>
      <c r="D25" s="16">
        <v>414</v>
      </c>
      <c r="E25" s="6">
        <v>42</v>
      </c>
      <c r="F25" s="21"/>
      <c r="G25" s="30"/>
      <c r="H25" s="30"/>
      <c r="I25" s="30"/>
      <c r="J25" s="30"/>
      <c r="K25" s="30"/>
      <c r="L25" s="21"/>
    </row>
    <row r="26" spans="1:12" ht="15" customHeight="1" x14ac:dyDescent="0.2">
      <c r="A26" s="2">
        <v>25</v>
      </c>
      <c r="B26" s="2">
        <v>12266</v>
      </c>
      <c r="C26" s="13">
        <v>7.6919191919191901E-2</v>
      </c>
      <c r="D26" s="14">
        <v>239</v>
      </c>
      <c r="E26" s="4">
        <v>54</v>
      </c>
      <c r="F26" s="21"/>
      <c r="G26" s="33">
        <f>H5*H14*H19</f>
        <v>6834290.6107560014</v>
      </c>
      <c r="H26" s="33"/>
      <c r="I26" s="33"/>
      <c r="J26" s="33"/>
      <c r="K26" s="33"/>
      <c r="L26" s="21"/>
    </row>
    <row r="27" spans="1:12" ht="15" customHeight="1" x14ac:dyDescent="0.2">
      <c r="A27" s="5">
        <v>26</v>
      </c>
      <c r="B27" s="5">
        <v>11999</v>
      </c>
      <c r="C27" s="15">
        <v>7.6323568933082495E-2</v>
      </c>
      <c r="D27" s="16">
        <v>193</v>
      </c>
      <c r="E27" s="5"/>
      <c r="F27" s="21"/>
      <c r="G27" s="33"/>
      <c r="H27" s="33"/>
      <c r="I27" s="33"/>
      <c r="J27" s="33"/>
      <c r="K27" s="33"/>
      <c r="L27" s="21"/>
    </row>
    <row r="28" spans="1:12" ht="15" customHeight="1" x14ac:dyDescent="0.2">
      <c r="A28" s="2">
        <v>27</v>
      </c>
      <c r="B28" s="2">
        <v>11453</v>
      </c>
      <c r="C28" s="13">
        <v>7.6167582417582494E-2</v>
      </c>
      <c r="D28" s="14">
        <v>52</v>
      </c>
      <c r="E28" s="2"/>
      <c r="F28" s="21"/>
      <c r="G28" s="33"/>
      <c r="H28" s="33"/>
      <c r="I28" s="33"/>
      <c r="J28" s="33"/>
      <c r="K28" s="33"/>
      <c r="L28" s="21"/>
    </row>
    <row r="29" spans="1:12" x14ac:dyDescent="0.2">
      <c r="A29" s="5">
        <v>28</v>
      </c>
      <c r="B29" s="5">
        <v>10983</v>
      </c>
      <c r="C29" s="15">
        <v>7.6073214972791695E-2</v>
      </c>
      <c r="D29" s="16">
        <v>141</v>
      </c>
      <c r="E29" s="5"/>
      <c r="F29" s="21"/>
      <c r="G29" s="21"/>
      <c r="H29" s="21"/>
      <c r="I29" s="21"/>
      <c r="J29" s="21"/>
      <c r="K29" s="21"/>
      <c r="L29" s="21"/>
    </row>
    <row r="30" spans="1:12" ht="15" customHeight="1" x14ac:dyDescent="0.2">
      <c r="A30" s="2">
        <v>29</v>
      </c>
      <c r="B30" s="2">
        <v>35413</v>
      </c>
      <c r="C30" s="13">
        <v>7.4285714285714302E-2</v>
      </c>
      <c r="D30" s="14">
        <v>189</v>
      </c>
      <c r="E30" s="2"/>
      <c r="F30" s="21"/>
      <c r="G30" s="30" t="s">
        <v>15</v>
      </c>
      <c r="H30" s="30"/>
      <c r="I30" s="30"/>
      <c r="J30" s="30"/>
      <c r="K30" s="30"/>
      <c r="L30" s="21"/>
    </row>
    <row r="31" spans="1:12" x14ac:dyDescent="0.2">
      <c r="A31" s="5">
        <v>30</v>
      </c>
      <c r="B31" s="5">
        <v>33415</v>
      </c>
      <c r="C31" s="15">
        <v>7.1015826403502194E-2</v>
      </c>
      <c r="D31" s="16">
        <v>75</v>
      </c>
      <c r="E31" s="5"/>
      <c r="F31" s="21"/>
      <c r="G31" s="30"/>
      <c r="H31" s="30"/>
      <c r="I31" s="30"/>
      <c r="J31" s="30"/>
      <c r="K31" s="30"/>
      <c r="L31" s="21"/>
    </row>
    <row r="32" spans="1:12" x14ac:dyDescent="0.2">
      <c r="A32" s="2">
        <v>31</v>
      </c>
      <c r="B32" s="2">
        <v>10985</v>
      </c>
      <c r="C32" s="13">
        <v>6.9887834339948204E-2</v>
      </c>
      <c r="D32" s="14">
        <v>133</v>
      </c>
      <c r="E32" s="2"/>
      <c r="F32" s="21"/>
      <c r="G32" s="30"/>
      <c r="H32" s="30"/>
      <c r="I32" s="30"/>
      <c r="J32" s="30"/>
      <c r="K32" s="30"/>
      <c r="L32" s="21"/>
    </row>
    <row r="33" spans="1:12" ht="15" customHeight="1" x14ac:dyDescent="0.2">
      <c r="A33" s="5">
        <v>32</v>
      </c>
      <c r="B33" s="5">
        <v>35411</v>
      </c>
      <c r="C33" s="15">
        <v>6.82703230906027E-2</v>
      </c>
      <c r="D33" s="16">
        <v>198</v>
      </c>
      <c r="E33" s="5"/>
      <c r="F33" s="21"/>
      <c r="G33" s="33">
        <f>G26/5*12</f>
        <v>16402297.465814402</v>
      </c>
      <c r="H33" s="33"/>
      <c r="I33" s="33"/>
      <c r="J33" s="33"/>
      <c r="K33" s="33"/>
      <c r="L33" s="21"/>
    </row>
    <row r="34" spans="1:12" ht="15" customHeight="1" x14ac:dyDescent="0.2">
      <c r="A34" s="2">
        <v>33</v>
      </c>
      <c r="B34" s="2">
        <v>35402</v>
      </c>
      <c r="C34" s="13">
        <v>6.7935432778985297E-2</v>
      </c>
      <c r="D34" s="14">
        <v>102</v>
      </c>
      <c r="E34" s="2"/>
      <c r="F34" s="21"/>
      <c r="G34" s="33"/>
      <c r="H34" s="33"/>
      <c r="I34" s="33"/>
      <c r="J34" s="33"/>
      <c r="K34" s="33"/>
      <c r="L34" s="21"/>
    </row>
    <row r="35" spans="1:12" ht="15" customHeight="1" x14ac:dyDescent="0.2">
      <c r="A35" s="5">
        <v>34</v>
      </c>
      <c r="B35" s="5">
        <v>17960</v>
      </c>
      <c r="C35" s="15">
        <v>6.77716786854662E-2</v>
      </c>
      <c r="D35" s="16">
        <v>259</v>
      </c>
      <c r="E35" s="5"/>
      <c r="F35" s="21"/>
      <c r="G35" s="33"/>
      <c r="H35" s="33"/>
      <c r="I35" s="33"/>
      <c r="J35" s="33"/>
      <c r="K35" s="33"/>
      <c r="L35" s="21"/>
    </row>
    <row r="36" spans="1:12" ht="15" customHeight="1" x14ac:dyDescent="0.2">
      <c r="A36" s="2">
        <v>35</v>
      </c>
      <c r="B36" s="2">
        <v>11349</v>
      </c>
      <c r="C36" s="13">
        <v>6.7323296069239105E-2</v>
      </c>
      <c r="D36" s="14">
        <v>69</v>
      </c>
      <c r="E36" s="2"/>
      <c r="F36" s="21"/>
      <c r="G36" s="30" t="s">
        <v>11</v>
      </c>
      <c r="H36" s="30"/>
      <c r="I36" s="30"/>
      <c r="J36" s="30"/>
      <c r="K36" s="30"/>
      <c r="L36" s="21"/>
    </row>
    <row r="37" spans="1:12" x14ac:dyDescent="0.2">
      <c r="A37" s="5">
        <v>36</v>
      </c>
      <c r="B37" s="5">
        <v>11446</v>
      </c>
      <c r="C37" s="15">
        <v>6.7218861485962497E-2</v>
      </c>
      <c r="D37" s="16">
        <v>102</v>
      </c>
      <c r="E37" s="5"/>
      <c r="F37" s="21"/>
      <c r="G37" s="30"/>
      <c r="H37" s="30"/>
      <c r="I37" s="30"/>
      <c r="J37" s="30"/>
      <c r="K37" s="30"/>
      <c r="L37" s="21"/>
    </row>
    <row r="38" spans="1:12" x14ac:dyDescent="0.2">
      <c r="A38" s="2">
        <v>37</v>
      </c>
      <c r="B38" s="2">
        <v>35398</v>
      </c>
      <c r="C38" s="13">
        <v>6.6027822957013593E-2</v>
      </c>
      <c r="D38" s="14">
        <v>253</v>
      </c>
      <c r="E38" s="2"/>
      <c r="F38" s="21"/>
      <c r="G38" s="30"/>
      <c r="H38" s="30"/>
      <c r="I38" s="30"/>
      <c r="J38" s="30"/>
      <c r="K38" s="30"/>
      <c r="L38" s="21"/>
    </row>
    <row r="39" spans="1:12" x14ac:dyDescent="0.2">
      <c r="A39" s="5">
        <v>38</v>
      </c>
      <c r="B39" s="5">
        <v>15965</v>
      </c>
      <c r="C39" s="15">
        <v>6.5647107781939204E-2</v>
      </c>
      <c r="D39" s="16">
        <v>75</v>
      </c>
      <c r="E39" s="5"/>
      <c r="F39" s="21"/>
      <c r="G39" s="33">
        <v>166496448</v>
      </c>
      <c r="H39" s="33"/>
      <c r="I39" s="33"/>
      <c r="J39" s="33"/>
      <c r="K39" s="33"/>
      <c r="L39" s="21"/>
    </row>
    <row r="40" spans="1:12" x14ac:dyDescent="0.2">
      <c r="A40" s="2">
        <v>39</v>
      </c>
      <c r="B40" s="2">
        <v>12059</v>
      </c>
      <c r="C40" s="13">
        <v>6.5161508540503996E-2</v>
      </c>
      <c r="D40" s="14">
        <v>194</v>
      </c>
      <c r="E40" s="2"/>
      <c r="F40" s="21"/>
      <c r="G40" s="33"/>
      <c r="H40" s="33"/>
      <c r="I40" s="33"/>
      <c r="J40" s="33"/>
      <c r="K40" s="33"/>
      <c r="L40" s="21"/>
    </row>
    <row r="41" spans="1:12" x14ac:dyDescent="0.2">
      <c r="A41" s="5">
        <v>40</v>
      </c>
      <c r="B41" s="5">
        <v>32709</v>
      </c>
      <c r="C41" s="15">
        <v>6.3322811609823795E-2</v>
      </c>
      <c r="D41" s="16">
        <v>240</v>
      </c>
      <c r="E41" s="5"/>
      <c r="F41" s="21"/>
      <c r="G41" s="33"/>
      <c r="H41" s="33"/>
      <c r="I41" s="33"/>
      <c r="J41" s="33"/>
      <c r="K41" s="33"/>
      <c r="L41" s="21"/>
    </row>
    <row r="42" spans="1:12" x14ac:dyDescent="0.2">
      <c r="A42" s="2">
        <v>41</v>
      </c>
      <c r="B42" s="2">
        <v>40634</v>
      </c>
      <c r="C42" s="13">
        <v>6.3164108618654097E-2</v>
      </c>
      <c r="D42" s="14">
        <v>86</v>
      </c>
      <c r="E42" s="2"/>
      <c r="F42" s="30" t="s">
        <v>12</v>
      </c>
      <c r="G42" s="30"/>
      <c r="H42" s="30"/>
      <c r="I42" s="30"/>
      <c r="J42" s="30"/>
      <c r="K42" s="30"/>
      <c r="L42" s="30"/>
    </row>
    <row r="43" spans="1:12" x14ac:dyDescent="0.2">
      <c r="A43" s="5">
        <v>42</v>
      </c>
      <c r="B43" s="5">
        <v>11249</v>
      </c>
      <c r="C43" s="15">
        <v>6.25E-2</v>
      </c>
      <c r="D43" s="16">
        <v>46</v>
      </c>
      <c r="E43" s="5"/>
      <c r="F43" s="30"/>
      <c r="G43" s="30"/>
      <c r="H43" s="30"/>
      <c r="I43" s="30"/>
      <c r="J43" s="30"/>
      <c r="K43" s="30"/>
      <c r="L43" s="30"/>
    </row>
    <row r="44" spans="1:12" x14ac:dyDescent="0.2">
      <c r="A44" s="2">
        <v>43</v>
      </c>
      <c r="B44" s="2">
        <v>15072</v>
      </c>
      <c r="C44" s="13">
        <v>6.2465925770601803E-2</v>
      </c>
      <c r="D44" s="14">
        <v>77</v>
      </c>
      <c r="E44" s="2"/>
      <c r="F44" s="30"/>
      <c r="G44" s="30"/>
      <c r="H44" s="30"/>
      <c r="I44" s="30"/>
      <c r="J44" s="30"/>
      <c r="K44" s="30"/>
      <c r="L44" s="30"/>
    </row>
    <row r="45" spans="1:12" x14ac:dyDescent="0.2">
      <c r="A45" s="5">
        <v>44</v>
      </c>
      <c r="B45" s="5">
        <v>11271</v>
      </c>
      <c r="C45" s="15">
        <v>6.2462161928413501E-2</v>
      </c>
      <c r="D45" s="16">
        <v>132</v>
      </c>
      <c r="E45" s="5"/>
      <c r="F45" s="21"/>
      <c r="G45" s="35">
        <f>G33/G39</f>
        <v>9.8514398732484687E-2</v>
      </c>
      <c r="H45" s="35"/>
      <c r="I45" s="35"/>
      <c r="J45" s="35"/>
      <c r="K45" s="35"/>
      <c r="L45" s="21"/>
    </row>
    <row r="46" spans="1:12" x14ac:dyDescent="0.2">
      <c r="A46" s="2">
        <v>45</v>
      </c>
      <c r="B46" s="2">
        <v>11266</v>
      </c>
      <c r="C46" s="13">
        <v>6.2428048142333797E-2</v>
      </c>
      <c r="D46" s="14">
        <v>90</v>
      </c>
      <c r="E46" s="2"/>
      <c r="F46" s="21"/>
      <c r="G46" s="35"/>
      <c r="H46" s="35"/>
      <c r="I46" s="35"/>
      <c r="J46" s="35"/>
      <c r="K46" s="35"/>
      <c r="L46" s="21"/>
    </row>
    <row r="47" spans="1:12" x14ac:dyDescent="0.2">
      <c r="A47" s="5">
        <v>46</v>
      </c>
      <c r="B47" s="5">
        <v>32215</v>
      </c>
      <c r="C47" s="15">
        <v>6.0776512553162299E-2</v>
      </c>
      <c r="D47" s="16">
        <v>78</v>
      </c>
      <c r="E47" s="5"/>
      <c r="F47" s="21"/>
      <c r="G47" s="35"/>
      <c r="H47" s="35"/>
      <c r="I47" s="35"/>
      <c r="J47" s="35"/>
      <c r="K47" s="35"/>
      <c r="L47" s="21"/>
    </row>
    <row r="48" spans="1:12" x14ac:dyDescent="0.2">
      <c r="A48" s="2">
        <v>47</v>
      </c>
      <c r="B48" s="2">
        <v>11236</v>
      </c>
      <c r="C48" s="13">
        <v>6.0768739999249498E-2</v>
      </c>
      <c r="D48" s="14">
        <v>115</v>
      </c>
      <c r="E48" s="2"/>
    </row>
    <row r="49" spans="1:5" x14ac:dyDescent="0.2">
      <c r="A49" s="5">
        <v>48</v>
      </c>
      <c r="B49" s="5">
        <v>33402</v>
      </c>
      <c r="C49" s="15">
        <v>6.0633530745715501E-2</v>
      </c>
      <c r="D49" s="16">
        <v>62</v>
      </c>
      <c r="E49" s="5"/>
    </row>
    <row r="50" spans="1:5" x14ac:dyDescent="0.2">
      <c r="A50" s="2">
        <v>49</v>
      </c>
      <c r="B50" s="2">
        <v>11451</v>
      </c>
      <c r="C50" s="13">
        <v>5.7522123893805302E-2</v>
      </c>
      <c r="D50" s="14">
        <v>34</v>
      </c>
      <c r="E50" s="2"/>
    </row>
    <row r="51" spans="1:5" x14ac:dyDescent="0.2">
      <c r="A51" s="5">
        <v>50</v>
      </c>
      <c r="B51" s="5">
        <v>10804</v>
      </c>
      <c r="C51" s="15">
        <v>5.6429906542055999E-2</v>
      </c>
      <c r="D51" s="16">
        <v>140</v>
      </c>
      <c r="E51" s="5"/>
    </row>
    <row r="52" spans="1:5" x14ac:dyDescent="0.2">
      <c r="A52" s="2">
        <v>51</v>
      </c>
      <c r="B52" s="2">
        <v>19191</v>
      </c>
      <c r="C52" s="13">
        <v>5.60747663551402E-2</v>
      </c>
      <c r="D52" s="17">
        <v>88</v>
      </c>
      <c r="E52" s="2"/>
    </row>
    <row r="53" spans="1:5" x14ac:dyDescent="0.2">
      <c r="A53" s="5">
        <v>52</v>
      </c>
      <c r="B53" s="5">
        <v>11385</v>
      </c>
      <c r="C53" s="15">
        <v>5.5021834061135401E-2</v>
      </c>
      <c r="D53" s="18">
        <v>80</v>
      </c>
      <c r="E53" s="5"/>
    </row>
    <row r="54" spans="1:5" x14ac:dyDescent="0.2">
      <c r="A54" s="2">
        <v>53</v>
      </c>
      <c r="B54" s="2">
        <v>32523</v>
      </c>
      <c r="C54" s="13">
        <v>5.4974315176025801E-2</v>
      </c>
      <c r="D54" s="17">
        <v>133</v>
      </c>
      <c r="E54" s="2"/>
    </row>
    <row r="55" spans="1:5" x14ac:dyDescent="0.2">
      <c r="A55" s="5">
        <v>54</v>
      </c>
      <c r="B55" s="5">
        <v>19199</v>
      </c>
      <c r="C55" s="15">
        <v>5.3726169844020802E-2</v>
      </c>
      <c r="D55" s="18">
        <v>72</v>
      </c>
      <c r="E55" s="5"/>
    </row>
    <row r="56" spans="1:5" x14ac:dyDescent="0.2">
      <c r="A56" s="2">
        <v>55</v>
      </c>
      <c r="B56" s="2">
        <v>11437</v>
      </c>
      <c r="C56" s="13">
        <v>5.1611990950226297E-2</v>
      </c>
      <c r="D56" s="17">
        <v>57</v>
      </c>
      <c r="E56" s="2"/>
    </row>
    <row r="57" spans="1:5" x14ac:dyDescent="0.2">
      <c r="A57" s="5">
        <v>56</v>
      </c>
      <c r="B57" s="5">
        <v>40548</v>
      </c>
      <c r="C57" s="15">
        <v>5.0823426764096298E-2</v>
      </c>
      <c r="D57" s="18">
        <v>97</v>
      </c>
      <c r="E57" s="5"/>
    </row>
    <row r="58" spans="1:5" x14ac:dyDescent="0.2">
      <c r="A58" s="2">
        <v>57</v>
      </c>
      <c r="B58" s="2">
        <v>31092</v>
      </c>
      <c r="C58" s="13">
        <v>5.0465145846395901E-2</v>
      </c>
      <c r="D58" s="17">
        <v>77</v>
      </c>
      <c r="E58" s="2"/>
    </row>
    <row r="59" spans="1:5" x14ac:dyDescent="0.2">
      <c r="A59" s="5">
        <v>58</v>
      </c>
      <c r="B59" s="5">
        <v>11257</v>
      </c>
      <c r="C59" s="15">
        <v>5.0230895277819203E-2</v>
      </c>
      <c r="D59" s="18">
        <v>19</v>
      </c>
      <c r="E59" s="5"/>
    </row>
    <row r="60" spans="1:5" x14ac:dyDescent="0.2">
      <c r="A60" s="2">
        <v>59</v>
      </c>
      <c r="B60" s="2">
        <v>35416</v>
      </c>
      <c r="C60" s="13">
        <v>4.9593729750629097E-2</v>
      </c>
      <c r="D60" s="17">
        <v>70</v>
      </c>
      <c r="E60" s="2"/>
    </row>
    <row r="61" spans="1:5" x14ac:dyDescent="0.2">
      <c r="A61" s="5">
        <v>60</v>
      </c>
      <c r="B61" s="5">
        <v>27520</v>
      </c>
      <c r="C61" s="15">
        <v>4.9144275959918403E-2</v>
      </c>
      <c r="D61" s="18">
        <v>143</v>
      </c>
      <c r="E61" s="5"/>
    </row>
    <row r="62" spans="1:5" x14ac:dyDescent="0.2">
      <c r="A62" s="2">
        <v>61</v>
      </c>
      <c r="B62" s="2">
        <v>11360</v>
      </c>
      <c r="C62" s="13">
        <v>4.9067134273404298E-2</v>
      </c>
      <c r="D62" s="17">
        <v>166</v>
      </c>
      <c r="E62" s="2"/>
    </row>
    <row r="63" spans="1:5" x14ac:dyDescent="0.2">
      <c r="A63" s="5">
        <v>62</v>
      </c>
      <c r="B63" s="5">
        <v>29236</v>
      </c>
      <c r="C63" s="15">
        <v>4.8643760522361898E-2</v>
      </c>
      <c r="D63" s="18">
        <v>343</v>
      </c>
      <c r="E63" s="5"/>
    </row>
    <row r="64" spans="1:5" x14ac:dyDescent="0.2">
      <c r="A64" s="2">
        <v>63</v>
      </c>
      <c r="B64" s="2">
        <v>11248</v>
      </c>
      <c r="C64" s="13">
        <v>4.8489906336680301E-2</v>
      </c>
      <c r="D64" s="17">
        <v>108</v>
      </c>
      <c r="E64" s="2"/>
    </row>
    <row r="65" spans="1:5" x14ac:dyDescent="0.2">
      <c r="A65" s="5">
        <v>64</v>
      </c>
      <c r="B65" s="5">
        <v>10395</v>
      </c>
      <c r="C65" s="15">
        <v>4.7324573136513802E-2</v>
      </c>
      <c r="D65" s="18">
        <v>141</v>
      </c>
      <c r="E65" s="5"/>
    </row>
    <row r="66" spans="1:5" x14ac:dyDescent="0.2">
      <c r="A66" s="2">
        <v>65</v>
      </c>
      <c r="B66" s="2">
        <v>12132</v>
      </c>
      <c r="C66" s="13">
        <v>4.71428101328503E-2</v>
      </c>
      <c r="D66" s="17">
        <v>83</v>
      </c>
      <c r="E66" s="2"/>
    </row>
    <row r="67" spans="1:5" x14ac:dyDescent="0.2">
      <c r="A67" s="5">
        <v>66</v>
      </c>
      <c r="B67" s="5">
        <v>10050</v>
      </c>
      <c r="C67" s="15">
        <v>4.6342270771267798E-2</v>
      </c>
      <c r="D67" s="18">
        <v>43</v>
      </c>
      <c r="E67" s="5"/>
    </row>
    <row r="68" spans="1:5" x14ac:dyDescent="0.2">
      <c r="A68" s="2">
        <v>67</v>
      </c>
      <c r="B68" s="2">
        <v>31663</v>
      </c>
      <c r="C68" s="13">
        <v>4.5839062215009101E-2</v>
      </c>
      <c r="D68" s="17">
        <v>123</v>
      </c>
      <c r="E68" s="2"/>
    </row>
    <row r="69" spans="1:5" x14ac:dyDescent="0.2">
      <c r="A69" s="5">
        <v>68</v>
      </c>
      <c r="B69" s="5">
        <v>11358</v>
      </c>
      <c r="C69" s="15">
        <v>4.5639651425316001E-2</v>
      </c>
      <c r="D69" s="18">
        <v>117</v>
      </c>
      <c r="E69" s="5"/>
    </row>
    <row r="70" spans="1:5" x14ac:dyDescent="0.2">
      <c r="A70" s="2">
        <v>69</v>
      </c>
      <c r="B70" s="2">
        <v>34179</v>
      </c>
      <c r="C70" s="13">
        <v>4.5538193863552602E-2</v>
      </c>
      <c r="D70" s="17">
        <v>35</v>
      </c>
      <c r="E70" s="2"/>
    </row>
    <row r="71" spans="1:5" x14ac:dyDescent="0.2">
      <c r="A71" s="5">
        <v>70</v>
      </c>
      <c r="B71" s="5">
        <v>11235</v>
      </c>
      <c r="C71" s="15">
        <v>4.5436803926951798E-2</v>
      </c>
      <c r="D71" s="18">
        <v>96</v>
      </c>
      <c r="E71" s="5"/>
    </row>
    <row r="72" spans="1:5" x14ac:dyDescent="0.2">
      <c r="A72" s="2">
        <v>71</v>
      </c>
      <c r="B72" s="2">
        <v>27440</v>
      </c>
      <c r="C72" s="13">
        <v>4.4072398190045298E-2</v>
      </c>
      <c r="D72" s="17">
        <v>34</v>
      </c>
      <c r="E72" s="2"/>
    </row>
    <row r="73" spans="1:5" x14ac:dyDescent="0.2">
      <c r="A73" s="5">
        <v>72</v>
      </c>
      <c r="B73" s="5">
        <v>31086</v>
      </c>
      <c r="C73" s="15">
        <v>4.32799702159345E-2</v>
      </c>
      <c r="D73" s="18">
        <v>61</v>
      </c>
      <c r="E73" s="5"/>
    </row>
    <row r="74" spans="1:5" x14ac:dyDescent="0.2">
      <c r="A74" s="2">
        <v>73</v>
      </c>
      <c r="B74" s="2">
        <v>38394</v>
      </c>
      <c r="C74" s="13">
        <v>4.2369991474850897E-2</v>
      </c>
      <c r="D74" s="17">
        <v>66</v>
      </c>
      <c r="E74" s="2"/>
    </row>
    <row r="75" spans="1:5" x14ac:dyDescent="0.2">
      <c r="A75" s="5">
        <v>74</v>
      </c>
      <c r="B75" s="5">
        <v>32707</v>
      </c>
      <c r="C75" s="15">
        <v>4.2329338825295701E-2</v>
      </c>
      <c r="D75" s="18">
        <v>161</v>
      </c>
      <c r="E75" s="5"/>
    </row>
    <row r="76" spans="1:5" x14ac:dyDescent="0.2">
      <c r="A76" s="2">
        <v>75</v>
      </c>
      <c r="B76" s="2">
        <v>35401</v>
      </c>
      <c r="C76" s="13">
        <v>4.2268736087064197E-2</v>
      </c>
      <c r="D76" s="17">
        <v>188</v>
      </c>
      <c r="E76" s="2"/>
    </row>
    <row r="77" spans="1:5" x14ac:dyDescent="0.2">
      <c r="A77" s="5">
        <v>76</v>
      </c>
      <c r="B77" s="5">
        <v>11348</v>
      </c>
      <c r="C77" s="15">
        <v>4.21624623195304E-2</v>
      </c>
      <c r="D77" s="18">
        <v>90</v>
      </c>
      <c r="E77" s="5"/>
    </row>
    <row r="78" spans="1:5" x14ac:dyDescent="0.2">
      <c r="A78" s="2">
        <v>77</v>
      </c>
      <c r="B78" s="2">
        <v>11246</v>
      </c>
      <c r="C78" s="13">
        <v>4.1930757173038999E-2</v>
      </c>
      <c r="D78" s="17">
        <v>43</v>
      </c>
      <c r="E78" s="2"/>
    </row>
    <row r="79" spans="1:5" x14ac:dyDescent="0.2">
      <c r="A79" s="5">
        <v>78</v>
      </c>
      <c r="B79" s="5">
        <v>17692</v>
      </c>
      <c r="C79" s="15">
        <v>4.1869918699186999E-2</v>
      </c>
      <c r="D79" s="18">
        <v>55</v>
      </c>
      <c r="E79" s="5"/>
    </row>
    <row r="80" spans="1:5" x14ac:dyDescent="0.2">
      <c r="A80" s="2">
        <v>79</v>
      </c>
      <c r="B80" s="2">
        <v>25911</v>
      </c>
      <c r="C80" s="13">
        <v>4.1793930021264199E-2</v>
      </c>
      <c r="D80" s="17">
        <v>47</v>
      </c>
      <c r="E80" s="2"/>
    </row>
    <row r="81" spans="1:5" x14ac:dyDescent="0.2">
      <c r="A81" s="5">
        <v>80</v>
      </c>
      <c r="B81" s="5">
        <v>32378</v>
      </c>
      <c r="C81" s="15">
        <v>4.1472506989748498E-2</v>
      </c>
      <c r="D81" s="18">
        <v>124</v>
      </c>
      <c r="E81" s="5"/>
    </row>
    <row r="82" spans="1:5" x14ac:dyDescent="0.2">
      <c r="A82" s="2">
        <v>81</v>
      </c>
      <c r="B82" s="2">
        <v>29235</v>
      </c>
      <c r="C82" s="13">
        <v>4.0945664430556403E-2</v>
      </c>
      <c r="D82" s="17">
        <v>48</v>
      </c>
      <c r="E82" s="2"/>
    </row>
    <row r="83" spans="1:5" x14ac:dyDescent="0.2">
      <c r="A83" s="5">
        <v>82</v>
      </c>
      <c r="B83" s="5">
        <v>19609</v>
      </c>
      <c r="C83" s="15">
        <v>4.07885477239898E-2</v>
      </c>
      <c r="D83" s="18">
        <v>69</v>
      </c>
      <c r="E83" s="5"/>
    </row>
    <row r="84" spans="1:5" x14ac:dyDescent="0.2">
      <c r="A84" s="2">
        <v>83</v>
      </c>
      <c r="B84" s="2">
        <v>11237</v>
      </c>
      <c r="C84" s="13">
        <v>4.0568001847222798E-2</v>
      </c>
      <c r="D84" s="17">
        <v>56</v>
      </c>
      <c r="E84" s="2"/>
    </row>
    <row r="85" spans="1:5" x14ac:dyDescent="0.2">
      <c r="A85" s="5">
        <v>84</v>
      </c>
      <c r="B85" s="5">
        <v>34184</v>
      </c>
      <c r="C85" s="15">
        <v>4.0201005025125601E-2</v>
      </c>
      <c r="D85" s="18">
        <v>36</v>
      </c>
      <c r="E85" s="5"/>
    </row>
    <row r="86" spans="1:5" x14ac:dyDescent="0.2">
      <c r="A86" s="2">
        <v>85</v>
      </c>
      <c r="B86" s="2">
        <v>12058</v>
      </c>
      <c r="C86" s="13">
        <v>3.9913506456416697E-2</v>
      </c>
      <c r="D86" s="17">
        <v>161</v>
      </c>
      <c r="E86" s="2"/>
    </row>
    <row r="87" spans="1:5" x14ac:dyDescent="0.2">
      <c r="A87" s="5">
        <v>86</v>
      </c>
      <c r="B87" s="5">
        <v>11244</v>
      </c>
      <c r="C87" s="15">
        <v>3.8576916041704899E-2</v>
      </c>
      <c r="D87" s="18">
        <v>51</v>
      </c>
      <c r="E87" s="5"/>
    </row>
    <row r="88" spans="1:5" x14ac:dyDescent="0.2">
      <c r="A88" s="2">
        <v>87</v>
      </c>
      <c r="B88" s="2">
        <v>34572</v>
      </c>
      <c r="C88" s="13">
        <v>3.8487049381487698E-2</v>
      </c>
      <c r="D88" s="17">
        <v>66</v>
      </c>
      <c r="E88" s="2"/>
    </row>
    <row r="89" spans="1:5" x14ac:dyDescent="0.2">
      <c r="A89" s="5">
        <v>88</v>
      </c>
      <c r="B89" s="5">
        <v>11241</v>
      </c>
      <c r="C89" s="15">
        <v>3.8299104465264397E-2</v>
      </c>
      <c r="D89" s="18">
        <v>86</v>
      </c>
      <c r="E89" s="5"/>
    </row>
    <row r="90" spans="1:5" x14ac:dyDescent="0.2">
      <c r="A90" s="2">
        <v>89</v>
      </c>
      <c r="B90" s="2">
        <v>29249</v>
      </c>
      <c r="C90" s="13">
        <v>3.81293177798879E-2</v>
      </c>
      <c r="D90" s="17">
        <v>63</v>
      </c>
      <c r="E90" s="2"/>
    </row>
    <row r="91" spans="1:5" x14ac:dyDescent="0.2">
      <c r="A91" s="5">
        <v>90</v>
      </c>
      <c r="B91" s="5">
        <v>27041</v>
      </c>
      <c r="C91" s="15">
        <v>3.7926675094816703E-2</v>
      </c>
      <c r="D91" s="18">
        <v>132</v>
      </c>
      <c r="E91" s="5"/>
    </row>
    <row r="92" spans="1:5" x14ac:dyDescent="0.2">
      <c r="A92" s="2">
        <v>91</v>
      </c>
      <c r="B92" s="2">
        <v>12195</v>
      </c>
      <c r="C92" s="13">
        <v>3.77142857142857E-2</v>
      </c>
      <c r="D92" s="17">
        <v>46</v>
      </c>
      <c r="E92" s="2"/>
    </row>
    <row r="93" spans="1:5" x14ac:dyDescent="0.2">
      <c r="A93" s="5">
        <v>92</v>
      </c>
      <c r="B93" s="5">
        <v>31090</v>
      </c>
      <c r="C93" s="15">
        <v>3.7163985439847398E-2</v>
      </c>
      <c r="D93" s="18">
        <v>33</v>
      </c>
      <c r="E93" s="5"/>
    </row>
    <row r="94" spans="1:5" x14ac:dyDescent="0.2">
      <c r="A94" s="2">
        <v>93</v>
      </c>
      <c r="B94" s="2">
        <v>11355</v>
      </c>
      <c r="C94" s="13">
        <v>3.62882918391031E-2</v>
      </c>
      <c r="D94" s="17">
        <v>121</v>
      </c>
      <c r="E94" s="2"/>
    </row>
    <row r="95" spans="1:5" x14ac:dyDescent="0.2">
      <c r="A95" s="5">
        <v>94</v>
      </c>
      <c r="B95" s="5">
        <v>32042</v>
      </c>
      <c r="C95" s="15">
        <v>3.6221767187887798E-2</v>
      </c>
      <c r="D95" s="18">
        <v>80</v>
      </c>
      <c r="E95" s="5"/>
    </row>
    <row r="96" spans="1:5" x14ac:dyDescent="0.2">
      <c r="A96" s="2">
        <v>95</v>
      </c>
      <c r="B96" s="2">
        <v>11243</v>
      </c>
      <c r="C96" s="13">
        <v>3.6209629482861098E-2</v>
      </c>
      <c r="D96" s="17">
        <v>49</v>
      </c>
      <c r="E96" s="2"/>
    </row>
    <row r="97" spans="1:5" x14ac:dyDescent="0.2">
      <c r="A97" s="5">
        <v>96</v>
      </c>
      <c r="B97" s="5">
        <v>11913</v>
      </c>
      <c r="C97" s="15">
        <v>3.6200716845878098E-2</v>
      </c>
      <c r="D97" s="18">
        <v>24</v>
      </c>
      <c r="E97" s="5"/>
    </row>
    <row r="98" spans="1:5" x14ac:dyDescent="0.2">
      <c r="A98" s="2">
        <v>97</v>
      </c>
      <c r="B98" s="2">
        <v>28526</v>
      </c>
      <c r="C98" s="13">
        <v>3.6118441740404197E-2</v>
      </c>
      <c r="D98" s="17">
        <v>38</v>
      </c>
      <c r="E98" s="2"/>
    </row>
    <row r="99" spans="1:5" x14ac:dyDescent="0.2">
      <c r="A99" s="5">
        <v>98</v>
      </c>
      <c r="B99" s="5">
        <v>18843</v>
      </c>
      <c r="C99" s="15">
        <v>3.4465215103019399E-2</v>
      </c>
      <c r="D99" s="18">
        <v>104</v>
      </c>
      <c r="E99" s="5"/>
    </row>
    <row r="100" spans="1:5" x14ac:dyDescent="0.2">
      <c r="A100" s="2">
        <v>99</v>
      </c>
      <c r="B100" s="2">
        <v>11526</v>
      </c>
      <c r="C100" s="13">
        <v>3.4114985086907398E-2</v>
      </c>
      <c r="D100" s="17">
        <v>54</v>
      </c>
      <c r="E100" s="2"/>
    </row>
    <row r="101" spans="1:5" x14ac:dyDescent="0.2">
      <c r="A101" s="5">
        <v>100</v>
      </c>
      <c r="B101" s="5">
        <v>10805</v>
      </c>
      <c r="C101" s="15">
        <v>3.40425531914893E-2</v>
      </c>
      <c r="D101" s="18">
        <v>76</v>
      </c>
      <c r="E101" s="5"/>
    </row>
    <row r="102" spans="1:5" x14ac:dyDescent="0.2">
      <c r="A102" s="2">
        <v>101</v>
      </c>
      <c r="B102" s="2">
        <v>11242</v>
      </c>
      <c r="C102" s="13">
        <v>3.3945759499811198E-2</v>
      </c>
      <c r="D102" s="17">
        <v>69</v>
      </c>
      <c r="E102" s="2"/>
    </row>
    <row r="103" spans="1:5" x14ac:dyDescent="0.2">
      <c r="A103" s="5">
        <v>102</v>
      </c>
      <c r="B103" s="5">
        <v>12403</v>
      </c>
      <c r="C103" s="15">
        <v>3.38118022328548E-2</v>
      </c>
      <c r="D103" s="18">
        <v>12</v>
      </c>
      <c r="E103" s="5"/>
    </row>
    <row r="104" spans="1:5" x14ac:dyDescent="0.2">
      <c r="A104" s="2">
        <v>103</v>
      </c>
      <c r="B104" s="2">
        <v>17900</v>
      </c>
      <c r="C104" s="13">
        <v>3.3684191028354203E-2</v>
      </c>
      <c r="D104" s="17">
        <v>33</v>
      </c>
      <c r="E104" s="2"/>
    </row>
    <row r="105" spans="1:5" x14ac:dyDescent="0.2">
      <c r="A105" s="5">
        <v>104</v>
      </c>
      <c r="B105" s="5">
        <v>33410</v>
      </c>
      <c r="C105" s="15">
        <v>3.3680178081482701E-2</v>
      </c>
      <c r="D105" s="18">
        <v>40</v>
      </c>
      <c r="E105" s="5"/>
    </row>
    <row r="106" spans="1:5" x14ac:dyDescent="0.2">
      <c r="A106" s="2">
        <v>105</v>
      </c>
      <c r="B106" s="2">
        <v>32205</v>
      </c>
      <c r="C106" s="13">
        <v>3.35553278688525E-2</v>
      </c>
      <c r="D106" s="17">
        <v>26</v>
      </c>
      <c r="E106" s="2"/>
    </row>
    <row r="107" spans="1:5" x14ac:dyDescent="0.2">
      <c r="A107" s="5">
        <v>106</v>
      </c>
      <c r="B107" s="5">
        <v>26199</v>
      </c>
      <c r="C107" s="15">
        <v>3.3392780271815997E-2</v>
      </c>
      <c r="D107" s="18">
        <v>70</v>
      </c>
      <c r="E107" s="5"/>
    </row>
    <row r="108" spans="1:5" x14ac:dyDescent="0.2">
      <c r="A108" s="2">
        <v>107</v>
      </c>
      <c r="B108" s="2">
        <v>11322</v>
      </c>
      <c r="C108" s="13">
        <v>3.3333333333333298E-2</v>
      </c>
      <c r="D108" s="17">
        <v>40</v>
      </c>
      <c r="E108" s="2"/>
    </row>
    <row r="109" spans="1:5" x14ac:dyDescent="0.2">
      <c r="A109" s="5">
        <v>108</v>
      </c>
      <c r="B109" s="5">
        <v>11255</v>
      </c>
      <c r="C109" s="15">
        <v>3.3315373563218301E-2</v>
      </c>
      <c r="D109" s="18">
        <v>52</v>
      </c>
      <c r="E109" s="5"/>
    </row>
    <row r="110" spans="1:5" x14ac:dyDescent="0.2">
      <c r="A110" s="2">
        <v>109</v>
      </c>
      <c r="B110" s="2">
        <v>19073</v>
      </c>
      <c r="C110" s="13">
        <v>3.3292514119911402E-2</v>
      </c>
      <c r="D110" s="17">
        <v>82</v>
      </c>
      <c r="E110" s="2"/>
    </row>
    <row r="111" spans="1:5" x14ac:dyDescent="0.2">
      <c r="A111" s="5">
        <v>110</v>
      </c>
      <c r="B111" s="5">
        <v>29047</v>
      </c>
      <c r="C111" s="15">
        <v>3.2958801498127403E-2</v>
      </c>
      <c r="D111" s="18">
        <v>155</v>
      </c>
      <c r="E111" s="5"/>
    </row>
    <row r="112" spans="1:5" x14ac:dyDescent="0.2">
      <c r="A112" s="2">
        <v>111</v>
      </c>
      <c r="B112" s="2">
        <v>17963</v>
      </c>
      <c r="C112" s="13">
        <v>3.2666196438017901E-2</v>
      </c>
      <c r="D112" s="17">
        <v>87</v>
      </c>
      <c r="E112" s="2"/>
    </row>
    <row r="113" spans="1:5" x14ac:dyDescent="0.2">
      <c r="A113" s="5">
        <v>112</v>
      </c>
      <c r="B113" s="5">
        <v>15971</v>
      </c>
      <c r="C113" s="15">
        <v>3.2579185520362E-2</v>
      </c>
      <c r="D113" s="18">
        <v>53</v>
      </c>
      <c r="E113" s="5"/>
    </row>
    <row r="114" spans="1:5" x14ac:dyDescent="0.2">
      <c r="A114" s="2">
        <v>113</v>
      </c>
      <c r="B114" s="2">
        <v>31082</v>
      </c>
      <c r="C114" s="13">
        <v>3.2526936369180699E-2</v>
      </c>
      <c r="D114" s="17">
        <v>43</v>
      </c>
      <c r="E114" s="2"/>
    </row>
    <row r="115" spans="1:5" x14ac:dyDescent="0.2">
      <c r="A115" s="5">
        <v>114</v>
      </c>
      <c r="B115" s="5">
        <v>10986</v>
      </c>
      <c r="C115" s="15">
        <v>3.2429552476249499E-2</v>
      </c>
      <c r="D115" s="18">
        <v>133</v>
      </c>
      <c r="E115" s="5"/>
    </row>
    <row r="116" spans="1:5" x14ac:dyDescent="0.2">
      <c r="A116" s="2">
        <v>115</v>
      </c>
      <c r="B116" s="2">
        <v>24267</v>
      </c>
      <c r="C116" s="13">
        <v>3.2298061875526599E-2</v>
      </c>
      <c r="D116" s="17">
        <v>88</v>
      </c>
      <c r="E116" s="2"/>
    </row>
    <row r="117" spans="1:5" x14ac:dyDescent="0.2">
      <c r="A117" s="5">
        <v>116</v>
      </c>
      <c r="B117" s="5">
        <v>31664</v>
      </c>
      <c r="C117" s="15">
        <v>3.2246564687580997E-2</v>
      </c>
      <c r="D117" s="18">
        <v>45</v>
      </c>
      <c r="E117" s="5"/>
    </row>
    <row r="118" spans="1:5" x14ac:dyDescent="0.2">
      <c r="A118" s="2">
        <v>117</v>
      </c>
      <c r="B118" s="2">
        <v>30091</v>
      </c>
      <c r="C118" s="13">
        <v>3.1685678073510699E-2</v>
      </c>
      <c r="D118" s="17">
        <v>43</v>
      </c>
      <c r="E118" s="2"/>
    </row>
    <row r="119" spans="1:5" x14ac:dyDescent="0.2">
      <c r="A119" s="5">
        <v>118</v>
      </c>
      <c r="B119" s="5">
        <v>11254</v>
      </c>
      <c r="C119" s="15">
        <v>3.16742473467619E-2</v>
      </c>
      <c r="D119" s="18">
        <v>55</v>
      </c>
      <c r="E119" s="5"/>
    </row>
    <row r="120" spans="1:5" x14ac:dyDescent="0.2">
      <c r="A120" s="2">
        <v>119</v>
      </c>
      <c r="B120" s="2">
        <v>27034</v>
      </c>
      <c r="C120" s="13">
        <v>3.15922396969349E-2</v>
      </c>
      <c r="D120" s="17">
        <v>112</v>
      </c>
      <c r="E120" s="2"/>
    </row>
    <row r="121" spans="1:5" x14ac:dyDescent="0.2">
      <c r="A121" s="5">
        <v>120</v>
      </c>
      <c r="B121" s="5">
        <v>27441</v>
      </c>
      <c r="C121" s="15">
        <v>3.1522261096247603E-2</v>
      </c>
      <c r="D121" s="18">
        <v>30</v>
      </c>
      <c r="E121" s="5"/>
    </row>
    <row r="122" spans="1:5" x14ac:dyDescent="0.2">
      <c r="A122" s="2">
        <v>121</v>
      </c>
      <c r="B122" s="2">
        <v>14147</v>
      </c>
      <c r="C122" s="13">
        <v>3.1433823529411799E-2</v>
      </c>
      <c r="D122" s="18">
        <v>138</v>
      </c>
      <c r="E122" s="2"/>
    </row>
    <row r="123" spans="1:5" x14ac:dyDescent="0.2">
      <c r="A123" s="5">
        <v>122</v>
      </c>
      <c r="B123" s="5">
        <v>19677</v>
      </c>
      <c r="C123" s="15">
        <v>3.1115551115551102E-2</v>
      </c>
      <c r="D123" s="17">
        <v>75</v>
      </c>
      <c r="E123" s="5"/>
    </row>
    <row r="124" spans="1:5" x14ac:dyDescent="0.2">
      <c r="A124" s="2">
        <v>123</v>
      </c>
      <c r="B124" s="2">
        <v>31081</v>
      </c>
      <c r="C124" s="13">
        <v>3.0952380952380999E-2</v>
      </c>
      <c r="D124" s="18">
        <v>54</v>
      </c>
      <c r="E124" s="2"/>
    </row>
    <row r="125" spans="1:5" x14ac:dyDescent="0.2">
      <c r="A125" s="5">
        <v>124</v>
      </c>
      <c r="B125" s="5">
        <v>29217</v>
      </c>
      <c r="C125" s="15">
        <v>3.0632663298736498E-2</v>
      </c>
      <c r="D125" s="17">
        <v>63</v>
      </c>
      <c r="E125" s="5"/>
    </row>
    <row r="126" spans="1:5" x14ac:dyDescent="0.2">
      <c r="A126" s="2">
        <v>125</v>
      </c>
      <c r="B126" s="2">
        <v>27890</v>
      </c>
      <c r="C126" s="13">
        <v>3.0606168869834499E-2</v>
      </c>
      <c r="D126" s="18">
        <v>49</v>
      </c>
      <c r="E126" s="2"/>
    </row>
    <row r="127" spans="1:5" x14ac:dyDescent="0.2">
      <c r="A127" s="5">
        <v>126</v>
      </c>
      <c r="B127" s="5">
        <v>15961</v>
      </c>
      <c r="C127" s="15">
        <v>3.06042636786962E-2</v>
      </c>
      <c r="D127" s="17">
        <v>40</v>
      </c>
      <c r="E127" s="5"/>
    </row>
    <row r="128" spans="1:5" x14ac:dyDescent="0.2">
      <c r="A128" s="2">
        <v>127</v>
      </c>
      <c r="B128" s="2">
        <v>14569</v>
      </c>
      <c r="C128" s="13">
        <v>3.02959501557633E-2</v>
      </c>
      <c r="D128" s="18">
        <v>16</v>
      </c>
      <c r="E128" s="2"/>
    </row>
    <row r="129" spans="1:5" x14ac:dyDescent="0.2">
      <c r="A129" s="5">
        <v>128</v>
      </c>
      <c r="B129" s="5">
        <v>11238</v>
      </c>
      <c r="C129" s="15">
        <v>2.96493764340439E-2</v>
      </c>
      <c r="D129" s="17">
        <v>44</v>
      </c>
      <c r="E129" s="5"/>
    </row>
    <row r="130" spans="1:5" x14ac:dyDescent="0.2">
      <c r="A130" s="2">
        <v>129</v>
      </c>
      <c r="B130" s="2">
        <v>10388</v>
      </c>
      <c r="C130" s="13">
        <v>2.9634734665747699E-2</v>
      </c>
      <c r="D130" s="18">
        <v>112</v>
      </c>
      <c r="E130" s="2"/>
    </row>
    <row r="131" spans="1:5" x14ac:dyDescent="0.2">
      <c r="A131" s="5">
        <v>130</v>
      </c>
      <c r="B131" s="5">
        <v>30011</v>
      </c>
      <c r="C131" s="15">
        <v>2.96296296296297E-2</v>
      </c>
      <c r="D131" s="17">
        <v>45</v>
      </c>
      <c r="E131" s="5"/>
    </row>
    <row r="132" spans="1:5" x14ac:dyDescent="0.2">
      <c r="A132" s="2">
        <v>131</v>
      </c>
      <c r="B132" s="2">
        <v>27421</v>
      </c>
      <c r="C132" s="13">
        <v>2.9515740712522501E-2</v>
      </c>
      <c r="D132" s="18">
        <v>61</v>
      </c>
      <c r="E132" s="2"/>
    </row>
    <row r="133" spans="1:5" x14ac:dyDescent="0.2">
      <c r="A133" s="5">
        <v>132</v>
      </c>
      <c r="B133" s="5">
        <v>29233</v>
      </c>
      <c r="C133" s="15">
        <v>2.9017194728113802E-2</v>
      </c>
      <c r="D133" s="17">
        <v>118</v>
      </c>
      <c r="E133" s="5"/>
    </row>
    <row r="134" spans="1:5" x14ac:dyDescent="0.2">
      <c r="A134" s="2">
        <v>133</v>
      </c>
      <c r="B134" s="2">
        <v>15212</v>
      </c>
      <c r="C134" s="13">
        <v>2.9012767897856801E-2</v>
      </c>
      <c r="D134" s="18">
        <v>46</v>
      </c>
      <c r="E134" s="2"/>
    </row>
    <row r="135" spans="1:5" x14ac:dyDescent="0.2">
      <c r="A135" s="5">
        <v>134</v>
      </c>
      <c r="B135" s="5">
        <v>28646</v>
      </c>
      <c r="C135" s="15">
        <v>2.8871391076115499E-2</v>
      </c>
      <c r="D135" s="17">
        <v>50</v>
      </c>
      <c r="E135" s="5"/>
    </row>
    <row r="136" spans="1:5" x14ac:dyDescent="0.2">
      <c r="A136" s="2">
        <v>135</v>
      </c>
      <c r="B136" s="2">
        <v>17901</v>
      </c>
      <c r="C136" s="13">
        <v>2.8788436843624601E-2</v>
      </c>
      <c r="D136" s="18">
        <v>37</v>
      </c>
      <c r="E136" s="2"/>
    </row>
    <row r="137" spans="1:5" x14ac:dyDescent="0.2">
      <c r="A137" s="5">
        <v>136</v>
      </c>
      <c r="B137" s="5">
        <v>38730</v>
      </c>
      <c r="C137" s="15">
        <v>2.8345418589320999E-2</v>
      </c>
      <c r="D137" s="17">
        <v>48</v>
      </c>
      <c r="E137" s="5"/>
    </row>
    <row r="138" spans="1:5" x14ac:dyDescent="0.2">
      <c r="A138" s="2">
        <v>137</v>
      </c>
      <c r="B138" s="2">
        <v>26197</v>
      </c>
      <c r="C138" s="13">
        <v>2.82774390243903E-2</v>
      </c>
      <c r="D138" s="18">
        <v>38</v>
      </c>
      <c r="E138" s="2"/>
    </row>
    <row r="139" spans="1:5" x14ac:dyDescent="0.2">
      <c r="A139" s="5">
        <v>138</v>
      </c>
      <c r="B139" s="5">
        <v>26514</v>
      </c>
      <c r="C139" s="15">
        <v>2.6130111123098501E-2</v>
      </c>
      <c r="D139" s="17">
        <v>126</v>
      </c>
      <c r="E139" s="5"/>
    </row>
    <row r="140" spans="1:5" x14ac:dyDescent="0.2">
      <c r="A140" s="2">
        <v>139</v>
      </c>
      <c r="B140" s="2">
        <v>27929</v>
      </c>
      <c r="C140" s="13">
        <v>2.60956841753094E-2</v>
      </c>
      <c r="D140" s="18">
        <v>35</v>
      </c>
      <c r="E140" s="2"/>
    </row>
    <row r="141" spans="1:5" x14ac:dyDescent="0.2">
      <c r="A141" s="5">
        <v>140</v>
      </c>
      <c r="B141" s="5">
        <v>35418</v>
      </c>
      <c r="C141" s="15">
        <v>2.6060583456966602E-2</v>
      </c>
      <c r="D141" s="17">
        <v>64</v>
      </c>
      <c r="E141" s="5"/>
    </row>
    <row r="142" spans="1:5" x14ac:dyDescent="0.2">
      <c r="A142" s="2">
        <v>141</v>
      </c>
      <c r="B142" s="2">
        <v>28508</v>
      </c>
      <c r="C142" s="13">
        <v>2.5906974793440399E-2</v>
      </c>
      <c r="D142" s="18">
        <v>32</v>
      </c>
      <c r="E142" s="2"/>
    </row>
    <row r="143" spans="1:5" x14ac:dyDescent="0.2">
      <c r="A143" s="5">
        <v>142</v>
      </c>
      <c r="B143" s="5">
        <v>24111</v>
      </c>
      <c r="C143" s="15">
        <v>2.5124994266318101E-2</v>
      </c>
      <c r="D143" s="17">
        <v>37</v>
      </c>
      <c r="E143" s="5"/>
    </row>
    <row r="144" spans="1:5" x14ac:dyDescent="0.2">
      <c r="A144" s="2">
        <v>143</v>
      </c>
      <c r="B144" s="2">
        <v>40569</v>
      </c>
      <c r="C144" s="13">
        <v>2.50013412736735E-2</v>
      </c>
      <c r="D144" s="18">
        <v>58</v>
      </c>
      <c r="E144" s="2"/>
    </row>
    <row r="145" spans="1:5" x14ac:dyDescent="0.2">
      <c r="A145" s="5">
        <v>144</v>
      </c>
      <c r="B145" s="5">
        <v>18892</v>
      </c>
      <c r="C145" s="15">
        <v>2.4521090986778099E-2</v>
      </c>
      <c r="D145" s="17">
        <v>23</v>
      </c>
      <c r="E145" s="5"/>
    </row>
    <row r="146" spans="1:5" x14ac:dyDescent="0.2">
      <c r="A146" s="2">
        <v>145</v>
      </c>
      <c r="B146" s="2">
        <v>10709</v>
      </c>
      <c r="C146" s="13">
        <v>2.4100649977476001E-2</v>
      </c>
      <c r="D146" s="18">
        <v>41</v>
      </c>
      <c r="E146" s="2"/>
    </row>
    <row r="147" spans="1:5" x14ac:dyDescent="0.2">
      <c r="A147" s="5">
        <v>146</v>
      </c>
      <c r="B147" s="5">
        <v>17961</v>
      </c>
      <c r="C147" s="15">
        <v>2.3901351174078399E-2</v>
      </c>
      <c r="D147" s="17">
        <v>36</v>
      </c>
      <c r="E147" s="5"/>
    </row>
    <row r="148" spans="1:5" x14ac:dyDescent="0.2">
      <c r="A148" s="2">
        <v>147</v>
      </c>
      <c r="B148" s="2">
        <v>10466</v>
      </c>
      <c r="C148" s="13">
        <v>2.3683562992126001E-2</v>
      </c>
      <c r="D148" s="18">
        <v>48</v>
      </c>
      <c r="E148" s="2"/>
    </row>
    <row r="149" spans="1:5" x14ac:dyDescent="0.2">
      <c r="A149" s="5">
        <v>148</v>
      </c>
      <c r="B149" s="5">
        <v>10400</v>
      </c>
      <c r="C149" s="15">
        <v>2.3619127785794398E-2</v>
      </c>
      <c r="D149" s="17">
        <v>50</v>
      </c>
      <c r="E149" s="5"/>
    </row>
    <row r="150" spans="1:5" x14ac:dyDescent="0.2">
      <c r="A150" s="2">
        <v>149</v>
      </c>
      <c r="B150" s="2">
        <v>29044</v>
      </c>
      <c r="C150" s="13">
        <v>2.34838579905461E-2</v>
      </c>
      <c r="D150" s="18">
        <v>30</v>
      </c>
      <c r="E150" s="2"/>
    </row>
    <row r="151" spans="1:5" x14ac:dyDescent="0.2">
      <c r="A151" s="5">
        <v>150</v>
      </c>
      <c r="B151" s="5">
        <v>11291</v>
      </c>
      <c r="C151" s="15">
        <v>2.34630565172286E-2</v>
      </c>
      <c r="D151" s="17">
        <v>85</v>
      </c>
      <c r="E151" s="5"/>
    </row>
    <row r="152" spans="1:5" x14ac:dyDescent="0.2">
      <c r="A152" s="2">
        <v>151</v>
      </c>
      <c r="B152" s="2">
        <v>11809</v>
      </c>
      <c r="C152" s="13">
        <v>2.32614081932115E-2</v>
      </c>
      <c r="D152" s="18">
        <v>56</v>
      </c>
      <c r="E152" s="2"/>
    </row>
    <row r="153" spans="1:5" x14ac:dyDescent="0.2">
      <c r="A153" s="5">
        <v>152</v>
      </c>
      <c r="B153" s="5">
        <v>29241</v>
      </c>
      <c r="C153" s="15">
        <v>2.2411953041622201E-2</v>
      </c>
      <c r="D153" s="17">
        <v>27</v>
      </c>
      <c r="E153" s="5"/>
    </row>
    <row r="154" spans="1:5" x14ac:dyDescent="0.2">
      <c r="A154" s="2">
        <v>153</v>
      </c>
      <c r="B154" s="2">
        <v>33414</v>
      </c>
      <c r="C154" s="13">
        <v>2.21664606632812E-2</v>
      </c>
      <c r="D154" s="18">
        <v>31</v>
      </c>
      <c r="E154" s="2"/>
    </row>
    <row r="155" spans="1:5" x14ac:dyDescent="0.2">
      <c r="A155" s="5">
        <v>154</v>
      </c>
      <c r="B155" s="5">
        <v>24817</v>
      </c>
      <c r="C155" s="15">
        <v>2.2110703639366101E-2</v>
      </c>
      <c r="D155" s="17">
        <v>60</v>
      </c>
      <c r="E155" s="5"/>
    </row>
    <row r="156" spans="1:5" x14ac:dyDescent="0.2">
      <c r="A156" s="2">
        <v>155</v>
      </c>
      <c r="B156" s="2">
        <v>27990</v>
      </c>
      <c r="C156" s="13">
        <v>2.20219055927111E-2</v>
      </c>
      <c r="D156" s="18">
        <v>40</v>
      </c>
      <c r="E156" s="2"/>
    </row>
    <row r="157" spans="1:5" x14ac:dyDescent="0.2">
      <c r="A157" s="5">
        <v>156</v>
      </c>
      <c r="B157" s="5">
        <v>14568</v>
      </c>
      <c r="C157" s="15">
        <v>2.1739698125032601E-2</v>
      </c>
      <c r="D157" s="17">
        <v>30</v>
      </c>
      <c r="E157" s="5"/>
    </row>
    <row r="158" spans="1:5" x14ac:dyDescent="0.2">
      <c r="A158" s="2">
        <v>157</v>
      </c>
      <c r="B158" s="2">
        <v>10712</v>
      </c>
      <c r="C158" s="13">
        <v>2.1547348153334499E-2</v>
      </c>
      <c r="D158" s="18">
        <v>43</v>
      </c>
      <c r="E158" s="2"/>
    </row>
    <row r="159" spans="1:5" x14ac:dyDescent="0.2">
      <c r="A159" s="5">
        <v>158</v>
      </c>
      <c r="B159" s="5">
        <v>10394</v>
      </c>
      <c r="C159" s="15">
        <v>2.13356973995272E-2</v>
      </c>
      <c r="D159" s="17">
        <v>78</v>
      </c>
      <c r="E159" s="5"/>
    </row>
    <row r="160" spans="1:5" x14ac:dyDescent="0.2">
      <c r="A160" s="2">
        <v>159</v>
      </c>
      <c r="B160" s="2">
        <v>19963</v>
      </c>
      <c r="C160" s="13">
        <v>2.1126213592233E-2</v>
      </c>
      <c r="D160" s="18">
        <v>26</v>
      </c>
      <c r="E160" s="2"/>
    </row>
    <row r="161" spans="1:5" x14ac:dyDescent="0.2">
      <c r="A161" s="5">
        <v>160</v>
      </c>
      <c r="B161" s="5">
        <v>27427</v>
      </c>
      <c r="C161" s="15">
        <v>2.1088127233378599E-2</v>
      </c>
      <c r="D161" s="17">
        <v>29</v>
      </c>
      <c r="E161" s="5"/>
    </row>
    <row r="162" spans="1:5" x14ac:dyDescent="0.2">
      <c r="A162" s="2">
        <v>161</v>
      </c>
      <c r="B162" s="2">
        <v>10817</v>
      </c>
      <c r="C162" s="13">
        <v>2.1068261301909599E-2</v>
      </c>
      <c r="D162" s="18">
        <v>79</v>
      </c>
      <c r="E162" s="2"/>
    </row>
    <row r="163" spans="1:5" x14ac:dyDescent="0.2">
      <c r="A163" s="5">
        <v>162</v>
      </c>
      <c r="B163" s="5">
        <v>10209</v>
      </c>
      <c r="C163" s="15">
        <v>2.10594620103823E-2</v>
      </c>
      <c r="D163" s="17">
        <v>44</v>
      </c>
      <c r="E163" s="5"/>
    </row>
    <row r="164" spans="1:5" x14ac:dyDescent="0.2">
      <c r="A164" s="2">
        <v>163</v>
      </c>
      <c r="B164" s="2">
        <v>29051</v>
      </c>
      <c r="C164" s="13">
        <v>2.10325047801148E-2</v>
      </c>
      <c r="D164" s="18">
        <v>85</v>
      </c>
      <c r="E164" s="2"/>
    </row>
    <row r="165" spans="1:5" x14ac:dyDescent="0.2">
      <c r="A165" s="5">
        <v>164</v>
      </c>
      <c r="B165" s="5">
        <v>30617</v>
      </c>
      <c r="C165" s="15">
        <v>2.0976200080677701E-2</v>
      </c>
      <c r="D165" s="17">
        <v>30</v>
      </c>
      <c r="E165" s="5"/>
    </row>
    <row r="166" spans="1:5" x14ac:dyDescent="0.2">
      <c r="A166" s="2">
        <v>165</v>
      </c>
      <c r="B166" s="2">
        <v>32224</v>
      </c>
      <c r="C166" s="13">
        <v>2.0932697403285599E-2</v>
      </c>
      <c r="D166" s="18">
        <v>22</v>
      </c>
      <c r="E166" s="2"/>
    </row>
    <row r="167" spans="1:5" x14ac:dyDescent="0.2">
      <c r="A167" s="5">
        <v>166</v>
      </c>
      <c r="B167" s="5">
        <v>31940</v>
      </c>
      <c r="C167" s="15">
        <v>2.0691484658236801E-2</v>
      </c>
      <c r="D167" s="17">
        <v>14</v>
      </c>
      <c r="E167" s="5"/>
    </row>
    <row r="168" spans="1:5" x14ac:dyDescent="0.2">
      <c r="A168" s="2">
        <v>167</v>
      </c>
      <c r="B168" s="2">
        <v>10210</v>
      </c>
      <c r="C168" s="13">
        <v>2.0277940888627999E-2</v>
      </c>
      <c r="D168" s="18">
        <v>51</v>
      </c>
      <c r="E168" s="2"/>
    </row>
    <row r="169" spans="1:5" x14ac:dyDescent="0.2">
      <c r="A169" s="5">
        <v>168</v>
      </c>
      <c r="B169" s="5">
        <v>40550</v>
      </c>
      <c r="C169" s="15">
        <v>1.9978440531800298E-2</v>
      </c>
      <c r="D169" s="17">
        <v>20</v>
      </c>
      <c r="E169" s="5"/>
    </row>
    <row r="170" spans="1:5" x14ac:dyDescent="0.2">
      <c r="A170" s="2">
        <v>169</v>
      </c>
      <c r="B170" s="2">
        <v>12493</v>
      </c>
      <c r="C170" s="13">
        <v>1.99137962928706E-2</v>
      </c>
      <c r="D170" s="18">
        <v>4</v>
      </c>
      <c r="E170" s="2"/>
    </row>
    <row r="171" spans="1:5" x14ac:dyDescent="0.2">
      <c r="A171" s="5">
        <v>170</v>
      </c>
      <c r="B171" s="5">
        <v>10443</v>
      </c>
      <c r="C171" s="15">
        <v>1.98327215175962E-2</v>
      </c>
      <c r="D171" s="17">
        <v>66</v>
      </c>
      <c r="E171" s="5"/>
    </row>
    <row r="172" spans="1:5" x14ac:dyDescent="0.2">
      <c r="A172" s="2">
        <v>171</v>
      </c>
      <c r="B172" s="2">
        <v>31091</v>
      </c>
      <c r="C172" s="13">
        <v>1.9818264051642699E-2</v>
      </c>
      <c r="D172" s="18">
        <v>21</v>
      </c>
      <c r="E172" s="2"/>
    </row>
    <row r="173" spans="1:5" x14ac:dyDescent="0.2">
      <c r="A173" s="5">
        <v>172</v>
      </c>
      <c r="B173" s="5">
        <v>26321</v>
      </c>
      <c r="C173" s="15">
        <v>1.9752728677678001E-2</v>
      </c>
      <c r="D173" s="17">
        <v>25</v>
      </c>
      <c r="E173" s="5"/>
    </row>
    <row r="174" spans="1:5" x14ac:dyDescent="0.2">
      <c r="A174" s="2">
        <v>173</v>
      </c>
      <c r="B174" s="2">
        <v>14746</v>
      </c>
      <c r="C174" s="13">
        <v>1.96740858505564E-2</v>
      </c>
      <c r="D174" s="18">
        <v>26</v>
      </c>
      <c r="E174" s="2"/>
    </row>
    <row r="175" spans="1:5" x14ac:dyDescent="0.2">
      <c r="A175" s="5">
        <v>174</v>
      </c>
      <c r="B175" s="5">
        <v>41236</v>
      </c>
      <c r="C175" s="15">
        <v>1.9449194721662101E-2</v>
      </c>
      <c r="D175" s="17">
        <v>17</v>
      </c>
      <c r="E175" s="5"/>
    </row>
    <row r="176" spans="1:5" x14ac:dyDescent="0.2">
      <c r="A176" s="2">
        <v>175</v>
      </c>
      <c r="B176" s="2">
        <v>34345</v>
      </c>
      <c r="C176" s="13">
        <v>1.9349947981199999E-2</v>
      </c>
      <c r="D176" s="18">
        <v>31</v>
      </c>
      <c r="E176" s="2"/>
    </row>
    <row r="177" spans="1:5" x14ac:dyDescent="0.2">
      <c r="A177" s="5">
        <v>176</v>
      </c>
      <c r="B177" s="5">
        <v>19996</v>
      </c>
      <c r="C177" s="15">
        <v>1.9218327086739002E-2</v>
      </c>
      <c r="D177" s="17">
        <v>30</v>
      </c>
      <c r="E177" s="5"/>
    </row>
    <row r="178" spans="1:5" x14ac:dyDescent="0.2">
      <c r="A178" s="2">
        <v>177</v>
      </c>
      <c r="B178" s="2">
        <v>25574</v>
      </c>
      <c r="C178" s="13">
        <v>1.91679391637627E-2</v>
      </c>
      <c r="D178" s="18">
        <v>17</v>
      </c>
      <c r="E178" s="2"/>
    </row>
    <row r="179" spans="1:5" x14ac:dyDescent="0.2">
      <c r="A179" s="5">
        <v>178</v>
      </c>
      <c r="B179" s="5">
        <v>30563</v>
      </c>
      <c r="C179" s="15">
        <v>1.9004585918532501E-2</v>
      </c>
      <c r="D179" s="27">
        <v>24</v>
      </c>
      <c r="E179" s="5"/>
    </row>
    <row r="180" spans="1:5" x14ac:dyDescent="0.2">
      <c r="A180" s="2">
        <v>179</v>
      </c>
      <c r="B180" s="2">
        <v>10722</v>
      </c>
      <c r="C180" s="13">
        <v>1.88492063492063E-2</v>
      </c>
      <c r="D180" s="28">
        <v>56</v>
      </c>
      <c r="E180" s="2"/>
    </row>
    <row r="181" spans="1:5" x14ac:dyDescent="0.2">
      <c r="A181" s="5"/>
      <c r="B181" s="5">
        <v>31532</v>
      </c>
      <c r="C181" s="15">
        <v>1.8743086566430402E-2</v>
      </c>
      <c r="D181" s="29">
        <v>34</v>
      </c>
      <c r="E181" s="5"/>
    </row>
    <row r="182" spans="1:5" x14ac:dyDescent="0.2">
      <c r="A182" s="2"/>
      <c r="B182" s="2">
        <v>11030</v>
      </c>
      <c r="C182" s="13">
        <v>1.8693229890011698E-2</v>
      </c>
      <c r="D182" s="29">
        <v>64</v>
      </c>
      <c r="E182" s="2"/>
    </row>
    <row r="183" spans="1:5" x14ac:dyDescent="0.2">
      <c r="A183" s="5"/>
      <c r="B183" s="5">
        <v>11233</v>
      </c>
      <c r="C183" s="15">
        <v>1.8453327276856699E-2</v>
      </c>
      <c r="D183" s="29">
        <v>43</v>
      </c>
      <c r="E183" s="5"/>
    </row>
    <row r="184" spans="1:5" x14ac:dyDescent="0.2">
      <c r="A184" s="2"/>
      <c r="B184" s="2">
        <v>14058</v>
      </c>
      <c r="C184" s="13">
        <v>1.7717650980610102E-2</v>
      </c>
      <c r="D184" s="29">
        <v>28</v>
      </c>
      <c r="E184" s="2"/>
    </row>
    <row r="185" spans="1:5" x14ac:dyDescent="0.2">
      <c r="A185" s="5"/>
      <c r="B185" s="5">
        <v>31921</v>
      </c>
      <c r="C185" s="15">
        <v>1.7561978852301499E-2</v>
      </c>
      <c r="D185" s="29">
        <v>21</v>
      </c>
      <c r="E185" s="5"/>
    </row>
    <row r="186" spans="1:5" x14ac:dyDescent="0.2">
      <c r="A186" s="2"/>
      <c r="B186" s="2">
        <v>41370</v>
      </c>
      <c r="C186" s="13">
        <v>1.75062601266756E-2</v>
      </c>
      <c r="D186" s="29">
        <v>18</v>
      </c>
      <c r="E186" s="2"/>
    </row>
    <row r="187" spans="1:5" x14ac:dyDescent="0.2">
      <c r="A187" s="5"/>
      <c r="B187" s="5">
        <v>31452</v>
      </c>
      <c r="C187" s="15">
        <v>1.7418322191884002E-2</v>
      </c>
      <c r="D187" s="29">
        <v>14</v>
      </c>
      <c r="E187" s="5"/>
    </row>
    <row r="188" spans="1:5" x14ac:dyDescent="0.2">
      <c r="A188" s="2"/>
      <c r="B188" s="2">
        <v>32674</v>
      </c>
      <c r="C188" s="13">
        <v>1.69544414395673E-2</v>
      </c>
      <c r="D188" s="29">
        <v>35</v>
      </c>
      <c r="E188" s="2"/>
    </row>
    <row r="189" spans="1:5" x14ac:dyDescent="0.2">
      <c r="A189" s="5"/>
      <c r="B189" s="5">
        <v>11251</v>
      </c>
      <c r="C189" s="15">
        <v>1.6848443465036101E-2</v>
      </c>
      <c r="D189" s="29">
        <v>30</v>
      </c>
      <c r="E189" s="5"/>
    </row>
    <row r="190" spans="1:5" x14ac:dyDescent="0.2">
      <c r="A190" s="2"/>
      <c r="B190" s="2">
        <v>14189</v>
      </c>
      <c r="C190" s="13">
        <v>1.6846277715842999E-2</v>
      </c>
      <c r="D190" s="29">
        <v>8</v>
      </c>
      <c r="E190" s="2"/>
    </row>
    <row r="191" spans="1:5" x14ac:dyDescent="0.2">
      <c r="A191" s="5"/>
      <c r="B191" s="5">
        <v>17916</v>
      </c>
      <c r="C191" s="15">
        <v>1.65729089563286E-2</v>
      </c>
      <c r="D191" s="29">
        <v>32</v>
      </c>
      <c r="E191" s="5"/>
    </row>
    <row r="192" spans="1:5" x14ac:dyDescent="0.2">
      <c r="A192" s="2"/>
      <c r="B192" s="2">
        <v>10806</v>
      </c>
      <c r="C192" s="13">
        <v>1.6549844236760099E-2</v>
      </c>
      <c r="D192" s="29">
        <v>41</v>
      </c>
      <c r="E192" s="2"/>
    </row>
    <row r="193" spans="1:5" x14ac:dyDescent="0.2">
      <c r="A193" s="5"/>
      <c r="B193" s="5">
        <v>12964</v>
      </c>
      <c r="C193" s="15">
        <v>1.6545075560187601E-2</v>
      </c>
      <c r="D193" s="29">
        <v>66</v>
      </c>
      <c r="E193" s="5"/>
    </row>
    <row r="194" spans="1:5" x14ac:dyDescent="0.2">
      <c r="A194" s="2"/>
      <c r="B194" s="2">
        <v>14563</v>
      </c>
      <c r="C194" s="13">
        <v>1.65185581570798E-2</v>
      </c>
      <c r="D194" s="29">
        <v>35</v>
      </c>
      <c r="E194" s="2"/>
    </row>
    <row r="195" spans="1:5" x14ac:dyDescent="0.2">
      <c r="A195" s="5"/>
      <c r="B195" s="5">
        <v>11256</v>
      </c>
      <c r="C195" s="15">
        <v>1.6377307452813201E-2</v>
      </c>
      <c r="D195" s="29">
        <v>21</v>
      </c>
      <c r="E195" s="5"/>
    </row>
    <row r="196" spans="1:5" x14ac:dyDescent="0.2">
      <c r="A196" s="2"/>
      <c r="B196" s="2">
        <v>19479</v>
      </c>
      <c r="C196" s="13">
        <v>1.6030206813696001E-2</v>
      </c>
      <c r="D196" s="29">
        <v>43</v>
      </c>
      <c r="E196" s="2"/>
    </row>
    <row r="197" spans="1:5" x14ac:dyDescent="0.2">
      <c r="A197" s="5"/>
      <c r="B197" s="5">
        <v>11326</v>
      </c>
      <c r="C197" s="15">
        <v>1.5998696643858001E-2</v>
      </c>
      <c r="D197" s="29">
        <v>30</v>
      </c>
      <c r="E197" s="5"/>
    </row>
    <row r="198" spans="1:5" x14ac:dyDescent="0.2">
      <c r="A198" s="2"/>
      <c r="B198" s="2">
        <v>34185</v>
      </c>
      <c r="C198" s="13">
        <v>1.59778032912361E-2</v>
      </c>
      <c r="D198" s="29">
        <v>23</v>
      </c>
      <c r="E198" s="2"/>
    </row>
    <row r="199" spans="1:5" x14ac:dyDescent="0.2">
      <c r="A199" s="5"/>
      <c r="B199" s="5">
        <v>28487</v>
      </c>
      <c r="C199" s="15">
        <v>1.58517010941975E-2</v>
      </c>
      <c r="D199" s="29">
        <v>13</v>
      </c>
      <c r="E199" s="5"/>
    </row>
    <row r="200" spans="1:5" x14ac:dyDescent="0.2">
      <c r="A200" s="2"/>
      <c r="B200" s="2">
        <v>10828</v>
      </c>
      <c r="C200" s="13">
        <v>1.57343356391699E-2</v>
      </c>
      <c r="D200" s="29">
        <v>47</v>
      </c>
      <c r="E200" s="2"/>
    </row>
    <row r="201" spans="1:5" x14ac:dyDescent="0.2">
      <c r="A201" s="5"/>
      <c r="B201" s="5">
        <v>40573</v>
      </c>
      <c r="C201" s="15">
        <v>1.55660377358491E-2</v>
      </c>
      <c r="D201" s="29">
        <v>28</v>
      </c>
      <c r="E201" s="5"/>
    </row>
    <row r="202" spans="1:5" x14ac:dyDescent="0.2">
      <c r="A202" s="2"/>
      <c r="B202" s="2">
        <v>34334</v>
      </c>
      <c r="C202" s="13">
        <v>1.5380294720147999E-2</v>
      </c>
      <c r="D202" s="29">
        <v>34</v>
      </c>
      <c r="E202" s="2"/>
    </row>
    <row r="203" spans="1:5" x14ac:dyDescent="0.2">
      <c r="A203" s="5"/>
      <c r="B203" s="5">
        <v>34302</v>
      </c>
      <c r="C203" s="15">
        <v>1.5030840076843299E-2</v>
      </c>
      <c r="D203" s="29">
        <v>20</v>
      </c>
      <c r="E203" s="5"/>
    </row>
    <row r="204" spans="1:5" x14ac:dyDescent="0.2">
      <c r="A204" s="2"/>
      <c r="B204" s="2">
        <v>10367</v>
      </c>
      <c r="C204" s="13">
        <v>1.49279790484506E-2</v>
      </c>
      <c r="D204" s="29">
        <v>52</v>
      </c>
      <c r="E204" s="2"/>
    </row>
    <row r="205" spans="1:5" x14ac:dyDescent="0.2">
      <c r="A205" s="5"/>
      <c r="B205" s="5">
        <v>19611</v>
      </c>
      <c r="C205" s="15">
        <v>1.46081133809111E-2</v>
      </c>
      <c r="D205" s="29">
        <v>31</v>
      </c>
      <c r="E205" s="5"/>
    </row>
    <row r="206" spans="1:5" x14ac:dyDescent="0.2">
      <c r="A206" s="2"/>
      <c r="B206" s="2">
        <v>14325</v>
      </c>
      <c r="C206" s="13">
        <v>1.45591571700525E-2</v>
      </c>
      <c r="D206" s="29">
        <v>6</v>
      </c>
      <c r="E206" s="2"/>
    </row>
    <row r="207" spans="1:5" x14ac:dyDescent="0.2">
      <c r="A207" s="5"/>
      <c r="B207" s="5">
        <v>26822</v>
      </c>
      <c r="C207" s="15">
        <v>1.4490760636012101E-2</v>
      </c>
      <c r="D207" s="29">
        <v>89</v>
      </c>
      <c r="E207" s="5"/>
    </row>
    <row r="208" spans="1:5" x14ac:dyDescent="0.2">
      <c r="A208" s="2"/>
      <c r="B208" s="2">
        <v>34875</v>
      </c>
      <c r="C208" s="13">
        <v>1.4484810523019099E-2</v>
      </c>
      <c r="D208" s="29">
        <v>46</v>
      </c>
      <c r="E208" s="2"/>
    </row>
    <row r="209" spans="1:5" x14ac:dyDescent="0.2">
      <c r="A209" s="5"/>
      <c r="B209" s="5">
        <v>31862</v>
      </c>
      <c r="C209" s="15">
        <v>1.43311160384331E-2</v>
      </c>
      <c r="D209" s="29">
        <v>33</v>
      </c>
      <c r="E209" s="5"/>
    </row>
    <row r="210" spans="1:5" x14ac:dyDescent="0.2">
      <c r="A210" s="2"/>
      <c r="B210" s="2">
        <v>27442</v>
      </c>
      <c r="C210" s="13">
        <v>1.4246804944479399E-2</v>
      </c>
      <c r="D210" s="29">
        <v>6</v>
      </c>
      <c r="E210" s="2"/>
    </row>
    <row r="211" spans="1:5" x14ac:dyDescent="0.2">
      <c r="A211" s="5"/>
      <c r="B211" s="5">
        <v>19779</v>
      </c>
      <c r="C211" s="15">
        <v>1.39254963978211E-2</v>
      </c>
      <c r="D211" s="29">
        <v>32</v>
      </c>
      <c r="E211" s="5"/>
    </row>
    <row r="212" spans="1:5" x14ac:dyDescent="0.2">
      <c r="A212" s="2"/>
      <c r="B212" s="2">
        <v>28155</v>
      </c>
      <c r="C212" s="13">
        <v>1.3855003539348701E-2</v>
      </c>
      <c r="D212" s="29">
        <v>38</v>
      </c>
      <c r="E212" s="2"/>
    </row>
    <row r="213" spans="1:5" x14ac:dyDescent="0.2">
      <c r="A213" s="5"/>
      <c r="B213" s="5">
        <v>31939</v>
      </c>
      <c r="C213" s="15">
        <v>1.3662945241892601E-2</v>
      </c>
      <c r="D213" s="29">
        <v>13</v>
      </c>
      <c r="E213" s="5"/>
    </row>
    <row r="214" spans="1:5" x14ac:dyDescent="0.2">
      <c r="A214" s="2"/>
      <c r="B214" s="2">
        <v>29911</v>
      </c>
      <c r="C214" s="13">
        <v>1.35996079392305E-2</v>
      </c>
      <c r="D214" s="29">
        <v>19</v>
      </c>
      <c r="E214" s="2"/>
    </row>
    <row r="215" spans="1:5" x14ac:dyDescent="0.2">
      <c r="A215" s="5"/>
      <c r="B215" s="5">
        <v>17746</v>
      </c>
      <c r="C215" s="15">
        <v>1.34827788143326E-2</v>
      </c>
      <c r="D215" s="29">
        <v>11</v>
      </c>
      <c r="E215" s="5"/>
    </row>
    <row r="216" spans="1:5" x14ac:dyDescent="0.2">
      <c r="A216" s="2"/>
      <c r="B216" s="2">
        <v>35016</v>
      </c>
      <c r="C216" s="13">
        <v>1.3472524139325599E-2</v>
      </c>
      <c r="D216" s="29">
        <v>33</v>
      </c>
      <c r="E216" s="2"/>
    </row>
    <row r="217" spans="1:5" x14ac:dyDescent="0.2">
      <c r="A217" s="5"/>
      <c r="B217" s="5">
        <v>11273</v>
      </c>
      <c r="C217" s="15">
        <v>1.33336146332201E-2</v>
      </c>
      <c r="D217" s="29">
        <v>15</v>
      </c>
      <c r="E217" s="5"/>
    </row>
    <row r="218" spans="1:5" x14ac:dyDescent="0.2">
      <c r="A218" s="2"/>
      <c r="B218" s="2">
        <v>34026</v>
      </c>
      <c r="C218" s="13">
        <v>1.3278177825443001E-2</v>
      </c>
      <c r="D218" s="29">
        <v>34</v>
      </c>
      <c r="E218" s="2"/>
    </row>
    <row r="219" spans="1:5" x14ac:dyDescent="0.2">
      <c r="A219" s="5"/>
      <c r="B219" s="5">
        <v>10472</v>
      </c>
      <c r="C219" s="15">
        <v>1.30518263413741E-2</v>
      </c>
      <c r="D219" s="29">
        <v>51</v>
      </c>
      <c r="E219" s="5"/>
    </row>
    <row r="220" spans="1:5" x14ac:dyDescent="0.2">
      <c r="A220" s="2"/>
      <c r="B220" s="2">
        <v>34339</v>
      </c>
      <c r="C220" s="13">
        <v>1.30041086600982E-2</v>
      </c>
      <c r="D220" s="29">
        <v>7</v>
      </c>
      <c r="E220" s="2"/>
    </row>
    <row r="221" spans="1:5" x14ac:dyDescent="0.2">
      <c r="A221" s="5"/>
      <c r="B221" s="5">
        <v>17903</v>
      </c>
      <c r="C221" s="15">
        <v>1.30009698304108E-2</v>
      </c>
      <c r="D221" s="29">
        <v>17</v>
      </c>
      <c r="E221" s="5"/>
    </row>
    <row r="222" spans="1:5" x14ac:dyDescent="0.2">
      <c r="A222" s="2"/>
      <c r="B222" s="2">
        <v>27521</v>
      </c>
      <c r="C222" s="13">
        <v>1.2934220251293401E-2</v>
      </c>
      <c r="D222" s="29">
        <v>27</v>
      </c>
      <c r="E222" s="2"/>
    </row>
    <row r="223" spans="1:5" x14ac:dyDescent="0.2">
      <c r="A223" s="5"/>
      <c r="B223" s="5">
        <v>26174</v>
      </c>
      <c r="C223" s="15">
        <v>1.29264253299255E-2</v>
      </c>
      <c r="D223" s="29">
        <v>41</v>
      </c>
      <c r="E223" s="5"/>
    </row>
    <row r="224" spans="1:5" x14ac:dyDescent="0.2">
      <c r="A224" s="2"/>
      <c r="B224" s="2">
        <v>17349</v>
      </c>
      <c r="C224" s="13">
        <v>1.28667628667629E-2</v>
      </c>
      <c r="D224" s="29">
        <v>32</v>
      </c>
      <c r="E224" s="2"/>
    </row>
    <row r="225" spans="1:5" x14ac:dyDescent="0.2">
      <c r="A225" s="5"/>
      <c r="B225" s="5">
        <v>25023</v>
      </c>
      <c r="C225" s="15">
        <v>1.2849798440281401E-2</v>
      </c>
      <c r="D225" s="29">
        <v>40</v>
      </c>
      <c r="E225" s="5"/>
    </row>
    <row r="226" spans="1:5" x14ac:dyDescent="0.2">
      <c r="A226" s="2"/>
      <c r="B226" s="2">
        <v>31426</v>
      </c>
      <c r="C226" s="13">
        <v>1.28205128205129E-2</v>
      </c>
      <c r="D226" s="29">
        <v>36</v>
      </c>
      <c r="E226" s="2"/>
    </row>
    <row r="227" spans="1:5" x14ac:dyDescent="0.2">
      <c r="A227" s="5"/>
      <c r="B227" s="5">
        <v>27175</v>
      </c>
      <c r="C227" s="15">
        <v>1.2311450618480799E-2</v>
      </c>
      <c r="D227" s="29">
        <v>42</v>
      </c>
      <c r="E227" s="5"/>
    </row>
    <row r="228" spans="1:5" x14ac:dyDescent="0.2">
      <c r="A228" s="2"/>
      <c r="B228" s="2">
        <v>26902</v>
      </c>
      <c r="C228" s="13">
        <v>1.22292103424179E-2</v>
      </c>
      <c r="D228" s="29">
        <v>21</v>
      </c>
      <c r="E228" s="2"/>
    </row>
    <row r="229" spans="1:5" x14ac:dyDescent="0.2">
      <c r="A229" s="5"/>
      <c r="B229" s="5">
        <v>15549</v>
      </c>
      <c r="C229" s="15">
        <v>1.2192726816987E-2</v>
      </c>
      <c r="D229" s="29">
        <v>16</v>
      </c>
      <c r="E229" s="5"/>
    </row>
    <row r="230" spans="1:5" x14ac:dyDescent="0.2">
      <c r="A230" s="2"/>
      <c r="B230" s="2">
        <v>15425</v>
      </c>
      <c r="C230" s="13">
        <v>1.2135677547315701E-2</v>
      </c>
      <c r="D230" s="29">
        <v>16</v>
      </c>
      <c r="E230" s="2"/>
    </row>
    <row r="231" spans="1:5" x14ac:dyDescent="0.2">
      <c r="A231" s="5"/>
      <c r="B231" s="5">
        <v>35420</v>
      </c>
      <c r="C231" s="15">
        <v>1.2109237919946199E-2</v>
      </c>
      <c r="D231" s="29">
        <v>29</v>
      </c>
      <c r="E231" s="5"/>
    </row>
    <row r="232" spans="1:5" x14ac:dyDescent="0.2">
      <c r="A232" s="2"/>
      <c r="B232" s="2">
        <v>34362</v>
      </c>
      <c r="C232" s="13">
        <v>1.20545349265674E-2</v>
      </c>
      <c r="D232" s="29">
        <v>16</v>
      </c>
      <c r="E232" s="2"/>
    </row>
    <row r="233" spans="1:5" x14ac:dyDescent="0.2">
      <c r="A233" s="5"/>
      <c r="B233" s="5">
        <v>30101</v>
      </c>
      <c r="C233" s="15">
        <v>1.1851039601872599E-2</v>
      </c>
      <c r="D233" s="29">
        <v>26</v>
      </c>
      <c r="E233" s="5"/>
    </row>
    <row r="234" spans="1:5" x14ac:dyDescent="0.2">
      <c r="A234" s="2"/>
      <c r="B234" s="2">
        <v>11258</v>
      </c>
      <c r="C234" s="13">
        <v>1.18181690279556E-2</v>
      </c>
      <c r="D234" s="29">
        <v>3</v>
      </c>
      <c r="E234" s="2"/>
    </row>
    <row r="235" spans="1:5" x14ac:dyDescent="0.2">
      <c r="A235" s="5"/>
      <c r="B235" s="5">
        <v>27618</v>
      </c>
      <c r="C235" s="15">
        <v>1.16666940083447E-2</v>
      </c>
      <c r="D235" s="29">
        <v>39</v>
      </c>
      <c r="E235" s="5"/>
    </row>
    <row r="236" spans="1:5" x14ac:dyDescent="0.2">
      <c r="A236" s="2"/>
      <c r="B236" s="2">
        <v>27331</v>
      </c>
      <c r="C236" s="13">
        <v>1.11641050473961E-2</v>
      </c>
      <c r="D236" s="29">
        <v>21</v>
      </c>
      <c r="E236" s="2"/>
    </row>
    <row r="237" spans="1:5" x14ac:dyDescent="0.2">
      <c r="A237" s="5"/>
      <c r="B237" s="5">
        <v>19454</v>
      </c>
      <c r="C237" s="15">
        <v>1.10040637413816E-2</v>
      </c>
      <c r="D237" s="29">
        <v>19</v>
      </c>
      <c r="E237" s="5"/>
    </row>
    <row r="238" spans="1:5" x14ac:dyDescent="0.2">
      <c r="A238" s="2"/>
      <c r="B238" s="2">
        <v>31929</v>
      </c>
      <c r="C238" s="13">
        <v>1.0656291576954901E-2</v>
      </c>
      <c r="D238" s="29">
        <v>10</v>
      </c>
      <c r="E238" s="2"/>
    </row>
    <row r="239" spans="1:5" x14ac:dyDescent="0.2">
      <c r="A239" s="5"/>
      <c r="B239" s="5">
        <v>10446</v>
      </c>
      <c r="C239" s="15">
        <v>1.06261859582543E-2</v>
      </c>
      <c r="D239" s="29">
        <v>26</v>
      </c>
      <c r="E239" s="5"/>
    </row>
    <row r="240" spans="1:5" x14ac:dyDescent="0.2">
      <c r="A240" s="2"/>
      <c r="B240" s="2">
        <v>17915</v>
      </c>
      <c r="C240" s="13">
        <v>1.0484805625945301E-2</v>
      </c>
      <c r="D240" s="29">
        <v>31</v>
      </c>
      <c r="E240" s="2"/>
    </row>
    <row r="241" spans="1:5" x14ac:dyDescent="0.2">
      <c r="A241" s="5"/>
      <c r="B241" s="5">
        <v>14564</v>
      </c>
      <c r="C241" s="15">
        <v>1.0482180293501E-2</v>
      </c>
      <c r="D241" s="29">
        <v>15</v>
      </c>
      <c r="E241" s="5"/>
    </row>
    <row r="242" spans="1:5" x14ac:dyDescent="0.2">
      <c r="A242" s="2"/>
      <c r="B242" s="2">
        <v>19998</v>
      </c>
      <c r="C242" s="13">
        <v>1.0450723011109501E-2</v>
      </c>
      <c r="D242" s="29">
        <v>15</v>
      </c>
      <c r="E242" s="2"/>
    </row>
    <row r="243" spans="1:5" x14ac:dyDescent="0.2">
      <c r="A243" s="5"/>
      <c r="B243" s="5">
        <v>40543</v>
      </c>
      <c r="C243" s="15">
        <v>1.04346248071863E-2</v>
      </c>
      <c r="D243" s="29">
        <v>12</v>
      </c>
      <c r="E243" s="5"/>
    </row>
    <row r="244" spans="1:5" x14ac:dyDescent="0.2">
      <c r="A244" s="2"/>
      <c r="B244" s="2">
        <v>33409</v>
      </c>
      <c r="C244" s="13">
        <v>1.0360957687535E-2</v>
      </c>
      <c r="D244" s="29">
        <v>19</v>
      </c>
      <c r="E244" s="2"/>
    </row>
    <row r="245" spans="1:5" x14ac:dyDescent="0.2">
      <c r="A245" s="5"/>
      <c r="B245" s="5">
        <v>30564</v>
      </c>
      <c r="C245" s="15">
        <v>1.0305589350891001E-2</v>
      </c>
      <c r="D245" s="29">
        <v>41</v>
      </c>
      <c r="E245" s="5"/>
    </row>
    <row r="246" spans="1:5" x14ac:dyDescent="0.2">
      <c r="A246" s="2"/>
      <c r="B246" s="2">
        <v>32208</v>
      </c>
      <c r="C246" s="13">
        <v>1.01509960664889E-2</v>
      </c>
      <c r="D246" s="29">
        <v>7</v>
      </c>
      <c r="E246" s="2"/>
    </row>
    <row r="247" spans="1:5" x14ac:dyDescent="0.2">
      <c r="A247" s="5"/>
      <c r="B247" s="5">
        <v>24211</v>
      </c>
      <c r="C247" s="15">
        <v>1.01192429712286E-2</v>
      </c>
      <c r="D247" s="29">
        <v>15</v>
      </c>
      <c r="E247" s="5"/>
    </row>
  </sheetData>
  <mergeCells count="16">
    <mergeCell ref="G36:K38"/>
    <mergeCell ref="G39:K41"/>
    <mergeCell ref="G45:K47"/>
    <mergeCell ref="F42:L44"/>
    <mergeCell ref="F17:L18"/>
    <mergeCell ref="G30:K32"/>
    <mergeCell ref="G3:K4"/>
    <mergeCell ref="H5:J6"/>
    <mergeCell ref="G9:K10"/>
    <mergeCell ref="G8:K8"/>
    <mergeCell ref="G33:K35"/>
    <mergeCell ref="G26:K28"/>
    <mergeCell ref="H19:J21"/>
    <mergeCell ref="G23:K25"/>
    <mergeCell ref="G12:K13"/>
    <mergeCell ref="H14:J15"/>
  </mergeCells>
  <conditionalFormatting sqref="D2:D178">
    <cfRule type="colorScale" priority="5">
      <colorScale>
        <cfvo type="min"/>
        <cfvo type="max"/>
        <color rgb="FFFCFCFF"/>
        <color rgb="FFF8696B"/>
      </colorScale>
    </cfRule>
  </conditionalFormatting>
  <conditionalFormatting sqref="D2:D180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2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12.5" customWidth="1"/>
    <col min="2" max="2" width="15" customWidth="1"/>
    <col min="3" max="4" width="18.1640625" customWidth="1"/>
    <col min="5" max="5" width="13.83203125" customWidth="1"/>
  </cols>
  <sheetData>
    <row r="1" spans="1:12" ht="42.75" customHeigh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2"/>
      <c r="G1" s="12"/>
      <c r="H1" s="12"/>
      <c r="I1" s="12"/>
      <c r="J1" s="12"/>
      <c r="K1" s="12"/>
      <c r="L1" s="12"/>
    </row>
    <row r="2" spans="1:12" x14ac:dyDescent="0.2">
      <c r="A2" s="2">
        <v>1</v>
      </c>
      <c r="B2" s="2">
        <v>78102</v>
      </c>
      <c r="C2" s="7">
        <v>0.34964061096136601</v>
      </c>
      <c r="D2" s="14">
        <v>665</v>
      </c>
      <c r="E2" s="4">
        <v>107.99</v>
      </c>
      <c r="F2" s="21"/>
      <c r="G2" s="21"/>
      <c r="H2" s="21"/>
      <c r="I2" s="21"/>
      <c r="J2" s="21"/>
      <c r="K2" s="21"/>
      <c r="L2" s="21"/>
    </row>
    <row r="3" spans="1:12" x14ac:dyDescent="0.2">
      <c r="A3" s="5">
        <v>2</v>
      </c>
      <c r="B3" s="5">
        <v>20876</v>
      </c>
      <c r="C3" s="8">
        <v>0.29097662900479798</v>
      </c>
      <c r="D3" s="16">
        <v>789</v>
      </c>
      <c r="E3" s="6">
        <v>110.99</v>
      </c>
      <c r="F3" s="21"/>
      <c r="G3" s="30" t="s">
        <v>9</v>
      </c>
      <c r="H3" s="30"/>
      <c r="I3" s="30"/>
      <c r="J3" s="30"/>
      <c r="K3" s="30"/>
      <c r="L3" s="24"/>
    </row>
    <row r="4" spans="1:12" x14ac:dyDescent="0.2">
      <c r="A4" s="2">
        <v>3</v>
      </c>
      <c r="B4" s="2">
        <v>23965</v>
      </c>
      <c r="C4" s="7">
        <v>0.276018207383046</v>
      </c>
      <c r="D4" s="14">
        <v>957</v>
      </c>
      <c r="E4" s="4">
        <v>116</v>
      </c>
      <c r="F4" s="21"/>
      <c r="G4" s="30"/>
      <c r="H4" s="30"/>
      <c r="I4" s="30"/>
      <c r="J4" s="30"/>
      <c r="K4" s="30"/>
      <c r="L4" s="24"/>
    </row>
    <row r="5" spans="1:12" x14ac:dyDescent="0.2">
      <c r="A5" s="5">
        <v>4</v>
      </c>
      <c r="B5" s="5">
        <v>23953</v>
      </c>
      <c r="C5" s="8">
        <v>0.27430337314058201</v>
      </c>
      <c r="D5" s="16">
        <v>906</v>
      </c>
      <c r="E5" s="6">
        <v>106</v>
      </c>
      <c r="F5" s="21"/>
      <c r="G5" s="21"/>
      <c r="H5" s="31">
        <f>SUM(D2:D31)</f>
        <v>18894</v>
      </c>
      <c r="I5" s="31"/>
      <c r="J5" s="31"/>
      <c r="K5" s="26"/>
      <c r="L5" s="26"/>
    </row>
    <row r="6" spans="1:12" x14ac:dyDescent="0.2">
      <c r="A6" s="2">
        <v>5</v>
      </c>
      <c r="B6" s="2">
        <v>20877</v>
      </c>
      <c r="C6" s="7">
        <v>0.27377201112140898</v>
      </c>
      <c r="D6" s="14">
        <v>671</v>
      </c>
      <c r="E6" s="4">
        <v>110.99</v>
      </c>
      <c r="F6" s="21"/>
      <c r="G6" s="26"/>
      <c r="H6" s="31"/>
      <c r="I6" s="31"/>
      <c r="J6" s="31"/>
      <c r="K6" s="26"/>
      <c r="L6" s="26"/>
    </row>
    <row r="7" spans="1:12" x14ac:dyDescent="0.2">
      <c r="A7" s="5">
        <v>6</v>
      </c>
      <c r="B7" s="5">
        <v>75911</v>
      </c>
      <c r="C7" s="8">
        <v>0.26610644257703098</v>
      </c>
      <c r="D7" s="16">
        <v>345</v>
      </c>
      <c r="E7" s="6">
        <v>86</v>
      </c>
      <c r="F7" s="21"/>
      <c r="G7" s="22"/>
      <c r="H7" s="22"/>
      <c r="I7" s="22"/>
      <c r="J7" s="22"/>
      <c r="K7" s="22"/>
      <c r="L7" s="22"/>
    </row>
    <row r="8" spans="1:12" x14ac:dyDescent="0.2">
      <c r="A8" s="2">
        <v>7</v>
      </c>
      <c r="B8" s="2">
        <v>20867</v>
      </c>
      <c r="C8" s="7">
        <v>0.26399192830434998</v>
      </c>
      <c r="D8" s="14">
        <v>961</v>
      </c>
      <c r="E8" s="4">
        <v>99.99</v>
      </c>
      <c r="F8" s="3"/>
      <c r="G8" s="32" t="s">
        <v>8</v>
      </c>
      <c r="H8" s="32"/>
      <c r="I8" s="32"/>
      <c r="J8" s="32"/>
      <c r="K8" s="32"/>
      <c r="L8" s="25"/>
    </row>
    <row r="9" spans="1:12" x14ac:dyDescent="0.2">
      <c r="A9" s="5">
        <v>8</v>
      </c>
      <c r="B9" s="5">
        <v>73471</v>
      </c>
      <c r="C9" s="8">
        <v>0.25485035193715</v>
      </c>
      <c r="D9" s="16">
        <v>567</v>
      </c>
      <c r="E9" s="6">
        <v>105.99</v>
      </c>
      <c r="F9" s="21"/>
      <c r="G9" s="30" t="s">
        <v>6</v>
      </c>
      <c r="H9" s="30"/>
      <c r="I9" s="30"/>
      <c r="J9" s="30"/>
      <c r="K9" s="30"/>
      <c r="L9" s="22"/>
    </row>
    <row r="10" spans="1:12" x14ac:dyDescent="0.2">
      <c r="A10" s="2">
        <v>9</v>
      </c>
      <c r="B10" s="2">
        <v>75918</v>
      </c>
      <c r="C10" s="7">
        <v>0.237866423279287</v>
      </c>
      <c r="D10" s="14">
        <v>656</v>
      </c>
      <c r="E10" s="4">
        <v>83</v>
      </c>
      <c r="F10" s="21"/>
      <c r="G10" s="30"/>
      <c r="H10" s="30"/>
      <c r="I10" s="30"/>
      <c r="J10" s="30"/>
      <c r="K10" s="30"/>
      <c r="L10" s="21"/>
    </row>
    <row r="11" spans="1:12" ht="15" customHeight="1" x14ac:dyDescent="0.2">
      <c r="A11" s="5">
        <v>10</v>
      </c>
      <c r="B11" s="5">
        <v>47323</v>
      </c>
      <c r="C11" s="8">
        <v>0.227073227073227</v>
      </c>
      <c r="D11" s="16">
        <v>313</v>
      </c>
      <c r="E11" s="6">
        <v>145.99</v>
      </c>
      <c r="F11" s="30" t="s">
        <v>14</v>
      </c>
      <c r="G11" s="30"/>
      <c r="H11" s="30"/>
      <c r="I11" s="30"/>
      <c r="J11" s="30"/>
      <c r="K11" s="30"/>
      <c r="L11" s="30"/>
    </row>
    <row r="12" spans="1:12" ht="15" customHeight="1" x14ac:dyDescent="0.2">
      <c r="A12" s="2">
        <v>11</v>
      </c>
      <c r="B12" s="2">
        <v>20741</v>
      </c>
      <c r="C12" s="7">
        <v>0.226376811594203</v>
      </c>
      <c r="D12" s="14">
        <v>1198</v>
      </c>
      <c r="E12" s="4">
        <v>91</v>
      </c>
      <c r="F12" s="30"/>
      <c r="G12" s="30"/>
      <c r="H12" s="30"/>
      <c r="I12" s="30"/>
      <c r="J12" s="30"/>
      <c r="K12" s="30"/>
      <c r="L12" s="30"/>
    </row>
    <row r="13" spans="1:12" x14ac:dyDescent="0.2">
      <c r="A13" s="5">
        <v>12</v>
      </c>
      <c r="B13" s="5">
        <v>50509</v>
      </c>
      <c r="C13" s="8">
        <v>0.22107351712614901</v>
      </c>
      <c r="D13" s="16">
        <v>262</v>
      </c>
      <c r="E13" s="6">
        <v>69.97</v>
      </c>
      <c r="F13" s="30"/>
      <c r="G13" s="30"/>
      <c r="H13" s="30"/>
      <c r="I13" s="30"/>
      <c r="J13" s="30"/>
      <c r="K13" s="30"/>
      <c r="L13" s="30"/>
    </row>
    <row r="14" spans="1:12" x14ac:dyDescent="0.2">
      <c r="A14" s="2">
        <v>13</v>
      </c>
      <c r="B14" s="2">
        <v>11036</v>
      </c>
      <c r="C14" s="7">
        <v>0.22050410278204599</v>
      </c>
      <c r="D14" s="14">
        <v>1048</v>
      </c>
      <c r="E14" s="4">
        <v>120</v>
      </c>
      <c r="F14" s="21"/>
      <c r="G14" s="21"/>
      <c r="H14" s="34">
        <v>0.14631</v>
      </c>
      <c r="I14" s="34"/>
      <c r="J14" s="34"/>
      <c r="K14" s="21"/>
      <c r="L14" s="21"/>
    </row>
    <row r="15" spans="1:12" x14ac:dyDescent="0.2">
      <c r="A15" s="5">
        <v>14</v>
      </c>
      <c r="B15" s="5">
        <v>75910</v>
      </c>
      <c r="C15" s="8">
        <v>0.213957656547552</v>
      </c>
      <c r="D15" s="16">
        <v>172</v>
      </c>
      <c r="E15" s="6">
        <v>82</v>
      </c>
      <c r="F15" s="21"/>
      <c r="G15" s="21"/>
      <c r="H15" s="34"/>
      <c r="I15" s="34"/>
      <c r="J15" s="34"/>
      <c r="K15" s="24"/>
      <c r="L15" s="21"/>
    </row>
    <row r="16" spans="1:12" x14ac:dyDescent="0.2">
      <c r="A16" s="2">
        <v>15</v>
      </c>
      <c r="B16" s="2">
        <v>20740</v>
      </c>
      <c r="C16" s="7">
        <v>0.20923268870867101</v>
      </c>
      <c r="D16" s="14">
        <v>1042</v>
      </c>
      <c r="E16" s="4">
        <v>85</v>
      </c>
      <c r="F16" s="21"/>
      <c r="G16" s="24"/>
      <c r="H16" s="24"/>
      <c r="I16" s="24"/>
      <c r="J16" s="24"/>
      <c r="K16" s="24"/>
      <c r="L16" s="21"/>
    </row>
    <row r="17" spans="1:12" x14ac:dyDescent="0.2">
      <c r="A17" s="5">
        <v>16</v>
      </c>
      <c r="B17" s="5">
        <v>75928</v>
      </c>
      <c r="C17" s="8">
        <v>0.20492163009404399</v>
      </c>
      <c r="D17" s="16">
        <v>809</v>
      </c>
      <c r="E17" s="6"/>
      <c r="F17" s="30" t="s">
        <v>13</v>
      </c>
      <c r="G17" s="30"/>
      <c r="H17" s="30"/>
      <c r="I17" s="30"/>
      <c r="J17" s="30"/>
      <c r="K17" s="30"/>
      <c r="L17" s="30"/>
    </row>
    <row r="18" spans="1:12" x14ac:dyDescent="0.2">
      <c r="A18" s="2">
        <v>17</v>
      </c>
      <c r="B18" s="2">
        <v>64910</v>
      </c>
      <c r="C18" s="7">
        <v>0.193286010056196</v>
      </c>
      <c r="D18" s="14">
        <v>212</v>
      </c>
      <c r="E18" s="4"/>
      <c r="F18" s="30"/>
      <c r="G18" s="30"/>
      <c r="H18" s="30"/>
      <c r="I18" s="30"/>
      <c r="J18" s="30"/>
      <c r="K18" s="30"/>
      <c r="L18" s="30"/>
    </row>
    <row r="19" spans="1:12" x14ac:dyDescent="0.2">
      <c r="A19" s="5">
        <v>18</v>
      </c>
      <c r="B19" s="5">
        <v>50225</v>
      </c>
      <c r="C19" s="8">
        <v>0.18779275266530601</v>
      </c>
      <c r="D19" s="16">
        <v>215</v>
      </c>
      <c r="E19" s="6"/>
      <c r="F19" s="21"/>
      <c r="G19" s="21"/>
      <c r="H19" s="33">
        <v>457.13</v>
      </c>
      <c r="I19" s="33"/>
      <c r="J19" s="33"/>
      <c r="K19" s="21"/>
      <c r="L19" s="21"/>
    </row>
    <row r="20" spans="1:12" x14ac:dyDescent="0.2">
      <c r="A20" s="2">
        <v>19</v>
      </c>
      <c r="B20" s="2">
        <v>78098</v>
      </c>
      <c r="C20" s="7">
        <v>0.18429906542056099</v>
      </c>
      <c r="D20" s="14">
        <v>534</v>
      </c>
      <c r="E20" s="4"/>
      <c r="F20" s="21"/>
      <c r="G20" s="21"/>
      <c r="H20" s="33"/>
      <c r="I20" s="33"/>
      <c r="J20" s="33"/>
      <c r="K20" s="24"/>
      <c r="L20" s="21"/>
    </row>
    <row r="21" spans="1:12" x14ac:dyDescent="0.2">
      <c r="A21" s="5">
        <v>20</v>
      </c>
      <c r="B21" s="5">
        <v>75929</v>
      </c>
      <c r="C21" s="8">
        <v>0.16668440093636899</v>
      </c>
      <c r="D21" s="16">
        <v>1008</v>
      </c>
      <c r="E21" s="6"/>
      <c r="F21" s="21"/>
      <c r="G21" s="21"/>
      <c r="H21" s="33"/>
      <c r="I21" s="33"/>
      <c r="J21" s="33"/>
      <c r="K21" s="21"/>
      <c r="L21" s="21"/>
    </row>
    <row r="22" spans="1:12" x14ac:dyDescent="0.2">
      <c r="A22" s="2">
        <v>21</v>
      </c>
      <c r="B22" s="2">
        <v>20744</v>
      </c>
      <c r="C22" s="7">
        <v>0.164592515772189</v>
      </c>
      <c r="D22" s="14">
        <v>886</v>
      </c>
      <c r="E22" s="4"/>
      <c r="F22" s="21"/>
      <c r="G22" s="21"/>
      <c r="H22" s="21"/>
      <c r="I22" s="21"/>
      <c r="J22" s="21"/>
      <c r="K22" s="21"/>
      <c r="L22" s="21"/>
    </row>
    <row r="23" spans="1:12" x14ac:dyDescent="0.2">
      <c r="A23" s="5">
        <v>22</v>
      </c>
      <c r="B23" s="5">
        <v>75919</v>
      </c>
      <c r="C23" s="8">
        <v>0.16456219022893601</v>
      </c>
      <c r="D23" s="16">
        <v>845</v>
      </c>
      <c r="E23" s="6"/>
      <c r="F23" s="21"/>
      <c r="G23" s="30" t="s">
        <v>7</v>
      </c>
      <c r="H23" s="30"/>
      <c r="I23" s="30"/>
      <c r="J23" s="30"/>
      <c r="K23" s="30"/>
      <c r="L23" s="21"/>
    </row>
    <row r="24" spans="1:12" x14ac:dyDescent="0.2">
      <c r="A24" s="2">
        <v>23</v>
      </c>
      <c r="B24" s="2">
        <v>20745</v>
      </c>
      <c r="C24" s="7">
        <v>0.14537037037037001</v>
      </c>
      <c r="D24" s="14">
        <v>170</v>
      </c>
      <c r="E24" s="4"/>
      <c r="F24" s="21"/>
      <c r="G24" s="30"/>
      <c r="H24" s="30"/>
      <c r="I24" s="30"/>
      <c r="J24" s="30"/>
      <c r="K24" s="30"/>
      <c r="L24" s="21"/>
    </row>
    <row r="25" spans="1:12" x14ac:dyDescent="0.2">
      <c r="A25" s="5">
        <v>24</v>
      </c>
      <c r="B25" s="5">
        <v>16978</v>
      </c>
      <c r="C25" s="8">
        <v>0.14036686460109299</v>
      </c>
      <c r="D25" s="16">
        <v>792</v>
      </c>
      <c r="E25" s="6"/>
      <c r="F25" s="21"/>
      <c r="G25" s="30"/>
      <c r="H25" s="30"/>
      <c r="I25" s="30"/>
      <c r="J25" s="30"/>
      <c r="K25" s="30"/>
      <c r="L25" s="21"/>
    </row>
    <row r="26" spans="1:12" x14ac:dyDescent="0.2">
      <c r="A26" s="2">
        <v>25</v>
      </c>
      <c r="B26" s="2">
        <v>11037</v>
      </c>
      <c r="C26" s="7">
        <v>0.109279141104294</v>
      </c>
      <c r="D26" s="14">
        <v>565</v>
      </c>
      <c r="E26" s="4"/>
      <c r="F26" s="21"/>
      <c r="G26" s="33">
        <f>H5*H14*H19</f>
        <v>1263681.5505281999</v>
      </c>
      <c r="H26" s="33"/>
      <c r="I26" s="33"/>
      <c r="J26" s="33"/>
      <c r="K26" s="33"/>
      <c r="L26" s="21"/>
    </row>
    <row r="27" spans="1:12" x14ac:dyDescent="0.2">
      <c r="A27" s="5">
        <v>26</v>
      </c>
      <c r="B27" s="5">
        <v>20878</v>
      </c>
      <c r="C27" s="8">
        <v>8.1738437001594902E-2</v>
      </c>
      <c r="D27" s="16">
        <v>123</v>
      </c>
      <c r="E27" s="6"/>
      <c r="F27" s="21"/>
      <c r="G27" s="33"/>
      <c r="H27" s="33"/>
      <c r="I27" s="33"/>
      <c r="J27" s="33"/>
      <c r="K27" s="33"/>
      <c r="L27" s="21"/>
    </row>
    <row r="28" spans="1:12" x14ac:dyDescent="0.2">
      <c r="A28" s="2">
        <v>27</v>
      </c>
      <c r="B28" s="2">
        <v>69654</v>
      </c>
      <c r="C28" s="7">
        <v>6.8517548454688298E-2</v>
      </c>
      <c r="D28" s="14">
        <v>742</v>
      </c>
      <c r="E28" s="4"/>
      <c r="F28" s="21"/>
      <c r="G28" s="33"/>
      <c r="H28" s="33"/>
      <c r="I28" s="33"/>
      <c r="J28" s="33"/>
      <c r="K28" s="33"/>
      <c r="L28" s="21"/>
    </row>
    <row r="29" spans="1:12" x14ac:dyDescent="0.2">
      <c r="A29" s="5">
        <v>28</v>
      </c>
      <c r="B29" s="5">
        <v>73745</v>
      </c>
      <c r="C29" s="8">
        <v>6.2815370681847602E-2</v>
      </c>
      <c r="D29" s="16">
        <v>486</v>
      </c>
      <c r="E29" s="6"/>
      <c r="F29" s="21"/>
      <c r="G29" s="21"/>
      <c r="H29" s="21"/>
      <c r="I29" s="21"/>
      <c r="J29" s="21"/>
      <c r="K29" s="21"/>
      <c r="L29" s="21"/>
    </row>
    <row r="30" spans="1:12" x14ac:dyDescent="0.2">
      <c r="A30" s="2">
        <v>29</v>
      </c>
      <c r="B30" s="2">
        <v>16975</v>
      </c>
      <c r="C30" s="7">
        <v>5.1174830744723197E-2</v>
      </c>
      <c r="D30" s="14">
        <v>564</v>
      </c>
      <c r="E30" s="4"/>
      <c r="F30" s="21"/>
      <c r="G30" s="30" t="s">
        <v>15</v>
      </c>
      <c r="H30" s="30"/>
      <c r="I30" s="30"/>
      <c r="J30" s="30"/>
      <c r="K30" s="30"/>
      <c r="L30" s="21"/>
    </row>
    <row r="31" spans="1:12" x14ac:dyDescent="0.2">
      <c r="A31" s="5">
        <v>30</v>
      </c>
      <c r="B31" s="5">
        <v>56178</v>
      </c>
      <c r="C31" s="8">
        <v>3.4155761803193699E-2</v>
      </c>
      <c r="D31" s="16">
        <v>391</v>
      </c>
      <c r="E31" s="6"/>
      <c r="F31" s="21"/>
      <c r="G31" s="30"/>
      <c r="H31" s="30"/>
      <c r="I31" s="30"/>
      <c r="J31" s="30"/>
      <c r="K31" s="30"/>
      <c r="L31" s="21"/>
    </row>
    <row r="32" spans="1:12" x14ac:dyDescent="0.2">
      <c r="F32" s="21"/>
      <c r="G32" s="30"/>
      <c r="H32" s="30"/>
      <c r="I32" s="30"/>
      <c r="J32" s="30"/>
      <c r="K32" s="30"/>
      <c r="L32" s="21"/>
    </row>
    <row r="33" spans="6:12" x14ac:dyDescent="0.2">
      <c r="F33" s="21"/>
      <c r="G33" s="33">
        <f>G26/5*12</f>
        <v>3032835.7212676797</v>
      </c>
      <c r="H33" s="33"/>
      <c r="I33" s="33"/>
      <c r="J33" s="33"/>
      <c r="K33" s="33"/>
      <c r="L33" s="21"/>
    </row>
    <row r="34" spans="6:12" x14ac:dyDescent="0.2">
      <c r="F34" s="21"/>
      <c r="G34" s="33"/>
      <c r="H34" s="33"/>
      <c r="I34" s="33"/>
      <c r="J34" s="33"/>
      <c r="K34" s="33"/>
      <c r="L34" s="21"/>
    </row>
    <row r="35" spans="6:12" x14ac:dyDescent="0.2">
      <c r="F35" s="21"/>
      <c r="G35" s="33"/>
      <c r="H35" s="33"/>
      <c r="I35" s="33"/>
      <c r="J35" s="33"/>
      <c r="K35" s="33"/>
      <c r="L35" s="21"/>
    </row>
    <row r="36" spans="6:12" x14ac:dyDescent="0.2">
      <c r="F36" s="21"/>
      <c r="G36" s="30" t="s">
        <v>11</v>
      </c>
      <c r="H36" s="30"/>
      <c r="I36" s="30"/>
      <c r="J36" s="30"/>
      <c r="K36" s="30"/>
      <c r="L36" s="21"/>
    </row>
    <row r="37" spans="6:12" x14ac:dyDescent="0.2">
      <c r="F37" s="21"/>
      <c r="G37" s="30"/>
      <c r="H37" s="30"/>
      <c r="I37" s="30"/>
      <c r="J37" s="30"/>
      <c r="K37" s="30"/>
      <c r="L37" s="21"/>
    </row>
    <row r="38" spans="6:12" x14ac:dyDescent="0.2">
      <c r="F38" s="21"/>
      <c r="G38" s="30"/>
      <c r="H38" s="30"/>
      <c r="I38" s="30"/>
      <c r="J38" s="30"/>
      <c r="K38" s="30"/>
      <c r="L38" s="21"/>
    </row>
    <row r="39" spans="6:12" x14ac:dyDescent="0.2">
      <c r="F39" s="21"/>
      <c r="G39" s="33">
        <v>82073963.010000005</v>
      </c>
      <c r="H39" s="33"/>
      <c r="I39" s="33"/>
      <c r="J39" s="33"/>
      <c r="K39" s="33"/>
      <c r="L39" s="21"/>
    </row>
    <row r="40" spans="6:12" x14ac:dyDescent="0.2">
      <c r="F40" s="21"/>
      <c r="G40" s="33"/>
      <c r="H40" s="33"/>
      <c r="I40" s="33"/>
      <c r="J40" s="33"/>
      <c r="K40" s="33"/>
      <c r="L40" s="21"/>
    </row>
    <row r="41" spans="6:12" x14ac:dyDescent="0.2">
      <c r="F41" s="21"/>
      <c r="G41" s="33"/>
      <c r="H41" s="33"/>
      <c r="I41" s="33"/>
      <c r="J41" s="33"/>
      <c r="K41" s="33"/>
      <c r="L41" s="21"/>
    </row>
    <row r="42" spans="6:12" x14ac:dyDescent="0.2">
      <c r="F42" s="30" t="s">
        <v>12</v>
      </c>
      <c r="G42" s="30"/>
      <c r="H42" s="30"/>
      <c r="I42" s="30"/>
      <c r="J42" s="30"/>
      <c r="K42" s="30"/>
      <c r="L42" s="30"/>
    </row>
    <row r="43" spans="6:12" x14ac:dyDescent="0.2">
      <c r="F43" s="30"/>
      <c r="G43" s="30"/>
      <c r="H43" s="30"/>
      <c r="I43" s="30"/>
      <c r="J43" s="30"/>
      <c r="K43" s="30"/>
      <c r="L43" s="30"/>
    </row>
    <row r="44" spans="6:12" x14ac:dyDescent="0.2">
      <c r="F44" s="30"/>
      <c r="G44" s="30"/>
      <c r="H44" s="30"/>
      <c r="I44" s="30"/>
      <c r="J44" s="30"/>
      <c r="K44" s="30"/>
      <c r="L44" s="30"/>
    </row>
    <row r="45" spans="6:12" x14ac:dyDescent="0.2">
      <c r="F45" s="21"/>
      <c r="G45" s="35">
        <f>G33/G39</f>
        <v>3.6952470796349321E-2</v>
      </c>
      <c r="H45" s="35"/>
      <c r="I45" s="35"/>
      <c r="J45" s="35"/>
      <c r="K45" s="35"/>
      <c r="L45" s="21"/>
    </row>
    <row r="46" spans="6:12" x14ac:dyDescent="0.2">
      <c r="F46" s="21"/>
      <c r="G46" s="35"/>
      <c r="H46" s="35"/>
      <c r="I46" s="35"/>
      <c r="J46" s="35"/>
      <c r="K46" s="35"/>
      <c r="L46" s="21"/>
    </row>
    <row r="47" spans="6:12" x14ac:dyDescent="0.2">
      <c r="F47" s="21"/>
      <c r="G47" s="35"/>
      <c r="H47" s="35"/>
      <c r="I47" s="35"/>
      <c r="J47" s="35"/>
      <c r="K47" s="35"/>
      <c r="L47" s="21"/>
    </row>
  </sheetData>
  <mergeCells count="16">
    <mergeCell ref="G36:K38"/>
    <mergeCell ref="G39:K41"/>
    <mergeCell ref="F42:L44"/>
    <mergeCell ref="G45:K47"/>
    <mergeCell ref="F11:L13"/>
    <mergeCell ref="F17:L18"/>
    <mergeCell ref="H19:J21"/>
    <mergeCell ref="G23:K25"/>
    <mergeCell ref="G26:K28"/>
    <mergeCell ref="G30:K32"/>
    <mergeCell ref="G33:K35"/>
    <mergeCell ref="G3:K4"/>
    <mergeCell ref="H5:J6"/>
    <mergeCell ref="G8:K8"/>
    <mergeCell ref="G9:K10"/>
    <mergeCell ref="H14:J15"/>
  </mergeCells>
  <conditionalFormatting sqref="D2:D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3" sqref="C23"/>
    </sheetView>
  </sheetViews>
  <sheetFormatPr baseColWidth="10" defaultColWidth="8.83203125" defaultRowHeight="15" x14ac:dyDescent="0.2"/>
  <cols>
    <col min="1" max="4" width="18.5" customWidth="1"/>
  </cols>
  <sheetData>
    <row r="1" spans="1:4" ht="18.75" customHeight="1" x14ac:dyDescent="0.2">
      <c r="A1" s="1" t="s">
        <v>0</v>
      </c>
      <c r="B1" s="1" t="s">
        <v>1</v>
      </c>
      <c r="C1" s="1" t="s">
        <v>4</v>
      </c>
      <c r="D1" s="1" t="s">
        <v>3</v>
      </c>
    </row>
    <row r="2" spans="1:4" x14ac:dyDescent="0.2">
      <c r="A2" s="2">
        <v>1</v>
      </c>
      <c r="B2" s="2">
        <v>29217</v>
      </c>
      <c r="C2" s="10">
        <v>8019</v>
      </c>
      <c r="D2" s="4">
        <v>49</v>
      </c>
    </row>
    <row r="3" spans="1:4" x14ac:dyDescent="0.2">
      <c r="A3" s="5">
        <v>2</v>
      </c>
      <c r="B3" s="5">
        <v>35418</v>
      </c>
      <c r="C3" s="11">
        <v>7297</v>
      </c>
      <c r="D3" s="6">
        <v>52</v>
      </c>
    </row>
    <row r="4" spans="1:4" x14ac:dyDescent="0.2">
      <c r="A4" s="2">
        <v>3</v>
      </c>
      <c r="B4" s="2">
        <v>35401</v>
      </c>
      <c r="C4" s="10">
        <v>5589</v>
      </c>
      <c r="D4" s="4">
        <v>42</v>
      </c>
    </row>
    <row r="5" spans="1:4" x14ac:dyDescent="0.2">
      <c r="A5" s="5">
        <v>4</v>
      </c>
      <c r="B5" s="5">
        <v>31663</v>
      </c>
      <c r="C5" s="11">
        <v>5253</v>
      </c>
      <c r="D5" s="6">
        <v>63</v>
      </c>
    </row>
    <row r="6" spans="1:4" x14ac:dyDescent="0.2">
      <c r="A6" s="2">
        <v>5</v>
      </c>
      <c r="B6" s="2">
        <v>35420</v>
      </c>
      <c r="C6" s="10">
        <v>5182</v>
      </c>
      <c r="D6" s="4">
        <v>61</v>
      </c>
    </row>
    <row r="7" spans="1:4" x14ac:dyDescent="0.2">
      <c r="A7" s="5">
        <v>6</v>
      </c>
      <c r="B7" s="5">
        <v>12540</v>
      </c>
      <c r="C7" s="11">
        <v>4890</v>
      </c>
      <c r="D7" s="6">
        <v>97</v>
      </c>
    </row>
    <row r="8" spans="1:4" x14ac:dyDescent="0.2">
      <c r="A8" s="2">
        <v>7</v>
      </c>
      <c r="B8" s="2">
        <v>11238</v>
      </c>
      <c r="C8" s="10">
        <v>4627</v>
      </c>
      <c r="D8" s="4">
        <v>68</v>
      </c>
    </row>
    <row r="9" spans="1:4" x14ac:dyDescent="0.2">
      <c r="A9" s="5">
        <v>8</v>
      </c>
      <c r="B9" s="5">
        <v>15549</v>
      </c>
      <c r="C9" s="11">
        <v>4206</v>
      </c>
      <c r="D9" s="6">
        <v>122</v>
      </c>
    </row>
    <row r="10" spans="1:4" x14ac:dyDescent="0.2">
      <c r="A10" s="2">
        <v>9</v>
      </c>
      <c r="B10" s="2">
        <v>19073</v>
      </c>
      <c r="C10" s="10">
        <v>4067</v>
      </c>
      <c r="D10" s="4">
        <v>130</v>
      </c>
    </row>
    <row r="11" spans="1:4" x14ac:dyDescent="0.2">
      <c r="A11" s="5">
        <v>10</v>
      </c>
      <c r="B11" s="5">
        <v>12059</v>
      </c>
      <c r="C11" s="11">
        <v>3810</v>
      </c>
      <c r="D11" s="6">
        <v>149</v>
      </c>
    </row>
    <row r="12" spans="1:4" x14ac:dyDescent="0.2">
      <c r="A12" s="2">
        <v>11</v>
      </c>
      <c r="B12" s="2">
        <v>31082</v>
      </c>
      <c r="C12" s="10">
        <v>3762</v>
      </c>
      <c r="D12" s="4">
        <v>0</v>
      </c>
    </row>
    <row r="13" spans="1:4" x14ac:dyDescent="0.2">
      <c r="A13" s="5">
        <v>12</v>
      </c>
      <c r="B13" s="5">
        <v>30091</v>
      </c>
      <c r="C13" s="11">
        <v>3663</v>
      </c>
      <c r="D13" s="6">
        <v>0</v>
      </c>
    </row>
    <row r="14" spans="1:4" x14ac:dyDescent="0.2">
      <c r="A14" s="2">
        <v>13</v>
      </c>
      <c r="B14" s="2">
        <v>31081</v>
      </c>
      <c r="C14" s="10">
        <v>3621</v>
      </c>
      <c r="D14" s="4">
        <v>0</v>
      </c>
    </row>
    <row r="15" spans="1:4" x14ac:dyDescent="0.2">
      <c r="A15" s="5">
        <v>14</v>
      </c>
      <c r="B15" s="5">
        <v>31670</v>
      </c>
      <c r="C15" s="11">
        <v>3530</v>
      </c>
      <c r="D15" s="6">
        <v>0</v>
      </c>
    </row>
    <row r="16" spans="1:4" x14ac:dyDescent="0.2">
      <c r="A16" s="2">
        <v>15</v>
      </c>
      <c r="B16" s="2">
        <v>12132</v>
      </c>
      <c r="C16" s="10">
        <v>3465</v>
      </c>
      <c r="D1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 Flow</vt:lpstr>
      <vt:lpstr>DTD Flow</vt:lpstr>
      <vt:lpstr>DT Top Contradictions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O'Malley</dc:creator>
  <cp:lastModifiedBy>Microsoft Office User</cp:lastModifiedBy>
  <dcterms:created xsi:type="dcterms:W3CDTF">2017-12-19T16:08:30Z</dcterms:created>
  <dcterms:modified xsi:type="dcterms:W3CDTF">2018-07-20T04:02:42Z</dcterms:modified>
</cp:coreProperties>
</file>