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30FD7749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510" yWindow="825" windowWidth="24375" windowHeight="11925"/>
  </bookViews>
  <sheets>
    <sheet name="Sheet" sheetId="1" r:id="rId1"/>
  </sheets>
  <definedNames>
    <definedName name="MAILMERGEMODE">"Worksheets"</definedName>
    <definedName name="DETAILDATAMEMBER0" localSheetId="0">"SuppliersProducts"</definedName>
    <definedName name="DETAILDATAMEMBER1" localSheetId="0">"ProductsOrder_x0020_Details"</definedName>
    <definedName name="DETAILLEVEL0" localSheetId="0">Sheet!$B$14:$I$19</definedName>
    <definedName name="DETAILLEVEL1" localSheetId="0">Sheet!$C$18:$I$18</definedName>
    <definedName name="DETAILRANGE" localSheetId="0">Sheet!$B$5:$I$19</definedName>
    <definedName name="FOOTERRANGE" localSheetId="0">Sheet!$B$20:$I$23</definedName>
    <definedName name="HEADERRANGE" localSheetId="0">Sheet!$B$1:$I$4</definedName>
  </definedNames>
  <calcPr/>
</workbook>
</file>

<file path=xl/sharedStrings.xml><?xml version="1.0" encoding="utf-8"?>
<sst xmlns="http://schemas.openxmlformats.org/spreadsheetml/2006/main">
  <si>
    <t>Suppliers</t>
  </si>
  <si>
    <t>Company</t>
  </si>
  <si>
    <t>Contact Name:</t>
  </si>
  <si>
    <t>Country:</t>
  </si>
  <si>
    <t>Contact Title:</t>
  </si>
  <si>
    <t>Region:</t>
  </si>
  <si>
    <t>Phone:</t>
  </si>
  <si>
    <t>City:</t>
  </si>
  <si>
    <t>Fax:</t>
  </si>
  <si>
    <t>Postal Code:</t>
  </si>
  <si>
    <t>Home Page:</t>
  </si>
  <si>
    <t>Address:</t>
  </si>
  <si>
    <t>Product Name</t>
  </si>
  <si>
    <t>Product ID</t>
  </si>
  <si>
    <t>Category</t>
  </si>
  <si>
    <t>Quantity per Unit</t>
  </si>
  <si>
    <t>Unit Price</t>
  </si>
  <si>
    <t>Discontinued</t>
  </si>
  <si>
    <t>OrderID</t>
  </si>
  <si>
    <t>Quantity</t>
  </si>
  <si>
    <t>Discount</t>
  </si>
  <si>
    <t>Sub Total</t>
  </si>
  <si>
    <t>Unit price:</t>
  </si>
  <si>
    <t>Total by unit price:</t>
  </si>
  <si>
    <t>Grand total: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</si>
</sst>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#,##0.00"/>
    <numFmt numFmtId="166" formatCode="\$0.0"/>
  </numFmts>
  <fonts count="14">
    <font>
      <sz val="11"/>
      <color rgb="FF000000"/>
      <name val="Calibri"/>
      <family val="2"/>
    </font>
    <font>
      <sz val="18"/>
      <color rgb="FF5484D5"/>
      <name val="Tahoma"/>
    </font>
    <font>
      <sz val="8"/>
      <color rgb="FF5484D5"/>
      <name val="Tahoma"/>
      <charset val="204"/>
    </font>
    <font>
      <sz val="14.25"/>
      <color rgb="FFF37800"/>
      <name val="Tahoma"/>
    </font>
    <font>
      <b/>
      <sz val="14.25"/>
      <color rgb="FFF37800"/>
      <name val="Tahoma"/>
    </font>
    <font>
      <sz val="9.75"/>
      <color rgb="FF000000"/>
      <name val="Verdana"/>
    </font>
    <font>
      <b/>
      <sz val="8.25"/>
      <color rgb="FFFFFFFF"/>
      <name val="Tahoma"/>
    </font>
    <font>
      <sz val="8"/>
      <color rgb="FF000000"/>
      <name val="Tahoma"/>
    </font>
    <font>
      <b/>
      <sz val="8.5"/>
      <color rgb="FF7F7F7F"/>
      <name val="Tahoma"/>
      <charset val="204"/>
    </font>
    <font>
      <sz val="9.75"/>
      <color rgb="FF000000"/>
      <name val="Times New Roman"/>
    </font>
    <font>
      <sz val="8.25"/>
      <color rgb="FF000000"/>
      <name val="Tahoma"/>
    </font>
    <font>
      <b/>
      <sz val="8.25"/>
      <color rgb="FF000000"/>
      <name val="Tahoma"/>
    </font>
    <font>
      <b/>
      <sz val="9"/>
      <color rgb="FF000000"/>
      <name val="Tahoma"/>
    </font>
    <font>
      <i/>
      <sz val="11"/>
      <color rgb="FF7F7F7F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5484D5"/>
      </patternFill>
    </fill>
    <fill>
      <patternFill patternType="solid">
        <fgColor rgb="FFC4DCFF"/>
      </patternFill>
    </fill>
    <fill>
      <patternFill patternType="solid">
        <fgColor rgb="FFFFFFFF"/>
      </patternFill>
    </fill>
    <fill>
      <patternFill patternType="solid">
        <fgColor rgb="FFF49B18"/>
      </patternFill>
    </fill>
  </fills>
  <borders count="16">
    <border/>
    <border>
      <bottom style="medium">
        <color theme="4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E8CDA2"/>
      </bottom>
    </border>
    <border>
      <left style="thin">
        <color rgb="FFE8CDA2"/>
      </left>
      <top style="thin">
        <color rgb="FFE8CDA2"/>
      </top>
    </border>
    <border>
      <left style="thin">
        <color rgb="FFE8CDA2"/>
      </left>
      <top style="thin">
        <color rgb="FFE8CDA2"/>
      </top>
      <bottom style="thin">
        <color rgb="FFE8CDA2"/>
      </bottom>
    </border>
    <border>
      <right style="thin">
        <color rgb="FFE8CDA2"/>
      </right>
      <top style="thin">
        <color rgb="FFE8CDA2"/>
      </top>
      <bottom style="thin">
        <color rgb="FFE8CDA2"/>
      </bottom>
    </border>
    <border>
      <top style="thin">
        <color rgb="FFE8CDA2"/>
      </top>
      <bottom style="thin">
        <color rgb="FFE8CDA2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E8CDA2"/>
      </top>
      <bottom style="thin">
        <color rgb="FFFFFFFF"/>
      </bottom>
    </border>
    <border>
      <right style="thin">
        <color rgb="FFFFFFFF"/>
      </right>
      <top style="thin">
        <color rgb="FFE8CDA2"/>
      </top>
      <bottom style="thin">
        <color rgb="FFFFFFFF"/>
      </bottom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left" wrapText="1" shrinkToFit="1"/>
    </xf>
    <xf numFmtId="0" fontId="0" fillId="0" borderId="1" xfId="0" applyBorder="1"/>
    <xf numFmtId="164" fontId="2" fillId="2" borderId="1" xfId="0" applyNumberFormat="1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left" wrapText="1" shrinkToFit="1"/>
    </xf>
    <xf numFmtId="0" fontId="0" fillId="0" borderId="0" xfId="0" applyBorder="1"/>
    <xf numFmtId="164" fontId="2" fillId="2" borderId="0" xfId="0" applyNumberFormat="1" applyFont="1" applyFill="1" applyBorder="1" applyAlignment="1">
      <alignment horizontal="center" shrinkToFit="1"/>
    </xf>
    <xf numFmtId="0" fontId="3" fillId="2" borderId="0" xfId="0" applyFont="1" applyFill="1" applyBorder="1" applyAlignment="1">
      <alignment horizontal="left" vertical="center" wrapText="1" shrinkToFit="1"/>
    </xf>
    <xf numFmtId="49" fontId="4" fillId="2" borderId="0" xfId="0" applyNumberFormat="1" applyFont="1" applyFill="1" applyBorder="1" applyAlignment="1">
      <alignment horizontal="left" vertical="center" wrapText="1" shrinkToFit="1"/>
    </xf>
    <xf numFmtId="0" fontId="5" fillId="2" borderId="0" xfId="0" applyFont="1" applyFill="1" applyBorder="1" applyAlignment="1">
      <alignment horizontal="left" vertical="top" wrapText="1" shrinkToFit="1"/>
    </xf>
    <xf numFmtId="0" fontId="6" fillId="3" borderId="2" xfId="0" applyFont="1" applyFill="1" applyBorder="1" applyAlignment="1">
      <alignment horizontal="left" vertical="center" wrapText="1" shrinkToFit="1"/>
    </xf>
    <xf numFmtId="49" fontId="7" fillId="2" borderId="0" xfId="0" applyNumberFormat="1" applyFont="1" applyFill="1" applyBorder="1" applyAlignment="1">
      <alignment horizontal="left" vertical="center" wrapText="1" shrinkToFit="1"/>
    </xf>
    <xf numFmtId="0" fontId="6" fillId="3" borderId="3" xfId="0" applyFont="1" applyFill="1" applyBorder="1" applyAlignment="1">
      <alignment horizontal="left" vertical="center" wrapText="1" shrinkToFit="1"/>
    </xf>
    <xf numFmtId="0" fontId="7" fillId="2" borderId="0" xfId="0" applyFont="1" applyFill="1" applyBorder="1" applyAlignment="1">
      <alignment horizontal="left" vertical="center" wrapText="1" shrinkToFit="1"/>
    </xf>
    <xf numFmtId="0" fontId="6" fillId="3" borderId="4" xfId="0" applyFont="1" applyFill="1" applyBorder="1" applyAlignment="1">
      <alignment horizontal="center" vertical="center" wrapText="1" shrinkToFit="1"/>
    </xf>
    <xf numFmtId="0" fontId="6" fillId="3" borderId="5" xfId="0" applyFont="1" applyFill="1" applyBorder="1" applyAlignment="1">
      <alignment horizontal="center" vertical="center" wrapText="1" shrinkToFit="1"/>
    </xf>
    <xf numFmtId="0" fontId="6" fillId="3" borderId="6" xfId="0" applyFont="1" applyFill="1" applyBorder="1" applyAlignment="1">
      <alignment horizontal="center" vertical="center" wrapText="1" shrinkToFit="1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6" xfId="0" applyFont="1" applyFill="1" applyBorder="1" applyAlignment="1">
      <alignment horizontal="center" vertical="center" wrapText="1" shrinkToFit="1"/>
    </xf>
    <xf numFmtId="0" fontId="7" fillId="4" borderId="5" xfId="0" applyFont="1" applyFill="1" applyBorder="1" applyAlignment="1">
      <alignment horizontal="center" vertical="center" wrapText="1" shrinkToFit="1"/>
    </xf>
    <xf numFmtId="0" fontId="6" fillId="5" borderId="0" xfId="0" applyFont="1" applyFill="1" applyBorder="1" applyAlignment="1">
      <alignment horizontal="left" vertical="top" wrapText="1" shrinkToFit="1"/>
    </xf>
    <xf numFmtId="0" fontId="6" fillId="6" borderId="0" xfId="0" applyFont="1" applyFill="1" applyBorder="1" applyAlignment="1">
      <alignment horizontal="center" vertical="center" wrapText="1" shrinkToFit="1"/>
    </xf>
    <xf numFmtId="0" fontId="6" fillId="6" borderId="6" xfId="0" applyFont="1" applyFill="1" applyBorder="1" applyAlignment="1">
      <alignment horizontal="center" vertical="center" wrapText="1" shrinkToFit="1"/>
    </xf>
    <xf numFmtId="0" fontId="6" fillId="6" borderId="5" xfId="0" applyFont="1" applyFill="1" applyBorder="1" applyAlignment="1">
      <alignment horizontal="center" vertical="center" wrapText="1" shrinkToFit="1"/>
    </xf>
    <xf numFmtId="0" fontId="6" fillId="6" borderId="3" xfId="0" applyFont="1" applyFill="1" applyBorder="1" applyAlignment="1">
      <alignment horizontal="center" vertical="center" wrapText="1" shrinkToFit="1"/>
    </xf>
    <xf numFmtId="0" fontId="8" fillId="0" borderId="0" xfId="1" applyFont="1" applyAlignment="1">
      <alignment horizontal="center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0" fontId="9" fillId="5" borderId="0" xfId="0" applyFont="1" applyFill="1" applyBorder="1" applyAlignment="1">
      <alignment horizontal="left" vertical="top" wrapText="1" shrinkToFit="1"/>
    </xf>
    <xf numFmtId="0" fontId="10" fillId="2" borderId="9" xfId="0" applyFont="1" applyFill="1" applyBorder="1" applyAlignment="1">
      <alignment horizontal="center" vertical="center" wrapText="1" shrinkToFit="1"/>
    </xf>
    <xf numFmtId="0" fontId="10" fillId="2" borderId="10" xfId="0" applyFont="1" applyFill="1" applyBorder="1" applyAlignment="1">
      <alignment horizontal="center" vertical="center" wrapText="1" shrinkToFit="1"/>
    </xf>
    <xf numFmtId="0" fontId="10" fillId="2" borderId="11" xfId="0" applyFont="1" applyFill="1" applyBorder="1" applyAlignment="1">
      <alignment horizontal="center" vertical="center" wrapText="1" shrinkToFit="1"/>
    </xf>
    <xf numFmtId="9" fontId="10" fillId="2" borderId="10" xfId="0" applyNumberFormat="1" applyFont="1" applyFill="1" applyBorder="1" applyAlignment="1">
      <alignment horizontal="center" vertical="center" wrapText="1" shrinkToFit="1"/>
    </xf>
    <xf numFmtId="9" fontId="10" fillId="2" borderId="11" xfId="0" applyNumberFormat="1" applyFont="1" applyFill="1" applyBorder="1" applyAlignment="1">
      <alignment horizontal="center" vertical="center" wrapText="1" shrinkToFit="1"/>
    </xf>
    <xf numFmtId="166" fontId="10" fillId="2" borderId="10" xfId="0" applyNumberFormat="1" applyFont="1" applyFill="1" applyBorder="1" applyAlignment="1">
      <alignment horizontal="center" vertical="center" wrapText="1" shrinkToFit="1"/>
    </xf>
    <xf numFmtId="166" fontId="10" fillId="2" borderId="11" xfId="0" applyNumberFormat="1" applyFont="1" applyFill="1" applyBorder="1" applyAlignment="1">
      <alignment horizontal="center" vertical="center" wrapText="1" shrinkToFit="1"/>
    </xf>
    <xf numFmtId="0" fontId="11" fillId="2" borderId="10" xfId="0" applyFont="1" applyFill="1" applyBorder="1" applyAlignment="1">
      <alignment horizontal="left" vertical="center" wrapText="1" shrinkToFit="1"/>
    </xf>
    <xf numFmtId="0" fontId="11" fillId="2" borderId="12" xfId="0" applyFont="1" applyFill="1" applyBorder="1" applyAlignment="1">
      <alignment horizontal="left" vertical="center" wrapText="1" shrinkToFit="1"/>
    </xf>
    <xf numFmtId="0" fontId="11" fillId="2" borderId="11" xfId="0" applyFont="1" applyFill="1" applyBorder="1" applyAlignment="1">
      <alignment horizontal="left" vertical="center" wrapText="1" shrinkToFit="1"/>
    </xf>
    <xf numFmtId="166" fontId="11" fillId="2" borderId="10" xfId="0" applyNumberFormat="1" applyFont="1" applyFill="1" applyBorder="1" applyAlignment="1">
      <alignment horizontal="center" vertical="center" wrapText="1" shrinkToFit="1"/>
    </xf>
    <xf numFmtId="166" fontId="11" fillId="2" borderId="11" xfId="0" applyNumberFormat="1" applyFont="1" applyFill="1" applyBorder="1" applyAlignment="1">
      <alignment horizontal="center" vertical="center" wrapText="1" shrinkToFit="1"/>
    </xf>
    <xf numFmtId="0" fontId="12" fillId="4" borderId="13" xfId="0" applyFont="1" applyFill="1" applyBorder="1" applyAlignment="1">
      <alignment horizontal="left" vertical="center" wrapText="1" shrinkToFit="1"/>
    </xf>
    <xf numFmtId="0" fontId="12" fillId="4" borderId="2" xfId="0" applyFont="1" applyFill="1" applyBorder="1" applyAlignment="1">
      <alignment horizontal="left" vertical="center" wrapText="1" shrinkToFit="1"/>
    </xf>
    <xf numFmtId="0" fontId="12" fillId="4" borderId="7" xfId="0" applyFont="1" applyFill="1" applyBorder="1" applyAlignment="1">
      <alignment horizontal="left" vertical="center" wrapText="1" shrinkToFit="1"/>
    </xf>
    <xf numFmtId="166" fontId="12" fillId="4" borderId="14" xfId="0" applyNumberFormat="1" applyFont="1" applyFill="1" applyBorder="1" applyAlignment="1">
      <alignment horizontal="center" vertical="center" wrapText="1" shrinkToFit="1"/>
    </xf>
    <xf numFmtId="166" fontId="12" fillId="4" borderId="15" xfId="0" applyNumberFormat="1" applyFont="1" applyFill="1" applyBorder="1" applyAlignment="1">
      <alignment horizontal="center" vertical="center" wrapText="1" shrinkToFit="1"/>
    </xf>
    <xf numFmtId="0" fontId="9" fillId="2" borderId="0" xfId="0" applyFont="1" applyFill="1" applyBorder="1" applyAlignment="1">
      <alignment horizontal="left" vertical="top" wrapText="1" shrinkToFit="1"/>
    </xf>
  </cellXfs>
  <cellStyles count="2">
    <cellStyle name="Normal" xfId="0" builtinId="0"/>
    <cellStyle name="Explanatory Text" xfId="1" builtinId="53"/>
  </cellStyles>
  <dxfs count="0"/>
  <tableStyles count="0" defaultTable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hyperlink" Target="http://www.devexpress.com/" TargetMode="External" /><Relationship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21</xdr:row>
      <xdr:rowOff>76200</xdr:rowOff>
    </xdr:from>
    <xdr:ext cx="1485900" cy="257175"/>
    <xdr:pic>
      <xdr:nvPicPr>
        <xdr:cNvPr id="2" name="Picture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/>
  </sheetViews>
  <sheetFormatPr defaultRowHeight="15"/>
  <cols>
    <col min="1" max="1" width="5" customWidth="1"/>
    <col min="2" max="2" width="13.71" customWidth="1"/>
    <col min="3" max="3" width="14" customWidth="1"/>
    <col min="4" max="4" width="15.29" customWidth="1"/>
    <col min="5" max="5" width="3.29" customWidth="1"/>
    <col min="6" max="6" width="11.57" customWidth="1"/>
    <col min="7" max="7" width="8.29" customWidth="1"/>
    <col min="8" max="8" width="9.57" customWidth="1"/>
    <col min="9" max="9" width="12.57" customWidth="1"/>
  </cols>
  <sheetData>
    <row r="2" ht="19.5" customHeight="1">
      <c r="F2" s="1"/>
    </row>
    <row r="3" thickBot="1" ht="19.5" customHeight="1">
      <c r="B3" s="2" t="s">
        <v>0</v>
      </c>
      <c r="C3" s="2"/>
      <c r="D3" s="3"/>
      <c r="E3" s="4">
        <f ca="1">TODAY()</f>
        <v>41673</v>
      </c>
      <c r="F3" s="4"/>
      <c r="G3" s="4"/>
      <c r="H3" s="4"/>
      <c r="I3" s="4"/>
    </row>
    <row r="4" ht="19.5" customHeight="1">
      <c r="B4" s="5"/>
      <c r="C4" s="5"/>
      <c r="D4" s="6"/>
      <c r="E4" s="7"/>
      <c r="F4" s="7"/>
      <c r="G4" s="7"/>
      <c r="H4" s="7"/>
      <c r="I4" s="7"/>
    </row>
    <row r="5" ht="18.75" customHeight="1">
      <c r="B5" s="8" t="s">
        <v>1</v>
      </c>
      <c r="C5" s="9" t="str">
        <f>FIELD("CompanyName")</f>
        <v>[CompanyName]</v>
      </c>
      <c r="D5" s="9"/>
      <c r="E5" s="9"/>
      <c r="F5" s="9"/>
      <c r="G5" s="9"/>
      <c r="H5" s="9"/>
      <c r="I5" s="9"/>
    </row>
    <row r="6" ht="12" customHeight="1">
      <c r="B6" s="10"/>
      <c r="C6" s="10"/>
      <c r="D6" s="10"/>
      <c r="E6" s="10"/>
      <c r="F6" s="10"/>
      <c r="G6" s="10"/>
      <c r="H6" s="10"/>
      <c r="I6" s="10"/>
    </row>
    <row r="7" ht="17.25" customHeight="1">
      <c r="B7" s="11" t="s">
        <v>2</v>
      </c>
      <c r="C7" s="12" t="str">
        <f>FIELD("ContactName")</f>
        <v>[ContactName]</v>
      </c>
      <c r="D7" s="12"/>
      <c r="E7" s="11" t="s">
        <v>3</v>
      </c>
      <c r="F7" s="11"/>
      <c r="G7" s="11"/>
      <c r="H7" s="12" t="str">
        <f>FIELD("Country")</f>
        <v>[Country]</v>
      </c>
      <c r="I7" s="12"/>
    </row>
    <row r="8" ht="17.25" customHeight="1">
      <c r="B8" s="11" t="s">
        <v>4</v>
      </c>
      <c r="C8" s="12" t="str">
        <f>FIELD("ContactTitle")</f>
        <v>[ContactTitle]</v>
      </c>
      <c r="D8" s="12"/>
      <c r="E8" s="13" t="s">
        <v>5</v>
      </c>
      <c r="F8" s="13"/>
      <c r="G8" s="13"/>
      <c r="H8" s="14" t="str">
        <f>FIELD("Region")</f>
        <v>[Region]</v>
      </c>
      <c r="I8" s="14"/>
    </row>
    <row r="9" ht="17.25" customHeight="1">
      <c r="B9" s="11" t="s">
        <v>6</v>
      </c>
      <c r="C9" s="12" t="str">
        <f>FIELD("Phone")</f>
        <v>[Phone]</v>
      </c>
      <c r="D9" s="12"/>
      <c r="E9" s="13" t="s">
        <v>7</v>
      </c>
      <c r="F9" s="13"/>
      <c r="G9" s="13"/>
      <c r="H9" s="12" t="str">
        <f>FIELD("City")</f>
        <v>[City]</v>
      </c>
      <c r="I9" s="12"/>
    </row>
    <row r="10" ht="17.25" customHeight="1">
      <c r="B10" s="11" t="s">
        <v>8</v>
      </c>
      <c r="C10" s="12" t="str">
        <f>FIELD("Fax")</f>
        <v>[Fax]</v>
      </c>
      <c r="D10" s="12"/>
      <c r="E10" s="13" t="s">
        <v>9</v>
      </c>
      <c r="F10" s="13"/>
      <c r="G10" s="13"/>
      <c r="H10" s="12" t="str">
        <f>FIELD("PostalCode")</f>
        <v>[PostalCode]</v>
      </c>
      <c r="I10" s="12"/>
    </row>
    <row r="11" ht="18" customHeight="1">
      <c r="B11" s="11" t="s">
        <v>10</v>
      </c>
      <c r="C11" s="14" t="str">
        <f>FIELD("HomePage")</f>
        <v>[HomePage]</v>
      </c>
      <c r="D11" s="14"/>
      <c r="E11" s="14"/>
      <c r="F11" s="14"/>
      <c r="G11" s="14"/>
      <c r="H11" s="14"/>
      <c r="I11" s="14"/>
    </row>
    <row r="12" ht="18" customHeight="1">
      <c r="B12" s="11" t="s">
        <v>11</v>
      </c>
      <c r="C12" s="12" t="str">
        <f>FIELD("Address")</f>
        <v>[Address]</v>
      </c>
      <c r="D12" s="12"/>
      <c r="E12" s="12"/>
      <c r="F12" s="12"/>
      <c r="G12" s="12"/>
      <c r="H12" s="12"/>
      <c r="I12" s="12"/>
    </row>
    <row r="13" ht="17.25" customHeight="1"/>
    <row r="14" ht="17.25" customHeight="1">
      <c r="B14" s="15" t="s">
        <v>12</v>
      </c>
      <c r="C14" s="16" t="s">
        <v>13</v>
      </c>
      <c r="D14" s="16" t="s">
        <v>14</v>
      </c>
      <c r="E14" s="17" t="s">
        <v>15</v>
      </c>
      <c r="F14" s="16"/>
      <c r="G14" s="17" t="s">
        <v>16</v>
      </c>
      <c r="H14" s="16"/>
      <c r="I14" s="16" t="s">
        <v>17</v>
      </c>
    </row>
    <row r="15" ht="15" customHeight="1">
      <c r="B15" s="18" t="str">
        <f>FIELD("ProductName")</f>
        <v>[ProductName]</v>
      </c>
      <c r="C15" s="18" t="str">
        <f>FIELD("ProductID")</f>
        <v>[ProductID]</v>
      </c>
      <c r="D15" s="18" t="str">
        <f>FIELD("Category")</f>
        <v>[Category]</v>
      </c>
      <c r="E15" s="19" t="str">
        <f>FIELD("QuantityPerUnit")</f>
        <v>[QuantityPerUnit]</v>
      </c>
      <c r="F15" s="20"/>
      <c r="G15" s="19" t="str">
        <f>FIELD("UnitPrice")</f>
        <v>[UnitPrice]</v>
      </c>
      <c r="H15" s="20"/>
      <c r="I15" s="18" t="str">
        <f>FIELD("Discontinued")</f>
        <v>[Discontinued]</v>
      </c>
    </row>
    <row r="16" ht="15.75" customHeight="1">
      <c r="B16" s="21"/>
      <c r="C16" s="22" t="s">
        <v>18</v>
      </c>
      <c r="D16" s="23" t="s">
        <v>19</v>
      </c>
      <c r="E16" s="24"/>
      <c r="F16" s="23" t="s">
        <v>20</v>
      </c>
      <c r="G16" s="24"/>
      <c r="H16" s="23" t="s">
        <v>21</v>
      </c>
      <c r="I16" s="25"/>
    </row>
    <row r="17" ht="15.75" customHeight="1">
      <c r="B17" s="21"/>
      <c r="C17" s="26" t="s">
        <v>22</v>
      </c>
      <c r="D17" s="27" t="str">
        <f>FIELD("ProductsOrder Details.UnitPrice")</f>
        <v>[ProductsOrder Details.UnitPrice]</v>
      </c>
      <c r="E17" s="27"/>
      <c r="F17" s="27"/>
      <c r="G17" s="27"/>
      <c r="H17" s="27"/>
      <c r="I17" s="27"/>
    </row>
    <row r="18" ht="14.25" customHeight="1">
      <c r="B18" s="28"/>
      <c r="C18" s="29" t="str">
        <f>FIELD("OrderID")</f>
        <v>[OrderID]</v>
      </c>
      <c r="D18" s="30" t="str">
        <f>FIELD("Quantity")</f>
        <v>[Quantity]</v>
      </c>
      <c r="E18" s="31"/>
      <c r="F18" s="32" t="str">
        <f>FIELD("Discount")</f>
        <v>[Discount]</v>
      </c>
      <c r="G18" s="33"/>
      <c r="H18" s="34" t="str">
        <f>FIELD("SubTotal")</f>
        <v>[SubTotal]</v>
      </c>
      <c r="I18" s="35"/>
    </row>
    <row r="19" ht="14.25" customHeight="1">
      <c r="B19" s="28"/>
      <c r="C19" s="36" t="s">
        <v>23</v>
      </c>
      <c r="D19" s="37"/>
      <c r="E19" s="37"/>
      <c r="F19" s="37"/>
      <c r="G19" s="38"/>
      <c r="H19" s="39">
        <f>SUBTOTAL(9, RANGE($H$18))</f>
        <v>0</v>
      </c>
      <c r="I19" s="40"/>
    </row>
    <row r="20" ht="15.75" customHeight="1">
      <c r="B20" s="41" t="s">
        <v>24</v>
      </c>
      <c r="C20" s="42"/>
      <c r="D20" s="42"/>
      <c r="E20" s="42"/>
      <c r="F20" s="42"/>
      <c r="G20" s="43"/>
      <c r="H20" s="44">
        <f>SUBTOTAL(9, RANGE($H$18))</f>
        <v>0</v>
      </c>
      <c r="I20" s="45"/>
    </row>
    <row r="21" ht="10.5" customHeight="1"/>
    <row r="22" ht="12" customHeight="1"/>
    <row r="23" ht="29.25" customHeight="1">
      <c r="D23"/>
      <c r="I23" s="46"/>
    </row>
  </sheetData>
  <mergeCells count="34">
    <mergeCell ref="B3:C3"/>
    <mergeCell ref="E14:F14"/>
    <mergeCell ref="E15:F15"/>
    <mergeCell ref="D16:E16"/>
    <mergeCell ref="E7:G7"/>
    <mergeCell ref="E8:G8"/>
    <mergeCell ref="E9:G9"/>
    <mergeCell ref="E10:G10"/>
    <mergeCell ref="G14:H14"/>
    <mergeCell ref="G15:H15"/>
    <mergeCell ref="F16:G16"/>
    <mergeCell ref="H16:I16"/>
    <mergeCell ref="E3:I3"/>
    <mergeCell ref="B6:I6"/>
    <mergeCell ref="C5:I5"/>
    <mergeCell ref="H7:I7"/>
    <mergeCell ref="H8:I8"/>
    <mergeCell ref="H9:I9"/>
    <mergeCell ref="H10:I10"/>
    <mergeCell ref="B20:G20"/>
    <mergeCell ref="D18:E18"/>
    <mergeCell ref="F18:G18"/>
    <mergeCell ref="H18:I18"/>
    <mergeCell ref="C19:G19"/>
    <mergeCell ref="H19:I19"/>
    <mergeCell ref="H20:I20"/>
    <mergeCell ref="C11:I11"/>
    <mergeCell ref="C12:I12"/>
    <mergeCell ref="D17:I17"/>
    <mergeCell ref="D23:F23"/>
    <mergeCell ref="C7:D7"/>
    <mergeCell ref="C8:D8"/>
    <mergeCell ref="C9:D9"/>
    <mergeCell ref="C10:D10"/>
  </mergeCells>
  <pageSetup paperSize="9" orientation="portrait"/>
  <drawing r:id="rId1"/>
</worksheet>
</file>