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<sst xmlns="http://schemas.openxmlformats.org/spreadsheetml/2006/main" count="115" uniqueCount="112">
  <si>
    <t>Year</t>
  </si>
  <si>
    <t>CO2 emission million tonnes per year</t>
  </si>
  <si>
    <t>Band Designation</t>
  </si>
  <si>
    <t>Frequency</t>
  </si>
  <si>
    <t>Wavelength</t>
  </si>
  <si>
    <t>Uses</t>
  </si>
  <si>
    <t>L band</t>
  </si>
  <si>
    <t>1 to 2 GHz</t>
  </si>
  <si>
    <t>15 to 30 cm</t>
  </si>
  <si>
    <t>amateur radio, mobile phones, GPS, telemetry</t>
  </si>
  <si>
    <t>S band</t>
  </si>
  <si>
    <t>2 to 4 GHz</t>
  </si>
  <si>
    <t>7.5 to 15 cm</t>
  </si>
  <si>
    <t>radio astronomy, weather radar, microwave ovens, Bluetooth, some communication satellites, amateur radio, cell phones</t>
  </si>
  <si>
    <t>C band</t>
  </si>
  <si>
    <t>4 to 8 GHz</t>
  </si>
  <si>
    <t>3.75 to 7.5 cm</t>
  </si>
  <si>
    <t>long-distance radio</t>
  </si>
  <si>
    <t>X band</t>
  </si>
  <si>
    <t>8 to 12 GHz</t>
  </si>
  <si>
    <t>25 to 37.5 mm</t>
  </si>
  <si>
    <t>satellite communications, terrestrial broadband, space communications, amateur radio, spectroscopy</t>
  </si>
  <si>
    <t>Ku band</t>
  </si>
  <si>
    <t>12 to 18 GHz</t>
  </si>
  <si>
    <t>16.7 to 25 mm</t>
  </si>
  <si>
    <t>satellite communications, spectroscopy</t>
  </si>
  <si>
    <t>K band</t>
  </si>
  <si>
    <t>18 to 26.5 GHz</t>
  </si>
  <si>
    <t>11.3 to 16.7 mm</t>
  </si>
  <si>
    <t>satellite communications, spectroscopy, automotive radar, astronomy</t>
  </si>
  <si>
    <t>Ka band</t>
  </si>
  <si>
    <t>26.5 to 40 GHz</t>
  </si>
  <si>
    <t>5.0 to 11.3 mm</t>
  </si>
  <si>
    <t>Q band</t>
  </si>
  <si>
    <t>33 to 50 GHz</t>
  </si>
  <si>
    <t>6.0 to 9.0 mm</t>
  </si>
  <si>
    <t>automotive radar, molecular rotational spectroscopy, terrestrial microwave communication, radio astronomy, satellite communications</t>
  </si>
  <si>
    <t>U band</t>
  </si>
  <si>
    <t>40 to 60 GHz</t>
  </si>
  <si>
    <t>5.0 to 7.5 mm</t>
  </si>
  <si>
    <t>V band</t>
  </si>
  <si>
    <t>50 to 75 GHz</t>
  </si>
  <si>
    <t>4.0 to 6.0 mm</t>
  </si>
  <si>
    <t>molecular rotational spectroscopy, millimeter wave research</t>
  </si>
  <si>
    <t>W band</t>
  </si>
  <si>
    <t>75 to 100 GHz</t>
  </si>
  <si>
    <t>2.7 to 4.0 mm</t>
  </si>
  <si>
    <t>radar targeting and tracking, automotive radar, satellite communication</t>
  </si>
  <si>
    <t>F band</t>
  </si>
  <si>
    <t>90 to 140 GHz</t>
  </si>
  <si>
    <t>2.1 to 3.3 mm</t>
  </si>
  <si>
    <t>SHF, radio astronomy, most radars, satellite tv, wireless LAN</t>
  </si>
  <si>
    <t>D band</t>
  </si>
  <si>
    <t>110 to 170 GHz</t>
  </si>
  <si>
    <t>1.8 to 2.7 mm</t>
  </si>
  <si>
    <t>EHF, microwave relays, energy weapons, millimeter wave scanners, remote sensing, amateur radio, radio astronomy</t>
  </si>
  <si>
    <t>Average wind speed(m/s)</t>
  </si>
  <si>
    <t xml:space="preserve">District </t>
  </si>
  <si>
    <t>Potential of electrical energy (kW)</t>
  </si>
  <si>
    <t>Month</t>
  </si>
  <si>
    <t>Patenga</t>
  </si>
  <si>
    <t>Cox's Bazar</t>
  </si>
  <si>
    <t>Teknaf</t>
  </si>
  <si>
    <t>Char Fassion</t>
  </si>
  <si>
    <t>Kuakata</t>
  </si>
  <si>
    <t>Kutubdia</t>
  </si>
  <si>
    <t xml:space="preserve">Chittagong </t>
  </si>
  <si>
    <t>Jan</t>
  </si>
  <si>
    <t>Sylhet</t>
  </si>
  <si>
    <t>Feb</t>
  </si>
  <si>
    <t>Jamalpur</t>
  </si>
  <si>
    <t>Mar</t>
  </si>
  <si>
    <t>Dinajpur</t>
  </si>
  <si>
    <t>Apr</t>
  </si>
  <si>
    <t>Rangpur</t>
  </si>
  <si>
    <t>May</t>
  </si>
  <si>
    <t>Total</t>
  </si>
  <si>
    <t>Jun</t>
  </si>
  <si>
    <t>Jul</t>
  </si>
  <si>
    <t>Aug</t>
  </si>
  <si>
    <t>Sep</t>
  </si>
  <si>
    <t>Oct</t>
  </si>
  <si>
    <t>Nov</t>
  </si>
  <si>
    <t>Dec</t>
  </si>
  <si>
    <t>Biomass source</t>
  </si>
  <si>
    <t>Recovered biomass in wet basis (million ton)</t>
  </si>
  <si>
    <t>Recovered biomass in dry basis (million ton)</t>
  </si>
  <si>
    <t>Electricity Potential (TWh)</t>
  </si>
  <si>
    <t>Agricultural residue</t>
  </si>
  <si>
    <t>Animal residue</t>
  </si>
  <si>
    <t>Forest residue</t>
  </si>
  <si>
    <t>MSW</t>
  </si>
  <si>
    <t>Fuel/Resource</t>
  </si>
  <si>
    <t>Share</t>
  </si>
  <si>
    <t>Installed Capacity</t>
  </si>
  <si>
    <t>Coal</t>
  </si>
  <si>
    <t>1768 MW</t>
  </si>
  <si>
    <t>Gas</t>
  </si>
  <si>
    <t>11330 MW</t>
  </si>
  <si>
    <t>HFO</t>
  </si>
  <si>
    <t>6238 MW</t>
  </si>
  <si>
    <t>HSD</t>
  </si>
  <si>
    <t>1341 MW</t>
  </si>
  <si>
    <t>Imported</t>
  </si>
  <si>
    <t>1160 MW</t>
  </si>
  <si>
    <t>Renewable</t>
  </si>
  <si>
    <t>909.27 MW</t>
  </si>
  <si>
    <t>Captive</t>
  </si>
  <si>
    <t>2800 MW</t>
  </si>
  <si>
    <t>Increase in non-renewables (GW)</t>
  </si>
  <si>
    <t>Increase in renewables (GW)</t>
  </si>
  <si>
    <t>Renewable share (%)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</si>
</sst>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1925"/>
          <c:y val="0.07125"/>
          <c:w val="0.74425"/>
          <c:h val="0.68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</c:strRef>
          </c:tx>
          <c:spPr>
            <a:ln w="19050" cmpd="sng">
              <a:solidFill>
                <a:srgbClr val="660000"/>
              </a:solidFill>
              <a:prstDash val="solid"/>
            </a:ln>
            <a:effectLst/>
          </c:spPr>
          <c:marker>
            <c:symbol val="none"/>
          </c:marker>
          <c:cat>
            <c:strRef>
              <c:f>Sheet1!$A$2:$A$19</c:f>
              <c:strCache/>
            </c:strRef>
          </c:cat>
          <c:val>
            <c:numRef>
              <c:f>Sheet1!$B$2:$B$19</c:f>
              <c:numCache/>
            </c:numRef>
          </c:val>
          <c:smooth val="1"/>
        </c:ser>
        <c:marker val="1"/>
        <c:axId val="60257742"/>
        <c:axId val="24439123"/>
      </c:lineChart>
      <c:catAx>
        <c:axId val="60257742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cross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9123"/>
        <c:crosses val="autoZero"/>
        <c:auto val="0"/>
        <c:lblOffset val="100"/>
        <c:noMultiLvlLbl val="0"/>
      </c:catAx>
      <c:valAx>
        <c:axId val="24439123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emission million tonnes per year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742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Sheet1!$B$19</c:f>
            </c:strRef>
          </c:tx>
          <c:spPr>
            <a:ln w="19050" cmpd="sng">
              <a:solidFill>
                <a:srgbClr val="FF0000"/>
              </a:solidFill>
            </a:ln>
            <a:effectLst/>
          </c:spPr>
          <c:marker>
            <c:symbol val="circle"/>
            <c:size val="4"/>
            <c:spPr>
              <a:solidFill>
                <a:srgbClr val="FF0000">
                  <a:alpha val="100000"/>
                </a:srgbClr>
              </a:solidFill>
              <a:ln w="6350" cap="flat" cmpd="sng">
                <a:solidFill>
                  <a:srgbClr val="FF0000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Sheet1!$B$20:$B$31</c:f>
              <c:numCache/>
            </c:numRef>
          </c:val>
          <c:smooth val="1"/>
        </c:ser>
        <c:ser>
          <c:idx val="1"/>
          <c:order val="1"/>
          <c:tx>
            <c:strRef>
              <c:f>Sheet1!$C$19</c:f>
            </c:strRef>
          </c:tx>
          <c:spPr>
            <a:ln w="19050" cmpd="sng">
              <a:solidFill>
                <a:srgbClr val="0000FF"/>
              </a:solidFill>
            </a:ln>
            <a:effectLst/>
          </c:spPr>
          <c:marker>
            <c:symbol val="circle"/>
            <c:size val="4"/>
            <c:spPr>
              <a:solidFill>
                <a:srgbClr val="0000FF">
                  <a:alpha val="100000"/>
                </a:srgbClr>
              </a:solidFill>
              <a:ln w="6350" cap="flat" cmpd="sng">
                <a:solidFill>
                  <a:srgbClr val="0000FF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Sheet1!$C$20:$C$31</c:f>
              <c:numCache/>
            </c:numRef>
          </c:val>
          <c:smooth val="1"/>
        </c:ser>
        <c:ser>
          <c:idx val="2"/>
          <c:order val="2"/>
          <c:tx>
            <c:strRef>
              <c:f>Sheet1!$D$19</c:f>
            </c:strRef>
          </c:tx>
          <c:spPr>
            <a:ln w="19050" cmpd="sng">
              <a:solidFill>
                <a:srgbClr val="38761D"/>
              </a:solidFill>
            </a:ln>
            <a:effectLst/>
          </c:spPr>
          <c:marker>
            <c:symbol val="circle"/>
            <c:size val="4"/>
            <c:spPr>
              <a:solidFill>
                <a:srgbClr val="38761D">
                  <a:alpha val="100000"/>
                </a:srgbClr>
              </a:solidFill>
              <a:ln w="6350" cap="flat" cmpd="sng">
                <a:solidFill>
                  <a:srgbClr val="38761D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Sheet1!$D$20:$D$31</c:f>
              <c:numCache/>
            </c:numRef>
          </c:val>
          <c:smooth val="1"/>
        </c:ser>
        <c:ser>
          <c:idx val="3"/>
          <c:order val="3"/>
          <c:tx>
            <c:strRef>
              <c:f>Sheet1!$E$19</c:f>
            </c:strRef>
          </c:tx>
          <c:spPr>
            <a:ln w="19050" cmpd="sng">
              <a:solidFill>
                <a:srgbClr val="9900FF"/>
              </a:solidFill>
            </a:ln>
            <a:effectLst/>
          </c:spPr>
          <c:marker>
            <c:symbol val="circle"/>
            <c:size val="4"/>
            <c:spPr>
              <a:solidFill>
                <a:srgbClr val="9900FF">
                  <a:alpha val="100000"/>
                </a:srgbClr>
              </a:solidFill>
              <a:ln w="6350" cap="flat" cmpd="sng">
                <a:solidFill>
                  <a:srgbClr val="9900FF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Sheet1!$E$20:$E$31</c:f>
              <c:numCache/>
            </c:numRef>
          </c:val>
          <c:smooth val="1"/>
        </c:ser>
        <c:ser>
          <c:idx val="4"/>
          <c:order val="4"/>
          <c:tx>
            <c:strRef>
              <c:f>Sheet1!$F$19</c:f>
            </c:strRef>
          </c:tx>
          <c:spPr>
            <a:ln w="19050" cmpd="sng">
              <a:solidFill>
                <a:srgbClr val="980000"/>
              </a:solidFill>
            </a:ln>
            <a:effectLst/>
          </c:spPr>
          <c:marker>
            <c:symbol val="circle"/>
            <c:size val="4"/>
            <c:spPr>
              <a:solidFill>
                <a:srgbClr val="980000">
                  <a:alpha val="100000"/>
                </a:srgbClr>
              </a:solidFill>
              <a:ln w="6350" cap="flat" cmpd="sng">
                <a:solidFill>
                  <a:srgbClr val="980000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Sheet1!$F$20:$F$31</c:f>
              <c:numCache/>
            </c:numRef>
          </c:val>
          <c:smooth val="1"/>
        </c:ser>
        <c:ser>
          <c:idx val="5"/>
          <c:order val="5"/>
          <c:tx>
            <c:strRef>
              <c:f>Sheet1!$G$19</c:f>
            </c:strRef>
          </c:tx>
          <c:spPr>
            <a:ln w="19050" cmpd="sng">
              <a:solidFill>
                <a:srgbClr val="BF9000"/>
              </a:solidFill>
            </a:ln>
            <a:effectLst/>
          </c:spPr>
          <c:marker>
            <c:symbol val="circle"/>
            <c:size val="4"/>
            <c:spPr>
              <a:solidFill>
                <a:srgbClr val="BF9000">
                  <a:alpha val="100000"/>
                </a:srgbClr>
              </a:solidFill>
              <a:ln w="6350" cap="flat" cmpd="sng">
                <a:solidFill>
                  <a:srgbClr val="BF9000"/>
                </a:solidFill>
              </a:ln>
              <a:effectLst/>
            </c:spPr>
          </c:marker>
          <c:cat>
            <c:strRef>
              <c:f>Sheet1!$A$20:$A$31</c:f>
              <c:strCache/>
            </c:strRef>
          </c:cat>
          <c:val>
            <c:numRef>
              <c:f>Sheet1!$G$20:$G$31</c:f>
              <c:numCache/>
            </c:numRef>
          </c:val>
          <c:smooth val="1"/>
        </c:ser>
        <c:marker val="1"/>
        <c:axId val="45039129"/>
        <c:axId val="41862240"/>
      </c:lineChart>
      <c:catAx>
        <c:axId val="45039129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2240"/>
        <c:crosses val="autoZero"/>
        <c:auto val="0"/>
        <c:lblOffset val="100"/>
        <c:noMultiLvlLbl val="0"/>
      </c:catAx>
      <c:valAx>
        <c:axId val="41862240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wind speed (m/s)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9129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Sheet1!$O$18</c:f>
            </c:strRef>
          </c:tx>
          <c:spPr>
            <a:solidFill>
              <a:srgbClr val="0B539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Sheet1!$N$19:$N$23</c:f>
              <c:strCache/>
            </c:strRef>
          </c:cat>
          <c:val>
            <c:numRef>
              <c:f>Sheet1!$O$19:$O$23</c:f>
              <c:numCache/>
            </c:numRef>
          </c:val>
        </c:ser>
        <c:overlap val="100"/>
        <c:axId val="36691048"/>
        <c:axId val="36107889"/>
      </c:barChart>
      <c:catAx>
        <c:axId val="36691048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District 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7889"/>
        <c:crosses val="autoZero"/>
        <c:auto val="0"/>
        <c:lblOffset val="100"/>
        <c:noMultiLvlLbl val="0"/>
      </c:catAx>
      <c:valAx>
        <c:axId val="36107889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Potential of electrical energy (kW)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1048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Sheet1!$B$35</c:f>
            </c:strRef>
          </c:tx>
          <c:spPr>
            <a:solidFill>
              <a:srgbClr val="76A5AF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Sheet1!$A$36:$A$39</c:f>
              <c:strCache/>
            </c:strRef>
          </c:cat>
          <c:val>
            <c:numRef>
              <c:f>Sheet1!$B$36:$B$39</c:f>
              <c:numCache/>
            </c:numRef>
          </c:val>
        </c:ser>
        <c:ser>
          <c:idx val="1"/>
          <c:order val="1"/>
          <c:tx>
            <c:strRef>
              <c:f>Sheet1!$C$35</c:f>
            </c:strRef>
          </c:tx>
          <c:spPr>
            <a:solidFill>
              <a:srgbClr val="134F5C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Sheet1!$A$36:$A$39</c:f>
              <c:strCache/>
            </c:strRef>
          </c:cat>
          <c:val>
            <c:numRef>
              <c:f>Sheet1!$C$36:$C$39</c:f>
              <c:numCache/>
            </c:numRef>
          </c:val>
        </c:ser>
        <c:ser>
          <c:idx val="2"/>
          <c:order val="2"/>
          <c:tx>
            <c:strRef>
              <c:f>Sheet1!$D$35</c:f>
            </c:strRef>
          </c:tx>
          <c:spPr>
            <a:solidFill>
              <a:srgbClr val="274E1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Sheet1!$A$36:$A$39</c:f>
              <c:strCache/>
            </c:strRef>
          </c:cat>
          <c:val>
            <c:numRef>
              <c:f>Sheet1!$D$36:$D$39</c:f>
              <c:numCache/>
            </c:numRef>
          </c:val>
        </c:ser>
        <c:axId val="65311419"/>
        <c:axId val="17383814"/>
      </c:barChart>
      <c:catAx>
        <c:axId val="653114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814"/>
        <c:crosses val="autoZero"/>
        <c:auto val="0"/>
        <c:lblOffset val="100"/>
        <c:noMultiLvlLbl val="0"/>
      </c:catAx>
      <c:valAx>
        <c:axId val="17383814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1419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Sheet1!$B$53</c:f>
            </c:strRef>
          </c:tx>
          <c:spPr>
            <a:solidFill>
              <a:srgbClr val="B7B7B7"/>
            </a:solidFill>
            <a:ln w="635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numRef>
              <c:f>Sheet1!$A$54:$A$74</c:f>
              <c:numCache/>
            </c:numRef>
          </c:cat>
          <c:val>
            <c:numRef>
              <c:f>Sheet1!$B$54:$B$74</c:f>
              <c:numCache/>
            </c:numRef>
          </c:val>
        </c:ser>
        <c:ser>
          <c:idx val="1"/>
          <c:order val="1"/>
          <c:tx>
            <c:strRef>
              <c:f>Sheet1!$C$53</c:f>
            </c:strRef>
          </c:tx>
          <c:spPr>
            <a:solidFill>
              <a:srgbClr val="274E13"/>
            </a:solidFill>
            <a:ln w="19050" cap="flat" cmpd="sng"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numRef>
              <c:f>Sheet1!$A$54:$A$74</c:f>
              <c:numCache/>
            </c:numRef>
          </c:cat>
          <c:val>
            <c:numRef>
              <c:f>Sheet1!$C$54:$C$74</c:f>
              <c:numCache/>
            </c:numRef>
          </c:val>
        </c:ser>
        <c:axId val="56206098"/>
        <c:axId val="29517727"/>
      </c:barChart>
      <c:lineChart>
        <c:grouping val="standard"/>
        <c:varyColors val="0"/>
        <c:ser>
          <c:idx val="2"/>
          <c:order val="2"/>
          <c:tx>
            <c:strRef>
              <c:f>Sheet1!$D$53</c:f>
            </c:strRef>
          </c:tx>
          <c:spPr>
            <a:ln w="19050" cmpd="sng">
              <a:solidFill>
                <a:srgbClr val="FF0000"/>
              </a:solidFill>
            </a:ln>
            <a:effectLst/>
          </c:spPr>
          <c:marker>
            <c:symbol val="none"/>
          </c:marker>
          <c:cat>
            <c:numRef>
              <c:f>Sheet1!$A$54:$A$74</c:f>
              <c:numCache/>
            </c:numRef>
          </c:cat>
          <c:val>
            <c:numRef>
              <c:f>Sheet1!$D$54:$D$74</c:f>
              <c:numCache/>
            </c:numRef>
          </c:val>
          <c:smooth val="1"/>
        </c:ser>
        <c:marker val="1"/>
        <c:axId val="39604077"/>
        <c:axId val="24128188"/>
      </c:lineChart>
      <c:catAx>
        <c:axId val="562060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vert="horz" rot="0"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7727"/>
        <c:crosses val="autoZero"/>
        <c:auto val="0"/>
        <c:lblOffset val="100"/>
        <c:noMultiLvlLbl val="0"/>
      </c:catAx>
      <c:valAx>
        <c:axId val="29517727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 Capacity (GW)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6098"/>
        <c:crosses val="autoZero"/>
        <c:crossBetween val="between"/>
      </c:valAx>
      <c:catAx>
        <c:axId val="39604077"/>
        <c:scaling>
          <c:orientation val="minMax"/>
        </c:scaling>
        <c:delete val="1"/>
        <c:axPos val="b"/>
        <c:majorTickMark val="none"/>
        <c:minorTickMark val="none"/>
        <c:tickLblPos val="nextTo"/>
        <c:spPr>
          <a:ln w="6350" cap="flat" cmpd="sng"/>
        </c:spPr>
        <c:txPr>
          <a:bodyPr vert="horz" rot="0"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8188"/>
        <c:crosses val="autoZero"/>
        <c:auto val="0"/>
        <c:lblOffset val="100"/>
        <c:noMultiLvlLbl val="0"/>
      </c:catAx>
      <c:valAx>
        <c:axId val="24128188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share of new electricity generating capacity (%)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4077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Sheet1!$L$39</c:f>
            </c:strRef>
          </c:tx>
          <c:explosion val="0"/>
          <c:dPt>
            <c:idx val="0"/>
            <c:spPr>
              <a:solidFill>
                <a:srgbClr val="434343"/>
              </a:solidFill>
              <a:effectLst/>
            </c:spPr>
          </c:dPt>
          <c:dPt>
            <c:idx val="1"/>
            <c:spPr>
              <a:solidFill>
                <a:srgbClr val="F9CB9C"/>
              </a:solidFill>
              <a:effectLst/>
            </c:spPr>
          </c:dPt>
          <c:dPt>
            <c:idx val="2"/>
            <c:spPr>
              <a:solidFill>
                <a:srgbClr val="A61C00"/>
              </a:solidFill>
              <a:effectLst/>
            </c:spPr>
          </c:dPt>
          <c:dPt>
            <c:idx val="3"/>
            <c:spPr>
              <a:solidFill>
                <a:srgbClr val="E69138"/>
              </a:solidFill>
              <a:effectLst/>
            </c:spPr>
          </c:dPt>
          <c:dPt>
            <c:idx val="4"/>
            <c:spPr>
              <a:solidFill>
                <a:srgbClr val="B45F06"/>
              </a:solidFill>
              <a:effectLst/>
            </c:spPr>
          </c:dPt>
          <c:dPt>
            <c:idx val="5"/>
            <c:spPr>
              <a:solidFill>
                <a:srgbClr val="38761D"/>
              </a:solidFill>
              <a:effectLst/>
            </c:spPr>
          </c:dPt>
          <c:dPt>
            <c:idx val="6"/>
            <c:spPr>
              <a:solidFill>
                <a:srgbClr val="351C75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Sheet1!$K$40:$K$46</c:f>
              <c:strCache/>
            </c:strRef>
          </c:cat>
          <c:val>
            <c:numRef>
              <c:f>Sheet1!$L$40:$L$46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6" Type="http://schemas.openxmlformats.org/officeDocument/2006/relationships/chart" Target="../charts/chart6.xml" /><Relationship Id="rId4" Type="http://schemas.openxmlformats.org/officeDocument/2006/relationships/chart" Target="../charts/chart4.xml" /><Relationship Id="rId3" Type="http://schemas.openxmlformats.org/officeDocument/2006/relationships/chart" Target="../charts/chart3.xml" /><Relationship Id="rId5" Type="http://schemas.openxmlformats.org/officeDocument/2006/relationships/chart" Target="../charts/chart5.xml" /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4</xdr:col>
      <xdr:colOff>9525</xdr:colOff>
      <xdr:row>0</xdr:row>
      <xdr:rowOff>95250</xdr:rowOff>
    </xdr:from>
    <xdr:ext cx="2981325" cy="2695575"/>
    <xdr:graphicFrame>
      <xdr:nvGraphicFramePr>
        <xdr:cNvPr id="1" name="Chart 15">
          <a:extLst>
            <a:ext uri="{FF2B5EF4-FFF2-40B4-BE49-F238E27FC236}">
              <a16:creationId xmlns:a16="http://schemas.microsoft.com/office/drawing/2014/main" xmlns:id="{bc227be9-0bb3-40b9-8ab2-822740634e76}"/>
            </a:ext>
          </a:extLst>
        </xdr:cNvPr>
        <xdr:cNvGraphicFramePr/>
      </xdr:nvGraphicFramePr>
      <xdr:xfrm>
        <a:off x="3362325" y="95250"/>
        <a:ext cx="2981325" cy="2695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6</xdr:col>
      <xdr:colOff>933450</xdr:colOff>
      <xdr:row>17</xdr:row>
      <xdr:rowOff>57150</xdr:rowOff>
    </xdr:from>
    <xdr:ext cx="5210175" cy="2495550"/>
    <xdr:graphicFrame>
      <xdr:nvGraphicFramePr>
        <xdr:cNvPr id="2" name="Chart 16">
          <a:extLst>
            <a:ext uri="{FF2B5EF4-FFF2-40B4-BE49-F238E27FC236}">
              <a16:creationId xmlns:a16="http://schemas.microsoft.com/office/drawing/2014/main" xmlns:id="{09d30d48-6625-4772-944a-218d497a3260}"/>
            </a:ext>
          </a:extLst>
        </xdr:cNvPr>
        <xdr:cNvGraphicFramePr/>
      </xdr:nvGraphicFramePr>
      <xdr:xfrm>
        <a:off x="5867400" y="3457575"/>
        <a:ext cx="5210175" cy="24955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16</xdr:col>
      <xdr:colOff>180975</xdr:colOff>
      <xdr:row>16</xdr:row>
      <xdr:rowOff>190500</xdr:rowOff>
    </xdr:from>
    <xdr:ext cx="3629025" cy="2257425"/>
    <xdr:graphicFrame>
      <xdr:nvGraphicFramePr>
        <xdr:cNvPr id="3" name="Chart 17">
          <a:extLst>
            <a:ext uri="{FF2B5EF4-FFF2-40B4-BE49-F238E27FC236}">
              <a16:creationId xmlns:a16="http://schemas.microsoft.com/office/drawing/2014/main" xmlns:id="{283477db-eb1c-4203-a716-c47fcf8ca960}"/>
            </a:ext>
          </a:extLst>
        </xdr:cNvPr>
        <xdr:cNvGraphicFramePr/>
      </xdr:nvGraphicFramePr>
      <xdr:xfrm>
        <a:off x="13592175" y="3390900"/>
        <a:ext cx="3629025" cy="225742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  <xdr:oneCellAnchor>
    <xdr:from>
      <xdr:col>5</xdr:col>
      <xdr:colOff>57150</xdr:colOff>
      <xdr:row>33</xdr:row>
      <xdr:rowOff>152400</xdr:rowOff>
    </xdr:from>
    <xdr:ext cx="7172325" cy="2409825"/>
    <xdr:graphicFrame>
      <xdr:nvGraphicFramePr>
        <xdr:cNvPr id="4" name="Chart 18">
          <a:extLst>
            <a:ext uri="{FF2B5EF4-FFF2-40B4-BE49-F238E27FC236}">
              <a16:creationId xmlns:a16="http://schemas.microsoft.com/office/drawing/2014/main" xmlns:id="{ccf7eef7-7b0a-4072-9684-9b540c1c190f}"/>
            </a:ext>
          </a:extLst>
        </xdr:cNvPr>
        <xdr:cNvGraphicFramePr/>
      </xdr:nvGraphicFramePr>
      <xdr:xfrm>
        <a:off x="4248150" y="6753225"/>
        <a:ext cx="7172325" cy="2409825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 fLocksWithSheet="0"/>
  </xdr:oneCellAnchor>
  <xdr:oneCellAnchor>
    <xdr:from>
      <xdr:col>5</xdr:col>
      <xdr:colOff>609600</xdr:colOff>
      <xdr:row>63</xdr:row>
      <xdr:rowOff>180975</xdr:rowOff>
    </xdr:from>
    <xdr:ext cx="6667500" cy="3533775"/>
    <xdr:graphicFrame>
      <xdr:nvGraphicFramePr>
        <xdr:cNvPr id="5" name="Chart 19">
          <a:extLst>
            <a:ext uri="{FF2B5EF4-FFF2-40B4-BE49-F238E27FC236}">
              <a16:creationId xmlns:a16="http://schemas.microsoft.com/office/drawing/2014/main" xmlns:id="{b91f7601-3f8c-446a-a006-7cd39d25ac03}"/>
            </a:ext>
          </a:extLst>
        </xdr:cNvPr>
        <xdr:cNvGraphicFramePr/>
      </xdr:nvGraphicFramePr>
      <xdr:xfrm>
        <a:off x="4800600" y="12782550"/>
        <a:ext cx="6667500" cy="3533775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 fLocksWithSheet="0"/>
  </xdr:oneCellAnchor>
  <xdr:oneCellAnchor>
    <xdr:from>
      <xdr:col>9</xdr:col>
      <xdr:colOff>457200</xdr:colOff>
      <xdr:row>47</xdr:row>
      <xdr:rowOff>57150</xdr:rowOff>
    </xdr:from>
    <xdr:ext cx="4238625" cy="2200275"/>
    <xdr:graphicFrame>
      <xdr:nvGraphicFramePr>
        <xdr:cNvPr id="6" name="Chart 20">
          <a:extLst>
            <a:ext uri="{FF2B5EF4-FFF2-40B4-BE49-F238E27FC236}">
              <a16:creationId xmlns:a16="http://schemas.microsoft.com/office/drawing/2014/main" xmlns:id="{c4c1f40b-3325-4de4-a724-efad461fc148}"/>
            </a:ext>
          </a:extLst>
        </xdr:cNvPr>
        <xdr:cNvGraphicFramePr/>
      </xdr:nvGraphicFramePr>
      <xdr:xfrm>
        <a:off x="8001000" y="9458325"/>
        <a:ext cx="4238625" cy="2200275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6e837a-328a-4ec7-95a5-676170e26fc0}">
  <sheetPr>
    <outlinePr summaryBelow="0" summaryRight="0"/>
  </sheetPr>
  <dimension ref="A1:O74"/>
  <sheetViews>
    <sheetView workbookViewId="0" topLeftCell="A1"/>
  </sheetViews>
  <sheetFormatPr defaultColWidth="12.634285714285713" defaultRowHeight="15.75" customHeight="1"/>
  <cols>
    <col min="1" max="2" width="12.571428571428571" style="1" customWidth="1"/>
    <col min="3" max="16384" width="12.571428571428571" style="1" customWidth="1"/>
  </cols>
  <sheetData>
    <row r="1" spans="1:2" ht="15.75">
      <c r="A1" s="1" t="s">
        <v>0</v>
      </c>
      <c r="B1" s="1" t="s">
        <v>1</v>
      </c>
    </row>
    <row r="2" spans="1:13" ht="15.75">
      <c r="A2" s="1">
        <v>1992</v>
      </c>
      <c r="B2" s="1">
        <v>16</v>
      </c>
      <c r="J2" s="2" t="s">
        <v>2</v>
      </c>
      <c r="K2" s="2" t="s">
        <v>3</v>
      </c>
      <c r="L2" s="2" t="s">
        <v>4</v>
      </c>
      <c r="M2" s="2" t="s">
        <v>5</v>
      </c>
    </row>
    <row r="3" spans="1:13" ht="15.75">
      <c r="A3" s="1">
        <v>1994</v>
      </c>
      <c r="B3" s="1">
        <v>18</v>
      </c>
      <c r="J3" s="2" t="s">
        <v>6</v>
      </c>
      <c r="K3" s="2" t="s">
        <v>7</v>
      </c>
      <c r="L3" s="2" t="s">
        <v>8</v>
      </c>
      <c r="M3" s="2" t="s">
        <v>9</v>
      </c>
    </row>
    <row r="4" spans="1:13" ht="15.75">
      <c r="A4" s="1">
        <v>1996</v>
      </c>
      <c r="B4" s="1">
        <v>21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15.75">
      <c r="A5" s="1">
        <v>1998</v>
      </c>
      <c r="B5" s="1">
        <v>23</v>
      </c>
      <c r="J5" s="2" t="s">
        <v>14</v>
      </c>
      <c r="K5" s="2" t="s">
        <v>15</v>
      </c>
      <c r="L5" s="2" t="s">
        <v>16</v>
      </c>
      <c r="M5" s="2" t="s">
        <v>17</v>
      </c>
    </row>
    <row r="6" spans="1:13" ht="15.75">
      <c r="A6" s="1">
        <v>2000</v>
      </c>
      <c r="B6" s="1">
        <v>25</v>
      </c>
      <c r="J6" s="2" t="s">
        <v>18</v>
      </c>
      <c r="K6" s="2" t="s">
        <v>19</v>
      </c>
      <c r="L6" s="2" t="s">
        <v>20</v>
      </c>
      <c r="M6" s="2" t="s">
        <v>21</v>
      </c>
    </row>
    <row r="7" spans="1:13" ht="15.75">
      <c r="A7" s="1">
        <v>2002</v>
      </c>
      <c r="B7" s="1">
        <v>32</v>
      </c>
      <c r="J7" s="2" t="s">
        <v>22</v>
      </c>
      <c r="K7" s="2" t="s">
        <v>23</v>
      </c>
      <c r="L7" s="2" t="s">
        <v>24</v>
      </c>
      <c r="M7" s="2" t="s">
        <v>25</v>
      </c>
    </row>
    <row r="8" spans="1:13" ht="15.75">
      <c r="A8" s="1">
        <v>2004</v>
      </c>
      <c r="B8" s="1">
        <v>38</v>
      </c>
      <c r="J8" s="2" t="s">
        <v>26</v>
      </c>
      <c r="K8" s="2" t="s">
        <v>27</v>
      </c>
      <c r="L8" s="2" t="s">
        <v>28</v>
      </c>
      <c r="M8" s="2" t="s">
        <v>29</v>
      </c>
    </row>
    <row r="9" spans="1:13" ht="15.75">
      <c r="A9" s="1">
        <v>2006</v>
      </c>
      <c r="B9" s="1">
        <v>43</v>
      </c>
      <c r="J9" s="2" t="s">
        <v>30</v>
      </c>
      <c r="K9" s="2" t="s">
        <v>31</v>
      </c>
      <c r="L9" s="2" t="s">
        <v>32</v>
      </c>
      <c r="M9" s="2" t="s">
        <v>25</v>
      </c>
    </row>
    <row r="10" spans="1:13" ht="15.75">
      <c r="A10" s="1">
        <v>2008</v>
      </c>
      <c r="B10" s="1">
        <v>50</v>
      </c>
      <c r="J10" s="2" t="s">
        <v>33</v>
      </c>
      <c r="K10" s="2" t="s">
        <v>34</v>
      </c>
      <c r="L10" s="2" t="s">
        <v>35</v>
      </c>
      <c r="M10" s="2" t="s">
        <v>36</v>
      </c>
    </row>
    <row r="11" spans="1:12" ht="15.75">
      <c r="A11" s="1">
        <v>2010</v>
      </c>
      <c r="B11" s="1">
        <v>60</v>
      </c>
      <c r="J11" s="2" t="s">
        <v>37</v>
      </c>
      <c r="K11" s="2" t="s">
        <v>38</v>
      </c>
      <c r="L11" s="2" t="s">
        <v>39</v>
      </c>
    </row>
    <row r="12" spans="1:13" ht="15.75">
      <c r="A12" s="1">
        <v>2012</v>
      </c>
      <c r="B12" s="1">
        <v>65</v>
      </c>
      <c r="J12" s="2" t="s">
        <v>40</v>
      </c>
      <c r="K12" s="2" t="s">
        <v>41</v>
      </c>
      <c r="L12" s="2" t="s">
        <v>42</v>
      </c>
      <c r="M12" s="2" t="s">
        <v>43</v>
      </c>
    </row>
    <row r="13" spans="1:13" ht="15.75">
      <c r="A13" s="1">
        <v>2014</v>
      </c>
      <c r="B13" s="1">
        <v>70</v>
      </c>
      <c r="J13" s="2" t="s">
        <v>44</v>
      </c>
      <c r="K13" s="2" t="s">
        <v>45</v>
      </c>
      <c r="L13" s="2" t="s">
        <v>46</v>
      </c>
      <c r="M13" s="2" t="s">
        <v>47</v>
      </c>
    </row>
    <row r="14" spans="1:13" ht="15.75">
      <c r="A14" s="1">
        <v>2016</v>
      </c>
      <c r="B14" s="1">
        <v>82</v>
      </c>
      <c r="J14" s="2" t="s">
        <v>48</v>
      </c>
      <c r="K14" s="2" t="s">
        <v>49</v>
      </c>
      <c r="L14" s="2" t="s">
        <v>50</v>
      </c>
      <c r="M14" s="2" t="s">
        <v>51</v>
      </c>
    </row>
    <row r="15" spans="1:13" ht="15.75">
      <c r="A15" s="1">
        <v>2018</v>
      </c>
      <c r="B15" s="1">
        <v>92</v>
      </c>
      <c r="J15" s="2" t="s">
        <v>52</v>
      </c>
      <c r="K15" s="2" t="s">
        <v>53</v>
      </c>
      <c r="L15" s="2" t="s">
        <v>54</v>
      </c>
      <c r="M15" s="2" t="s">
        <v>55</v>
      </c>
    </row>
    <row r="16" spans="1:2" ht="15.75">
      <c r="A16" s="1">
        <v>2020</v>
      </c>
      <c r="B16" s="1">
        <v>108.5</v>
      </c>
    </row>
    <row r="18" spans="2:15" ht="15.75">
      <c r="B18" s="3" t="s">
        <v>56</v>
      </c>
      <c r="N18" s="1" t="s">
        <v>57</v>
      </c>
      <c r="O18" s="1" t="s">
        <v>58</v>
      </c>
    </row>
    <row r="19" spans="1:15" ht="15.75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65</v>
      </c>
      <c r="N19" s="1" t="s">
        <v>66</v>
      </c>
      <c r="O19" s="1">
        <v>132</v>
      </c>
    </row>
    <row r="20" spans="1:15" ht="15.75">
      <c r="A20" s="1" t="s">
        <v>67</v>
      </c>
      <c r="B20" s="1">
        <v>6.4199999999999999</v>
      </c>
      <c r="C20" s="1">
        <v>2.3799999999999999</v>
      </c>
      <c r="D20" s="1">
        <v>1.47</v>
      </c>
      <c r="E20" s="1">
        <v>4.0300000000000002</v>
      </c>
      <c r="F20" s="1">
        <v>5.9000000000000004</v>
      </c>
      <c r="G20" s="1">
        <v>9.0800000000000001</v>
      </c>
      <c r="N20" s="1" t="s">
        <v>68</v>
      </c>
      <c r="O20" s="1">
        <v>642</v>
      </c>
    </row>
    <row r="21" spans="1:15" ht="15.75">
      <c r="A21" s="1" t="s">
        <v>69</v>
      </c>
      <c r="B21" s="1">
        <v>3.46</v>
      </c>
      <c r="C21" s="1">
        <v>1.47</v>
      </c>
      <c r="D21" s="1">
        <v>1.3</v>
      </c>
      <c r="E21" s="1">
        <v>3.5699999999999998</v>
      </c>
      <c r="F21" s="1">
        <v>7.0899999999999999</v>
      </c>
      <c r="G21" s="1">
        <v>6.5999999999999996</v>
      </c>
      <c r="N21" s="1" t="s">
        <v>70</v>
      </c>
      <c r="O21" s="1">
        <v>172</v>
      </c>
    </row>
    <row r="22" spans="1:15" ht="15.75">
      <c r="A22" s="1" t="s">
        <v>71</v>
      </c>
      <c r="B22" s="1">
        <v>5.7400000000000002</v>
      </c>
      <c r="C22" s="1">
        <v>2.6699999999999999</v>
      </c>
      <c r="D22" s="1">
        <v>2.1200000000000001</v>
      </c>
      <c r="E22" s="1">
        <v>8.1400000000000006</v>
      </c>
      <c r="F22" s="1">
        <v>20.949999999999999</v>
      </c>
      <c r="G22" s="1">
        <v>8.2100000000000009</v>
      </c>
      <c r="N22" s="1" t="s">
        <v>72</v>
      </c>
      <c r="O22" s="1">
        <v>171</v>
      </c>
    </row>
    <row r="23" spans="1:15" ht="15.75">
      <c r="A23" s="1" t="s">
        <v>73</v>
      </c>
      <c r="B23" s="1">
        <v>4.4800000000000004</v>
      </c>
      <c r="C23" s="1">
        <v>1.1799999999999999</v>
      </c>
      <c r="D23" s="1">
        <v>0.85999999999999999</v>
      </c>
      <c r="E23" s="1">
        <v>6.5999999999999996</v>
      </c>
      <c r="F23" s="1">
        <v>22.27</v>
      </c>
      <c r="G23" s="1">
        <v>5.6299999999999999</v>
      </c>
      <c r="N23" s="1" t="s">
        <v>74</v>
      </c>
      <c r="O23" s="1">
        <v>80</v>
      </c>
    </row>
    <row r="24" spans="1:15" ht="15.75">
      <c r="A24" s="1" t="s">
        <v>75</v>
      </c>
      <c r="B24" s="1">
        <v>22.68</v>
      </c>
      <c r="C24" s="1">
        <v>11.75</v>
      </c>
      <c r="D24" s="1">
        <v>5.4699999999999998</v>
      </c>
      <c r="E24" s="1">
        <v>20.43</v>
      </c>
      <c r="F24" s="1">
        <v>45.469999999999999</v>
      </c>
      <c r="G24" s="1">
        <v>21.469999999999999</v>
      </c>
      <c r="N24" s="1" t="s">
        <v>76</v>
      </c>
      <c r="O24" s="1">
        <v>1197</v>
      </c>
    </row>
    <row r="25" spans="1:7" ht="15.75">
      <c r="A25" s="1" t="s">
        <v>77</v>
      </c>
      <c r="B25" s="1">
        <v>36.380000000000003</v>
      </c>
      <c r="C25" s="1">
        <v>18.34</v>
      </c>
      <c r="D25" s="1">
        <v>6.3600000000000003</v>
      </c>
      <c r="E25" s="1">
        <v>35.090000000000003</v>
      </c>
      <c r="F25" s="1">
        <v>71.719999999999999</v>
      </c>
      <c r="G25" s="1">
        <v>37.710000000000001</v>
      </c>
    </row>
    <row r="26" spans="1:7" ht="15.75">
      <c r="A26" s="1" t="s">
        <v>78</v>
      </c>
      <c r="B26" s="1">
        <v>33.469999999999999</v>
      </c>
      <c r="C26" s="1">
        <v>20.300000000000001</v>
      </c>
      <c r="D26" s="1">
        <v>14.91</v>
      </c>
      <c r="E26" s="1">
        <v>26.109999999999999</v>
      </c>
      <c r="F26" s="1">
        <v>72.599999999999994</v>
      </c>
      <c r="G26" s="1">
        <v>43.119999999999997</v>
      </c>
    </row>
    <row r="27" spans="1:7" ht="15.75">
      <c r="A27" s="1" t="s">
        <v>79</v>
      </c>
      <c r="B27" s="1">
        <v>24.789999999999999</v>
      </c>
      <c r="C27" s="1">
        <v>14.699999999999999</v>
      </c>
      <c r="D27" s="1">
        <v>12.02</v>
      </c>
      <c r="E27" s="1">
        <v>25.370000000000001</v>
      </c>
      <c r="F27" s="1">
        <v>68.530000000000001</v>
      </c>
      <c r="G27" s="1">
        <v>27.960000000000001</v>
      </c>
    </row>
    <row r="28" spans="1:7" ht="15.75">
      <c r="A28" s="1" t="s">
        <v>80</v>
      </c>
      <c r="B28" s="1">
        <v>7.2199999999999998</v>
      </c>
      <c r="C28" s="1">
        <v>9.3800000000000008</v>
      </c>
      <c r="D28" s="1">
        <v>7.7400000000000002</v>
      </c>
      <c r="E28" s="1">
        <v>6.7199999999999998</v>
      </c>
      <c r="F28" s="1">
        <v>10</v>
      </c>
      <c r="G28" s="1">
        <v>8.5700000000000003</v>
      </c>
    </row>
    <row r="29" spans="1:7" ht="15.75">
      <c r="A29" s="1" t="s">
        <v>81</v>
      </c>
      <c r="B29" s="1">
        <v>6.0199999999999996</v>
      </c>
      <c r="C29" s="1">
        <v>9.5999999999999996</v>
      </c>
      <c r="D29" s="1">
        <v>6.5999999999999996</v>
      </c>
      <c r="E29" s="1">
        <v>9.3000000000000007</v>
      </c>
      <c r="F29" s="1">
        <v>1.8999999999999999</v>
      </c>
      <c r="G29" s="1">
        <v>11.75</v>
      </c>
    </row>
    <row r="30" spans="1:7" ht="15.75">
      <c r="A30" s="1" t="s">
        <v>82</v>
      </c>
      <c r="B30" s="1">
        <v>3.2999999999999998</v>
      </c>
      <c r="C30" s="1">
        <v>4.6200000000000001</v>
      </c>
      <c r="D30" s="1">
        <v>2.23</v>
      </c>
      <c r="E30" s="1">
        <v>2.54</v>
      </c>
      <c r="F30" s="1">
        <v>1.47</v>
      </c>
      <c r="G30" s="1">
        <v>6.1900000000000004</v>
      </c>
    </row>
    <row r="31" spans="1:7" ht="15.75">
      <c r="A31" s="1" t="s">
        <v>83</v>
      </c>
      <c r="B31" s="1">
        <v>4.8600000000000003</v>
      </c>
      <c r="C31" s="1">
        <v>1.0700000000000001</v>
      </c>
      <c r="D31" s="1">
        <v>0.56999999999999995</v>
      </c>
      <c r="E31" s="1">
        <v>11.32</v>
      </c>
      <c r="F31" s="1">
        <v>6.9000000000000004</v>
      </c>
      <c r="G31" s="1">
        <v>7.0899999999999999</v>
      </c>
    </row>
    <row r="35" spans="1:4" ht="15.75">
      <c r="A35" s="4" t="s">
        <v>84</v>
      </c>
      <c r="B35" s="1" t="s">
        <v>85</v>
      </c>
      <c r="C35" s="1" t="s">
        <v>86</v>
      </c>
      <c r="D35" s="1" t="s">
        <v>87</v>
      </c>
    </row>
    <row r="36" spans="1:4" ht="15.75">
      <c r="A36" s="1" t="s">
        <v>88</v>
      </c>
      <c r="B36" s="1">
        <v>45.170000000000002</v>
      </c>
      <c r="C36" s="1">
        <v>38.899999999999999</v>
      </c>
      <c r="D36" s="1">
        <v>171.77000000000001</v>
      </c>
    </row>
    <row r="37" spans="1:4" ht="15.75">
      <c r="A37" s="1" t="s">
        <v>89</v>
      </c>
      <c r="B37" s="1">
        <v>56.799999999999997</v>
      </c>
      <c r="C37" s="1">
        <v>35.670000000000002</v>
      </c>
      <c r="D37" s="1">
        <v>132.06</v>
      </c>
    </row>
    <row r="38" spans="1:4" ht="15.75">
      <c r="A38" s="1" t="s">
        <v>90</v>
      </c>
      <c r="B38" s="1">
        <v>16.940000000000001</v>
      </c>
      <c r="C38" s="1">
        <v>13.91</v>
      </c>
      <c r="D38" s="1">
        <v>56.82</v>
      </c>
    </row>
    <row r="39" spans="1:13" ht="15.75">
      <c r="A39" s="1" t="s">
        <v>91</v>
      </c>
      <c r="B39" s="1">
        <v>10.32</v>
      </c>
      <c r="C39" s="1">
        <v>5.6699999999999999</v>
      </c>
      <c r="D39" s="1">
        <v>29.260000000000002</v>
      </c>
      <c r="K39" s="1" t="s">
        <v>92</v>
      </c>
      <c r="L39" s="1" t="s">
        <v>93</v>
      </c>
      <c r="M39" s="1" t="s">
        <v>94</v>
      </c>
    </row>
    <row r="40" spans="1:13" ht="15.75">
      <c r="A40" s="1" t="s">
        <v>76</v>
      </c>
      <c r="B40" s="2">
        <v>129.22999999999999</v>
      </c>
      <c r="C40" s="2">
        <v>94.149999999999991</v>
      </c>
      <c r="D40" s="2">
        <f>SUM(D36:D39)</f>
        <v>389.91000000000003</v>
      </c>
      <c r="K40" s="1" t="s">
        <v>95</v>
      </c>
      <c r="L40" s="1">
        <v>6.9199999999999999</v>
      </c>
      <c r="M40" s="1" t="s">
        <v>96</v>
      </c>
    </row>
    <row r="41" spans="11:13" ht="15.75">
      <c r="K41" s="1" t="s">
        <v>97</v>
      </c>
      <c r="L41" s="1">
        <v>44.350000000000001</v>
      </c>
      <c r="M41" s="1" t="s">
        <v>98</v>
      </c>
    </row>
    <row r="42" spans="11:13" ht="15.75">
      <c r="K42" s="1" t="s">
        <v>99</v>
      </c>
      <c r="L42" s="1">
        <v>24.420000000000002</v>
      </c>
      <c r="M42" s="1" t="s">
        <v>100</v>
      </c>
    </row>
    <row r="43" spans="11:13" ht="15.75">
      <c r="K43" s="1" t="s">
        <v>101</v>
      </c>
      <c r="L43" s="1">
        <v>5.25</v>
      </c>
      <c r="M43" s="1" t="s">
        <v>102</v>
      </c>
    </row>
    <row r="44" spans="11:13" ht="15.75">
      <c r="K44" s="1" t="s">
        <v>103</v>
      </c>
      <c r="L44" s="1">
        <v>4.54</v>
      </c>
      <c r="M44" s="1" t="s">
        <v>104</v>
      </c>
    </row>
    <row r="45" spans="11:13" ht="15.75">
      <c r="K45" s="1" t="s">
        <v>105</v>
      </c>
      <c r="L45" s="1">
        <v>3.5600000000000001</v>
      </c>
      <c r="M45" s="1" t="s">
        <v>106</v>
      </c>
    </row>
    <row r="46" spans="11:13" ht="15.75">
      <c r="K46" s="1" t="s">
        <v>107</v>
      </c>
      <c r="L46" s="1">
        <v>10.960000000000001</v>
      </c>
      <c r="M46" s="1" t="s">
        <v>108</v>
      </c>
    </row>
    <row r="53" spans="1:4" ht="15.75">
      <c r="A53" s="1" t="s">
        <v>0</v>
      </c>
      <c r="B53" s="1" t="s">
        <v>109</v>
      </c>
      <c r="C53" s="1" t="s">
        <v>110</v>
      </c>
      <c r="D53" s="1" t="s">
        <v>111</v>
      </c>
    </row>
    <row r="54" spans="1:4" ht="15.75">
      <c r="A54" s="1">
        <v>2001</v>
      </c>
      <c r="B54" s="1">
        <v>68</v>
      </c>
      <c r="C54" s="1">
        <v>22</v>
      </c>
      <c r="D54" s="1">
        <v>24.5</v>
      </c>
    </row>
    <row r="55" spans="1:4" ht="15.75">
      <c r="A55" s="1"/>
      <c r="B55" s="1">
        <v>110</v>
      </c>
      <c r="C55" s="1">
        <v>22</v>
      </c>
      <c r="D55" s="1">
        <v>16.600000000000001</v>
      </c>
    </row>
    <row r="56" spans="1:4" ht="15.75">
      <c r="A56" s="1">
        <f>A54+2</f>
        <v>2003</v>
      </c>
      <c r="B56" s="1">
        <v>123</v>
      </c>
      <c r="C56" s="1">
        <v>32.700000000000003</v>
      </c>
      <c r="D56" s="1">
        <v>20.699999999999999</v>
      </c>
    </row>
    <row r="57" spans="1:4" ht="15.75">
      <c r="A57" s="1"/>
      <c r="B57" s="1">
        <v>95</v>
      </c>
      <c r="C57" s="1">
        <v>36</v>
      </c>
      <c r="D57" s="1">
        <v>27</v>
      </c>
    </row>
    <row r="58" spans="1:4" ht="15.75">
      <c r="A58" s="1">
        <f>A56+2</f>
        <v>2005</v>
      </c>
      <c r="B58" s="1">
        <v>103</v>
      </c>
      <c r="C58" s="1">
        <v>42</v>
      </c>
      <c r="D58" s="1">
        <v>28.899999999999999</v>
      </c>
    </row>
    <row r="59" spans="1:4" ht="15.75">
      <c r="A59" s="1"/>
      <c r="B59" s="1">
        <v>144</v>
      </c>
      <c r="C59" s="1">
        <v>43</v>
      </c>
      <c r="D59" s="1">
        <v>23.699999999999999</v>
      </c>
    </row>
    <row r="60" spans="1:4" ht="15.75">
      <c r="A60" s="1">
        <f>A58+2</f>
        <v>2007</v>
      </c>
      <c r="B60" s="1">
        <v>127</v>
      </c>
      <c r="C60" s="1">
        <v>52</v>
      </c>
      <c r="D60" s="1">
        <v>30</v>
      </c>
    </row>
    <row r="61" spans="1:4" ht="15.75">
      <c r="A61" s="1"/>
      <c r="B61" s="1">
        <v>106</v>
      </c>
      <c r="C61" s="1">
        <v>65</v>
      </c>
      <c r="D61" s="1">
        <v>39</v>
      </c>
    </row>
    <row r="62" spans="1:4" ht="15.75">
      <c r="A62" s="1">
        <f>A60+2</f>
        <v>2009</v>
      </c>
      <c r="B62" s="1">
        <v>122</v>
      </c>
      <c r="C62" s="1">
        <v>81</v>
      </c>
      <c r="D62" s="1">
        <v>40.600000000000001</v>
      </c>
    </row>
    <row r="63" spans="1:4" ht="15.75">
      <c r="A63" s="1"/>
      <c r="B63" s="1">
        <v>147</v>
      </c>
      <c r="C63" s="1">
        <v>90</v>
      </c>
      <c r="D63" s="1">
        <v>38</v>
      </c>
    </row>
    <row r="64" spans="1:4" ht="15.75">
      <c r="A64" s="1">
        <f>A62+2</f>
        <v>2011</v>
      </c>
      <c r="B64" s="1">
        <v>135</v>
      </c>
      <c r="C64" s="1">
        <v>107</v>
      </c>
      <c r="D64" s="1">
        <v>45</v>
      </c>
    </row>
    <row r="65" spans="1:4" ht="15.75">
      <c r="A65" s="1"/>
      <c r="B65" s="1">
        <v>106</v>
      </c>
      <c r="C65" s="1">
        <v>114</v>
      </c>
      <c r="D65" s="1">
        <v>52</v>
      </c>
    </row>
    <row r="66" spans="1:4" ht="15.75">
      <c r="A66" s="1">
        <f>A64+2</f>
        <v>2013</v>
      </c>
      <c r="B66" s="1">
        <v>104.7</v>
      </c>
      <c r="C66" s="1">
        <v>123</v>
      </c>
      <c r="D66" s="1">
        <v>54</v>
      </c>
    </row>
    <row r="67" spans="1:4" ht="15.75">
      <c r="A67" s="1"/>
      <c r="B67" s="1">
        <v>134</v>
      </c>
      <c r="C67" s="1">
        <v>133</v>
      </c>
      <c r="D67" s="1">
        <v>50.450000000000003</v>
      </c>
    </row>
    <row r="68" spans="1:4" ht="15.75">
      <c r="A68" s="1">
        <f>A66+2</f>
        <v>2015</v>
      </c>
      <c r="B68" s="1">
        <v>94</v>
      </c>
      <c r="C68" s="1">
        <v>154</v>
      </c>
      <c r="D68" s="1">
        <v>62.450000000000003</v>
      </c>
    </row>
    <row r="69" spans="1:4" ht="15.75">
      <c r="A69" s="1"/>
      <c r="B69" s="1">
        <v>118</v>
      </c>
      <c r="C69" s="1">
        <v>163</v>
      </c>
      <c r="D69" s="1">
        <v>58.899999999999999</v>
      </c>
    </row>
    <row r="70" spans="1:4" ht="15.75">
      <c r="A70" s="1">
        <f>A68+2</f>
        <v>2017</v>
      </c>
      <c r="B70" s="1">
        <v>96</v>
      </c>
      <c r="C70" s="1">
        <v>171</v>
      </c>
      <c r="D70" s="1">
        <v>64.599999999999994</v>
      </c>
    </row>
    <row r="71" spans="1:4" ht="15.75">
      <c r="A71" s="1"/>
      <c r="B71" s="1">
        <v>131</v>
      </c>
      <c r="C71" s="1">
        <v>173</v>
      </c>
      <c r="D71" s="1">
        <v>58</v>
      </c>
    </row>
    <row r="72" spans="1:4" ht="15.75">
      <c r="A72" s="1">
        <f>A70+2</f>
        <v>2019</v>
      </c>
      <c r="B72" s="1">
        <v>56</v>
      </c>
      <c r="C72" s="1">
        <v>185</v>
      </c>
      <c r="D72" s="1">
        <v>76.359999999999999</v>
      </c>
    </row>
    <row r="73" spans="1:4" ht="15.75">
      <c r="A73" s="1"/>
      <c r="B73" s="1">
        <v>70</v>
      </c>
      <c r="C73" s="1">
        <v>266</v>
      </c>
      <c r="D73" s="1">
        <v>79.599999999999994</v>
      </c>
    </row>
    <row r="74" spans="1:4" ht="15.75">
      <c r="A74" s="1">
        <f>A72+2</f>
        <v>2021</v>
      </c>
      <c r="B74" s="1">
        <v>61</v>
      </c>
      <c r="C74" s="1">
        <v>256</v>
      </c>
      <c r="D74" s="1">
        <v>81</v>
      </c>
    </row>
  </sheetData>
  <mergeCells count="1">
    <mergeCell ref="B18:G18"/>
  </mergeCells>
  <conditionalFormatting sqref="I69">
    <cfRule type="colorScale" priority="1">
      <colorScale>
        <cfvo type="min" val="0"/>
        <cfvo type="max" val="0"/>
        <color rgb="FF57BB8A"/>
        <color rgb="FFFFFFFF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