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externalReferences>
    <externalReference r:id="rId5"/>
  </externalReferences>
  <definedNames/>
  <calcPr fullCalcOnLoad="1"/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<sst xmlns="http://schemas.openxmlformats.org/spreadsheetml/2006/main" count="38" uniqueCount="28">
  <si>
    <t>Division</t>
  </si>
  <si>
    <t>District</t>
  </si>
  <si>
    <t>Wind(30) AVG(m/s)</t>
  </si>
  <si>
    <t>Wind(80) AVG</t>
  </si>
  <si>
    <t>Solar(dni) AVG</t>
  </si>
  <si>
    <t>Effective For Wind</t>
  </si>
  <si>
    <t>Effective For Solar</t>
  </si>
  <si>
    <t>THE GREENER THE BETTER</t>
  </si>
  <si>
    <t>reference table</t>
  </si>
  <si>
    <t>max</t>
  </si>
  <si>
    <t>wind30</t>
  </si>
  <si>
    <t>wind80</t>
  </si>
  <si>
    <t>solar</t>
  </si>
  <si>
    <t>min</t>
  </si>
  <si>
    <t>effective</t>
  </si>
  <si>
    <t>solar(min)</t>
  </si>
  <si>
    <t>solar(max)</t>
  </si>
  <si>
    <t>scaled value</t>
  </si>
  <si>
    <t>formula table</t>
  </si>
  <si>
    <t>MIN</t>
  </si>
  <si>
    <t>MAX</t>
  </si>
  <si>
    <t>1/delta</t>
  </si>
  <si>
    <t>WIND_30</t>
  </si>
  <si>
    <t>WIND_80</t>
  </si>
  <si>
    <t>SOLAR</t>
  </si>
  <si>
    <t>(c2 - min) * 1/delta</t>
  </si>
  <si>
    <t>OPTIMAL DISTRICTS ARE MARKED GREEN</t>
  </si>
  <si>
    <t>purple marked districts are effective for both wind and solar implementation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</si>
</sst>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sz val="11"/>
      <color rgb="FF000000"/>
      <name val="Inconsolata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</font>
    <font>
      <sz val="11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right style="thick">
        <color rgb="FF000000"/>
      </right>
      <top/>
      <bottom/>
    </border>
    <border>
      <left style="thick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ck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0" applyFont="1" applyAlignment="1">
      <alignment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4" fillId="0" borderId="0" xfId="0" applyNumberFormat="1" applyFont="1"/>
    <xf numFmtId="2" fontId="3" fillId="0" borderId="0" xfId="0" applyNumberFormat="1" applyFont="1" applyAlignment="1">
      <alignment/>
    </xf>
    <xf numFmtId="2" fontId="4" fillId="0" borderId="0" xfId="0" applyNumberFormat="1" applyFont="1" applyAlignment="1">
      <alignment/>
    </xf>
    <xf numFmtId="0" fontId="6" fillId="2" borderId="0" xfId="0" applyFont="1" applyAlignment="1">
      <alignment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/>
    </xf>
    <xf numFmtId="0" fontId="4" fillId="0" borderId="3" xfId="0" applyFont="1" applyBorder="1" applyAlignment="1">
      <alignment/>
    </xf>
    <xf numFmtId="0" fontId="4" fillId="0" borderId="4" xfId="0" applyFont="1" applyBorder="1"/>
    <xf numFmtId="0" fontId="4" fillId="0" borderId="0" xfId="0" applyFont="1"/>
    <xf numFmtId="0" fontId="4" fillId="0" borderId="5" xfId="0" applyFont="1" applyBorder="1" applyAlignment="1">
      <alignment/>
    </xf>
    <xf numFmtId="2" fontId="4" fillId="0" borderId="4" xfId="0" applyNumberFormat="1" applyFont="1" applyBorder="1"/>
    <xf numFmtId="0" fontId="4" fillId="0" borderId="5" xfId="0" applyFont="1" applyBorder="1"/>
    <xf numFmtId="2" fontId="4" fillId="0" borderId="6" xfId="0" applyNumberFormat="1" applyFont="1" applyBorder="1" applyAlignment="1">
      <alignment/>
    </xf>
    <xf numFmtId="0" fontId="4" fillId="0" borderId="7" xfId="0" applyFont="1" applyBorder="1" applyAlignment="1">
      <alignment/>
    </xf>
    <xf numFmtId="0" fontId="4" fillId="0" borderId="8" xfId="0" applyFont="1" applyBorder="1"/>
    <xf numFmtId="0" fontId="4" fillId="0" borderId="9" xfId="0" applyFont="1" applyBorder="1"/>
    <xf numFmtId="2" fontId="4" fillId="0" borderId="10" xfId="0" applyNumberFormat="1" applyFont="1" applyBorder="1" applyAlignment="1">
      <alignment/>
    </xf>
    <xf numFmtId="0" fontId="4" fillId="0" borderId="11" xfId="0" applyFont="1" applyBorder="1" applyAlignment="1">
      <alignment/>
    </xf>
    <xf numFmtId="0" fontId="4" fillId="0" borderId="12" xfId="0" applyFont="1" applyBorder="1" applyAlignment="1">
      <alignment/>
    </xf>
    <xf numFmtId="2" fontId="4" fillId="0" borderId="13" xfId="0" applyNumberFormat="1" applyFont="1" applyBorder="1"/>
    <xf numFmtId="0" fontId="4" fillId="0" borderId="14" xfId="0" applyFont="1" applyBorder="1"/>
    <xf numFmtId="0" fontId="4" fillId="0" borderId="15" xfId="0" applyFont="1" applyBorder="1"/>
    <xf numFmtId="0" fontId="5" fillId="2" borderId="0" xfId="0" applyFont="1" applyAlignment="1">
      <alignment/>
    </xf>
    <xf numFmtId="2" fontId="4" fillId="0" borderId="1" xfId="0" applyNumberFormat="1" applyFont="1" applyBorder="1" applyAlignment="1">
      <alignment/>
    </xf>
    <xf numFmtId="2" fontId="4" fillId="0" borderId="4" xfId="0" applyNumberFormat="1" applyFont="1" applyBorder="1" applyAlignment="1">
      <alignment/>
    </xf>
    <xf numFmtId="2" fontId="4" fillId="0" borderId="13" xfId="0" applyNumberFormat="1" applyFont="1" applyBorder="1" applyAlignment="1">
      <alignment/>
    </xf>
    <xf numFmtId="0" fontId="3" fillId="0" borderId="0" xfId="0" applyFont="1" applyAlignment="1">
      <alignment/>
    </xf>
    <xf numFmtId="0" fontId="2" fillId="0" borderId="0" xfId="0" applyFont="1" applyAlignment="1">
      <alignment/>
    </xf>
    <xf numFmtId="0" fontId="1" fillId="2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fill>
        <patternFill patternType="solid">
          <fgColor rgb="FFC27BA0"/>
          <bgColor rgb="FFC27BA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calcChain" Target="calcChain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5" Type="http://schemas.openxmlformats.org/officeDocument/2006/relationships/externalLink" Target="externalLinks/externalLink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20221101110919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olar-Wind Data for BD"/>
      <sheetName val="Resources Contibution"/>
      <sheetName val="bd implementations"/>
      <sheetName val="lat, long"/>
      <sheetName val="Global CO2 emission"/>
      <sheetName val="Future Goals by 2030"/>
      <sheetName val="worldwide data"/>
      <sheetName val="Few charts for paper"/>
      <sheetName val="SOURCE FROM WIKI"/>
      <sheetName val="only wind, sol"/>
      <sheetName val="FIXED AHP DATA SOLAR"/>
      <sheetName val="FIXED AHP DATA WIND"/>
      <sheetName val="FIXED AHP DATA HYDRO"/>
      <sheetName val="data &amp; Fossil CO2 emissions by "/>
      <sheetName val="FIXED AHP DATA BIOGAS"/>
      <sheetName val="SolarProjectData"/>
      <sheetName val="WindProjectData"/>
      <sheetName val="HydroProjectData"/>
      <sheetName val="BiogasProjectData"/>
      <sheetName val="PlantIndex"/>
      <sheetName val="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636dd8-c3fb-415a-85db-80a015e95441}">
  <sheetPr>
    <outlinePr summaryBelow="0" summaryRight="0"/>
  </sheetPr>
  <dimension ref="A1:Z1000"/>
  <sheetViews>
    <sheetView workbookViewId="0" topLeftCell="A1">
      <pane ySplit="1" topLeftCell="A2" activePane="bottomLeft" state="frozen"/>
      <selection pane="topLeft" activeCell="A1" sqref="A1"/>
      <selection pane="bottomLeft" activeCell="B3" sqref="B3"/>
    </sheetView>
  </sheetViews>
  <sheetFormatPr defaultColWidth="12.634285714285713" defaultRowHeight="15.75" customHeight="1"/>
  <cols>
    <col min="1" max="5" width="12.571428571428571" style="1" customWidth="1"/>
    <col min="6" max="6" width="15.571428571428571" style="1" customWidth="1"/>
    <col min="7" max="7" width="17.285714285714285" style="1" customWidth="1"/>
    <col min="8" max="8" width="12.571428571428571" style="1" customWidth="1"/>
    <col min="9" max="9" width="19.285714285714285" style="1" customWidth="1"/>
    <col min="10" max="16384" width="12.571428571428571" style="1" customWidth="1"/>
  </cols>
  <sheetData>
    <row r="1" spans="1:2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8" ht="15.75">
      <c r="A2" s="4" t="str">
        <f ca="1">OFFSET('[1]Solar-Wind Data for BD'!$F$2,(ROW(C1)-1)*10,-5)</f>
        <v>Khulna</v>
      </c>
      <c r="B2" s="4" t="str">
        <f ca="1">OFFSET('[1]Solar-Wind Data for BD'!$F$2,(ROW(C1)-1)*10,-4)</f>
        <v>Bagerhat</v>
      </c>
      <c r="C2" s="4">
        <f ca="1">OFFSET('[1]Solar-Wind Data for BD'!$F$2,(ROW(C1)-1)*10,0)</f>
        <v>4.0069999999999997</v>
      </c>
      <c r="D2" s="4">
        <f ca="1">OFFSET('[1]Solar-Wind Data for BD'!$F$2,(ROW(C1)-1)*10,2)</f>
        <v>5.1900000000000004</v>
      </c>
      <c r="E2" s="4">
        <f ca="1">OFFSET('[1]Solar-Wind Data for BD'!$F$2,(ROW(C1)-1)*10,4)</f>
        <v>2.8529999999999998</v>
      </c>
      <c r="F2" s="5">
        <f t="shared" si="0" ref="F2:F65">(((C2-$I$24)*$K$24+(D2-$I$25)*$K$25)/2)*100</f>
        <v>60.83192373</v>
      </c>
      <c r="G2" s="5">
        <f t="shared" si="1" ref="G2:G65">(E2-$I$26)*$K$26*100</f>
        <v>25.660066010000001</v>
      </c>
      <c r="H2" s="2"/>
    </row>
    <row r="3" spans="1:10" ht="15.75">
      <c r="A3" s="4" t="str">
        <f ca="1">OFFSET('[1]Solar-Wind Data for BD'!$F$2,(ROW(C2)-1)*10,-5)</f>
        <v>Chittagong</v>
      </c>
      <c r="B3" s="4" t="str">
        <f ca="1">OFFSET('[1]Solar-Wind Data for BD'!$F$2,(ROW(C2)-1)*10,-4)</f>
        <v>Bandarban</v>
      </c>
      <c r="C3" s="4">
        <f ca="1">OFFSET('[1]Solar-Wind Data for BD'!$F$2,(ROW(C2)-1)*10,0)</f>
        <v>3.948</v>
      </c>
      <c r="D3" s="4">
        <f ca="1">OFFSET('[1]Solar-Wind Data for BD'!$F$2,(ROW(C2)-1)*10,2)</f>
        <v>5.1029999999999998</v>
      </c>
      <c r="E3" s="4">
        <f ca="1">OFFSET('[1]Solar-Wind Data for BD'!$F$2,(ROW(C2)-1)*10,4)</f>
        <v>3.609</v>
      </c>
      <c r="F3" s="5">
        <f t="shared" si="0"/>
        <v>57.101337839999999</v>
      </c>
      <c r="G3" s="5">
        <f t="shared" si="1"/>
        <v>88.036303630000006</v>
      </c>
      <c r="H3" s="6"/>
      <c r="J3" s="6" t="s">
        <v>7</v>
      </c>
    </row>
    <row r="4" spans="1:10" ht="15.75">
      <c r="A4" s="4" t="str">
        <f ca="1">OFFSET('[1]Solar-Wind Data for BD'!$F$2,(ROW(C3)-1)*10,-5)</f>
        <v>Barisal</v>
      </c>
      <c r="B4" s="4" t="str">
        <f ca="1">OFFSET('[1]Solar-Wind Data for BD'!$F$2,(ROW(C3)-1)*10,-4)</f>
        <v>Barguna</v>
      </c>
      <c r="C4" s="4">
        <f ca="1">OFFSET('[1]Solar-Wind Data for BD'!$F$2,(ROW(C3)-1)*10,0)</f>
        <v>4.4050000000000002</v>
      </c>
      <c r="D4" s="4">
        <f ca="1">OFFSET('[1]Solar-Wind Data for BD'!$F$2,(ROW(C3)-1)*10,2)</f>
        <v>5.7110000000000003</v>
      </c>
      <c r="E4" s="4">
        <f ca="1">OFFSET('[1]Solar-Wind Data for BD'!$F$2,(ROW(C3)-1)*10,4)</f>
        <v>2.9820000000000002</v>
      </c>
      <c r="F4" s="5">
        <f t="shared" si="0"/>
        <v>84.374877380000001</v>
      </c>
      <c r="G4" s="5">
        <f t="shared" si="1"/>
        <v>36.30363036</v>
      </c>
      <c r="H4" s="7"/>
      <c r="J4" s="8"/>
    </row>
    <row r="5" spans="1:10" ht="15.75" thickBot="1">
      <c r="A5" s="4" t="str">
        <f ca="1">OFFSET('[1]Solar-Wind Data for BD'!$F$2,(ROW(C4)-1)*10,-5)</f>
        <v>Barisal</v>
      </c>
      <c r="B5" s="4" t="str">
        <f ca="1">OFFSET('[1]Solar-Wind Data for BD'!$F$2,(ROW(C4)-1)*10,-4)</f>
        <v>Barisal</v>
      </c>
      <c r="C5" s="4">
        <f ca="1">OFFSET('[1]Solar-Wind Data for BD'!$F$2,(ROW(C4)-1)*10,0)</f>
        <v>4.5780000000000003</v>
      </c>
      <c r="D5" s="4">
        <f ca="1">OFFSET('[1]Solar-Wind Data for BD'!$F$2,(ROW(C4)-1)*10,2)</f>
        <v>5.6479999999999997</v>
      </c>
      <c r="E5" s="4">
        <f ca="1">OFFSET('[1]Solar-Wind Data for BD'!$F$2,(ROW(C4)-1)*10,4)</f>
        <v>2.996</v>
      </c>
      <c r="F5" s="5">
        <f t="shared" si="0"/>
        <v>87.478696830000004</v>
      </c>
      <c r="G5" s="5">
        <f t="shared" si="1"/>
        <v>37.458745870000001</v>
      </c>
      <c r="H5" s="5"/>
      <c r="I5" s="1" t="s">
        <v>8</v>
      </c>
      <c r="J5" s="8"/>
    </row>
    <row r="6" spans="1:11" ht="15.75" thickTop="1">
      <c r="A6" s="4" t="str">
        <f ca="1">OFFSET('[1]Solar-Wind Data for BD'!$F$2,(ROW(C5)-1)*10,-5)</f>
        <v>Barisal</v>
      </c>
      <c r="B6" s="4" t="str">
        <f ca="1">OFFSET('[1]Solar-Wind Data for BD'!$F$2,(ROW(C5)-1)*10,-4)</f>
        <v>Bhola</v>
      </c>
      <c r="C6" s="4">
        <f ca="1">OFFSET('[1]Solar-Wind Data for BD'!$F$2,(ROW(C5)-1)*10,0)</f>
        <v>4.3959999999999999</v>
      </c>
      <c r="D6" s="4">
        <f ca="1">OFFSET('[1]Solar-Wind Data for BD'!$F$2,(ROW(C5)-1)*10,2)</f>
        <v>5.6899999999999995</v>
      </c>
      <c r="E6" s="4">
        <f ca="1">OFFSET('[1]Solar-Wind Data for BD'!$F$2,(ROW(C5)-1)*10,4)</f>
        <v>2.9689999999999999</v>
      </c>
      <c r="F6" s="5">
        <f t="shared" si="0"/>
        <v>83.615440090000007</v>
      </c>
      <c r="G6" s="5">
        <f t="shared" si="1"/>
        <v>35.231023100000002</v>
      </c>
      <c r="H6" s="9" t="str">
        <f t="array" ref="H6">INDEX($B$2:$B1000,MATCH(MAX($C$2:$C1000),$C$2:$C1000,0))</f>
        <v>Cox's Bazar</v>
      </c>
      <c r="I6" s="10">
        <f>MAX($C$2:$C1000)</f>
        <v>4.8520000000000003</v>
      </c>
      <c r="J6" s="11" t="s">
        <v>9</v>
      </c>
      <c r="K6" s="12" t="s">
        <v>10</v>
      </c>
    </row>
    <row r="7" spans="1:11" ht="15.75">
      <c r="A7" s="4" t="str">
        <f ca="1">OFFSET('[1]Solar-Wind Data for BD'!$F$2,(ROW(C6)-1)*10,-5)</f>
        <v>Rajshahi</v>
      </c>
      <c r="B7" s="4" t="str">
        <f ca="1">OFFSET('[1]Solar-Wind Data for BD'!$F$2,(ROW(C6)-1)*10,-4)</f>
        <v>Bogra</v>
      </c>
      <c r="C7" s="4">
        <f ca="1">OFFSET('[1]Solar-Wind Data for BD'!$F$2,(ROW(C6)-1)*10,0)</f>
        <v>3.399</v>
      </c>
      <c r="D7" s="4">
        <f ca="1">OFFSET('[1]Solar-Wind Data for BD'!$F$2,(ROW(C6)-1)*10,2)</f>
        <v>4.4879999999999995</v>
      </c>
      <c r="E7" s="4">
        <f ca="1">OFFSET('[1]Solar-Wind Data for BD'!$F$2,(ROW(C6)-1)*10,4)</f>
        <v>2.798</v>
      </c>
      <c r="F7" s="5">
        <f t="shared" si="0"/>
        <v>27.17960411</v>
      </c>
      <c r="G7" s="5">
        <f t="shared" si="1"/>
        <v>21.122112210000001</v>
      </c>
      <c r="H7" s="13" t="str">
        <f t="array" ref="H7">INDEX($B$2:$B1000,MATCH(MAX($D$2:$D1000),$D$2:$D1000,0))</f>
        <v>Cox's Bazar</v>
      </c>
      <c r="I7" s="14">
        <f>MAX($D$2:$D1000)</f>
        <v>5.8570000000000002</v>
      </c>
      <c r="J7" s="1" t="s">
        <v>9</v>
      </c>
      <c r="K7" s="15" t="s">
        <v>11</v>
      </c>
    </row>
    <row r="8" spans="1:11" ht="15.75">
      <c r="A8" s="4" t="str">
        <f ca="1">OFFSET('[1]Solar-Wind Data for BD'!$F$2,(ROW(C7)-1)*10,-5)</f>
        <v>Chittagong</v>
      </c>
      <c r="B8" s="4" t="str">
        <f ca="1">OFFSET('[1]Solar-Wind Data for BD'!$F$2,(ROW(C7)-1)*10,-4)</f>
        <v>Brahamanbaria</v>
      </c>
      <c r="C8" s="4">
        <f ca="1">OFFSET('[1]Solar-Wind Data for BD'!$F$2,(ROW(C7)-1)*10,0)</f>
        <v>3.5869999999999997</v>
      </c>
      <c r="D8" s="4">
        <f ca="1">OFFSET('[1]Solar-Wind Data for BD'!$F$2,(ROW(C7)-1)*10,2)</f>
        <v>4.532</v>
      </c>
      <c r="E8" s="4">
        <f ca="1">OFFSET('[1]Solar-Wind Data for BD'!$F$2,(ROW(C7)-1)*10,4)</f>
        <v>2.9750000000000001</v>
      </c>
      <c r="F8" s="5">
        <f t="shared" si="0"/>
        <v>33.322551400000002</v>
      </c>
      <c r="G8" s="5">
        <f t="shared" si="1"/>
        <v>35.726072610000003</v>
      </c>
      <c r="H8" s="13" t="str">
        <f t="array" ref="H8">INDEX($B$2:$B1000,MATCH(MAX($E$2:$E1000),$E$2:$E1000,0))</f>
        <v>Cox's Bazar</v>
      </c>
      <c r="I8" s="14">
        <f>MAX($E$2:$E1000)</f>
        <v>3.754</v>
      </c>
      <c r="J8" s="1" t="s">
        <v>9</v>
      </c>
      <c r="K8" s="15" t="s">
        <v>12</v>
      </c>
    </row>
    <row r="9" spans="1:11" ht="15.75">
      <c r="A9" s="4" t="str">
        <f ca="1">OFFSET('[1]Solar-Wind Data for BD'!$F$2,(ROW(C8)-1)*10,-5)</f>
        <v>Chittagong</v>
      </c>
      <c r="B9" s="4" t="str">
        <f ca="1">OFFSET('[1]Solar-Wind Data for BD'!$F$2,(ROW(C8)-1)*10,-4)</f>
        <v>Chandpur</v>
      </c>
      <c r="C9" s="4">
        <f ca="1">OFFSET('[1]Solar-Wind Data for BD'!$F$2,(ROW(C8)-1)*10,0)</f>
        <v>4.0179999999999998</v>
      </c>
      <c r="D9" s="4">
        <f ca="1">OFFSET('[1]Solar-Wind Data for BD'!$F$2,(ROW(C8)-1)*10,2)</f>
        <v>5.0720000000000001</v>
      </c>
      <c r="E9" s="4">
        <f ca="1">OFFSET('[1]Solar-Wind Data for BD'!$F$2,(ROW(C8)-1)*10,4)</f>
        <v>2.96</v>
      </c>
      <c r="F9" s="5">
        <f t="shared" si="0"/>
        <v>58.221537009999999</v>
      </c>
      <c r="G9" s="5">
        <f t="shared" si="1"/>
        <v>34.488448839999997</v>
      </c>
      <c r="H9" s="13" t="str">
        <f t="array" ref="H9">INDEX($B$2:$B1000,MATCH(MIN($C$2:$C1000),$C$2:$C1000,0))</f>
        <v>Dhaka</v>
      </c>
      <c r="I9" s="14">
        <f>MIN($C$2:$C1000)</f>
        <v>2.9939999999999998</v>
      </c>
      <c r="J9" s="1" t="s">
        <v>13</v>
      </c>
      <c r="K9" s="15" t="s">
        <v>10</v>
      </c>
    </row>
    <row r="10" spans="1:11" ht="15.75">
      <c r="A10" s="4" t="str">
        <f ca="1">OFFSET('[1]Solar-Wind Data for BD'!$F$2,(ROW(C9)-1)*10,-5)</f>
        <v>Chittagong</v>
      </c>
      <c r="B10" s="4" t="str">
        <f ca="1">OFFSET('[1]Solar-Wind Data for BD'!$F$2,(ROW(C9)-1)*10,-4)</f>
        <v>Chittagong</v>
      </c>
      <c r="C10" s="4">
        <f ca="1">OFFSET('[1]Solar-Wind Data for BD'!$F$2,(ROW(C9)-1)*10,0)</f>
        <v>4.0259999999999998</v>
      </c>
      <c r="D10" s="4">
        <f ca="1">OFFSET('[1]Solar-Wind Data for BD'!$F$2,(ROW(C9)-1)*10,2)</f>
        <v>5.1289999999999996</v>
      </c>
      <c r="E10" s="4">
        <f ca="1">OFFSET('[1]Solar-Wind Data for BD'!$F$2,(ROW(C9)-1)*10,4)</f>
        <v>3.5350000000000001</v>
      </c>
      <c r="F10" s="5">
        <f t="shared" si="0"/>
        <v>59.840763150000001</v>
      </c>
      <c r="G10" s="5">
        <f t="shared" si="1"/>
        <v>81.930693070000004</v>
      </c>
      <c r="H10" s="13" t="str">
        <f t="array" ref="H10">INDEX($B$2:$B1000,MATCH(MIN($D$2:$D1000),$D$2:$D1000,0))</f>
        <v>Dhaka</v>
      </c>
      <c r="I10" s="14">
        <f>MIN($D$2:$D1000)</f>
        <v>3.827</v>
      </c>
      <c r="J10" s="1" t="s">
        <v>13</v>
      </c>
      <c r="K10" s="15" t="s">
        <v>11</v>
      </c>
    </row>
    <row r="11" spans="1:11" ht="15.75">
      <c r="A11" s="4" t="str">
        <f ca="1">OFFSET('[1]Solar-Wind Data for BD'!$F$2,(ROW(C10)-1)*10,-5)</f>
        <v>Khulna</v>
      </c>
      <c r="B11" s="4" t="str">
        <f ca="1">OFFSET('[1]Solar-Wind Data for BD'!$F$2,(ROW(C10)-1)*10,-4)</f>
        <v>Chuadanga</v>
      </c>
      <c r="C11" s="4">
        <f ca="1">OFFSET('[1]Solar-Wind Data for BD'!$F$2,(ROW(C10)-1)*10,0)</f>
        <v>3.3810000000000002</v>
      </c>
      <c r="D11" s="4">
        <f ca="1">OFFSET('[1]Solar-Wind Data for BD'!$F$2,(ROW(C10)-1)*10,2)</f>
        <v>4.415</v>
      </c>
      <c r="E11" s="4">
        <f ca="1">OFFSET('[1]Solar-Wind Data for BD'!$F$2,(ROW(C10)-1)*10,4)</f>
        <v>2.8820000000000001</v>
      </c>
      <c r="F11" s="5">
        <f t="shared" si="0"/>
        <v>24.897182730000001</v>
      </c>
      <c r="G11" s="5">
        <f t="shared" si="1"/>
        <v>28.052805280000001</v>
      </c>
      <c r="H11" s="13" t="str">
        <f t="array" ref="H11">INDEX($B$2:$B1000,MATCH(MIN($E$2:$E1000),$E$2:$E1000,0))</f>
        <v>Panchagarh</v>
      </c>
      <c r="I11" s="14">
        <f>MIN($E$2:$E1000)</f>
        <v>2.5419999999999998</v>
      </c>
      <c r="J11" s="1" t="s">
        <v>13</v>
      </c>
      <c r="K11" s="15" t="s">
        <v>12</v>
      </c>
    </row>
    <row r="12" spans="1:11" ht="15.75">
      <c r="A12" s="4" t="str">
        <f ca="1">OFFSET('[1]Solar-Wind Data for BD'!$F$2,(ROW(C11)-1)*10,-5)</f>
        <v>Chittagong</v>
      </c>
      <c r="B12" s="4" t="str">
        <f ca="1">OFFSET('[1]Solar-Wind Data for BD'!$F$2,(ROW(C11)-1)*10,-4)</f>
        <v>Comilla</v>
      </c>
      <c r="C12" s="4">
        <f ca="1">OFFSET('[1]Solar-Wind Data for BD'!$F$2,(ROW(C11)-1)*10,0)</f>
        <v>3.653</v>
      </c>
      <c r="D12" s="4">
        <f ca="1">OFFSET('[1]Solar-Wind Data for BD'!$F$2,(ROW(C11)-1)*10,2)</f>
        <v>4.7229999999999999</v>
      </c>
      <c r="E12" s="4">
        <f ca="1">OFFSET('[1]Solar-Wind Data for BD'!$F$2,(ROW(C11)-1)*10,4)</f>
        <v>2.9689999999999999</v>
      </c>
      <c r="F12" s="5">
        <f t="shared" si="0"/>
        <v>39.80308823</v>
      </c>
      <c r="G12" s="5">
        <f t="shared" si="1"/>
        <v>35.231023100000002</v>
      </c>
      <c r="H12" s="13" t="str">
        <f t="array" ref="H12">INDEX($B$2:$B1000,MATCH(MIN($F$2:$F1000),$F$2:$F1000,0))</f>
        <v>Dhaka</v>
      </c>
      <c r="I12" s="5">
        <f>MIN($F$2:$F1000)</f>
        <v>0</v>
      </c>
      <c r="J12" s="1" t="s">
        <v>13</v>
      </c>
      <c r="K12" s="15" t="s">
        <v>14</v>
      </c>
    </row>
    <row r="13" spans="1:11" ht="15.75">
      <c r="A13" s="4" t="str">
        <f ca="1">OFFSET('[1]Solar-Wind Data for BD'!$F$2,(ROW(C12)-1)*10,-5)</f>
        <v>Chittagong</v>
      </c>
      <c r="B13" s="4" t="str">
        <f ca="1">OFFSET('[1]Solar-Wind Data for BD'!$F$2,(ROW(C12)-1)*10,-4)</f>
        <v>Cox's Bazar</v>
      </c>
      <c r="C13" s="4">
        <f ca="1">OFFSET('[1]Solar-Wind Data for BD'!$F$2,(ROW(C12)-1)*10,0)</f>
        <v>4.8520000000000003</v>
      </c>
      <c r="D13" s="4">
        <f ca="1">OFFSET('[1]Solar-Wind Data for BD'!$F$2,(ROW(C12)-1)*10,2)</f>
        <v>5.8570000000000002</v>
      </c>
      <c r="E13" s="4">
        <f ca="1">OFFSET('[1]Solar-Wind Data for BD'!$F$2,(ROW(C12)-1)*10,4)</f>
        <v>3.754</v>
      </c>
      <c r="F13" s="5">
        <f t="shared" si="0"/>
        <v>100</v>
      </c>
      <c r="G13" s="5">
        <f t="shared" si="1"/>
        <v>100</v>
      </c>
      <c r="H13" s="13" t="str">
        <f t="array" ref="H13">INDEX($B$2:$B1000,MATCH(MAX($F$2:$F1000),$F$2:$F1000,0))</f>
        <v>Cox's Bazar</v>
      </c>
      <c r="I13" s="5">
        <f>MAX($F$2:$F1000)</f>
        <v>100</v>
      </c>
      <c r="J13" s="1" t="s">
        <v>9</v>
      </c>
      <c r="K13" s="15" t="s">
        <v>14</v>
      </c>
    </row>
    <row r="14" spans="1:11" ht="15.75">
      <c r="A14" s="4" t="str">
        <f ca="1">OFFSET('[1]Solar-Wind Data for BD'!$F$2,(ROW(C13)-1)*10,-5)</f>
        <v>Dhaka</v>
      </c>
      <c r="B14" s="4" t="str">
        <f ca="1">OFFSET('[1]Solar-Wind Data for BD'!$F$2,(ROW(C13)-1)*10,-4)</f>
        <v>Dhaka</v>
      </c>
      <c r="C14" s="4">
        <f ca="1">OFFSET('[1]Solar-Wind Data for BD'!$F$2,(ROW(C13)-1)*10,0)</f>
        <v>2.9939999999999998</v>
      </c>
      <c r="D14" s="4">
        <f ca="1">OFFSET('[1]Solar-Wind Data for BD'!$F$2,(ROW(C13)-1)*10,2)</f>
        <v>3.827</v>
      </c>
      <c r="E14" s="4">
        <f ca="1">OFFSET('[1]Solar-Wind Data for BD'!$F$2,(ROW(C13)-1)*10,4)</f>
        <v>2.7370000000000001</v>
      </c>
      <c r="F14" s="5">
        <f t="shared" si="0"/>
        <v>0</v>
      </c>
      <c r="G14" s="5">
        <f t="shared" si="1"/>
        <v>16.08910891</v>
      </c>
      <c r="H14" s="16"/>
      <c r="K14" s="17"/>
    </row>
    <row r="15" spans="1:11" ht="15.75">
      <c r="A15" s="4" t="str">
        <f ca="1">OFFSET('[1]Solar-Wind Data for BD'!$F$2,(ROW(C14)-1)*10,-5)</f>
        <v>Rangpur</v>
      </c>
      <c r="B15" s="4" t="str">
        <f ca="1">OFFSET('[1]Solar-Wind Data for BD'!$F$2,(ROW(C14)-1)*10,-4)</f>
        <v>Dinajpur</v>
      </c>
      <c r="C15" s="4">
        <f ca="1">OFFSET('[1]Solar-Wind Data for BD'!$F$2,(ROW(C14)-1)*10,0)</f>
        <v>3.3890000000000002</v>
      </c>
      <c r="D15" s="4">
        <f ca="1">OFFSET('[1]Solar-Wind Data for BD'!$F$2,(ROW(C14)-1)*10,2)</f>
        <v>4.492</v>
      </c>
      <c r="E15" s="4">
        <f ca="1">OFFSET('[1]Solar-Wind Data for BD'!$F$2,(ROW(C14)-1)*10,4)</f>
        <v>2.7509999999999999</v>
      </c>
      <c r="F15" s="5">
        <f t="shared" si="0"/>
        <v>27.00901971</v>
      </c>
      <c r="G15" s="5">
        <f t="shared" si="1"/>
        <v>17.244224419999998</v>
      </c>
      <c r="H15" s="18" t="s">
        <v>15</v>
      </c>
      <c r="I15" s="19" t="s">
        <v>16</v>
      </c>
      <c r="J15" s="20"/>
      <c r="K15" s="17"/>
    </row>
    <row r="16" spans="1:11" ht="15.75">
      <c r="A16" s="4" t="str">
        <f ca="1">OFFSET('[1]Solar-Wind Data for BD'!$F$2,(ROW(C15)-1)*10,-5)</f>
        <v>Dhaka</v>
      </c>
      <c r="B16" s="4" t="str">
        <f ca="1">OFFSET('[1]Solar-Wind Data for BD'!$F$2,(ROW(C15)-1)*10,-4)</f>
        <v>Faridpur</v>
      </c>
      <c r="C16" s="4">
        <f ca="1">OFFSET('[1]Solar-Wind Data for BD'!$F$2,(ROW(C15)-1)*10,0)</f>
        <v>3.7320000000000002</v>
      </c>
      <c r="D16" s="4">
        <f ca="1">OFFSET('[1]Solar-Wind Data for BD'!$F$2,(ROW(C15)-1)*10,2)</f>
        <v>4.758</v>
      </c>
      <c r="E16" s="4">
        <f ca="1">OFFSET('[1]Solar-Wind Data for BD'!$F$2,(ROW(C15)-1)*10,4)</f>
        <v>2.7989999999999999</v>
      </c>
      <c r="F16" s="5">
        <f t="shared" si="0"/>
        <v>42.791099070000001</v>
      </c>
      <c r="G16" s="5">
        <f t="shared" si="1"/>
        <v>21.204620460000001</v>
      </c>
      <c r="H16" s="16">
        <f>I11</f>
        <v>2.5419999999999998</v>
      </c>
      <c r="I16" s="14">
        <f>I8</f>
        <v>3.754</v>
      </c>
      <c r="J16" s="21"/>
      <c r="K16" s="17"/>
    </row>
    <row r="17" spans="1:11" ht="15.75">
      <c r="A17" s="4" t="str">
        <f ca="1">OFFSET('[1]Solar-Wind Data for BD'!$F$2,(ROW(C16)-1)*10,-5)</f>
        <v>Chittagong</v>
      </c>
      <c r="B17" s="4" t="str">
        <f ca="1">OFFSET('[1]Solar-Wind Data for BD'!$F$2,(ROW(C16)-1)*10,-4)</f>
        <v>Feni</v>
      </c>
      <c r="C17" s="4">
        <f ca="1">OFFSET('[1]Solar-Wind Data for BD'!$F$2,(ROW(C16)-1)*10,0)</f>
        <v>4.0279999999999996</v>
      </c>
      <c r="D17" s="4">
        <f ca="1">OFFSET('[1]Solar-Wind Data for BD'!$F$2,(ROW(C16)-1)*10,2)</f>
        <v>5.202</v>
      </c>
      <c r="E17" s="4">
        <f ca="1">OFFSET('[1]Solar-Wind Data for BD'!$F$2,(ROW(C16)-1)*10,4)</f>
        <v>3.0960000000000001</v>
      </c>
      <c r="F17" s="5">
        <f t="shared" si="0"/>
        <v>61.692614020000001</v>
      </c>
      <c r="G17" s="5">
        <f t="shared" si="1"/>
        <v>45.709570960000001</v>
      </c>
      <c r="H17" s="22">
        <v>0</v>
      </c>
      <c r="I17" s="23">
        <v>100</v>
      </c>
      <c r="J17" s="24" t="s">
        <v>17</v>
      </c>
      <c r="K17" s="17"/>
    </row>
    <row r="18" spans="1:11" ht="15.75">
      <c r="A18" s="4" t="str">
        <f ca="1">OFFSET('[1]Solar-Wind Data for BD'!$F$2,(ROW(C17)-1)*10,-5)</f>
        <v>Rangpur</v>
      </c>
      <c r="B18" s="4" t="str">
        <f ca="1">OFFSET('[1]Solar-Wind Data for BD'!$F$2,(ROW(C17)-1)*10,-4)</f>
        <v>Gaibandha</v>
      </c>
      <c r="C18" s="4">
        <f ca="1">OFFSET('[1]Solar-Wind Data for BD'!$F$2,(ROW(C17)-1)*10,0)</f>
        <v>3.923</v>
      </c>
      <c r="D18" s="4">
        <f ca="1">OFFSET('[1]Solar-Wind Data for BD'!$F$2,(ROW(C17)-1)*10,2)</f>
        <v>4.9550000000000001</v>
      </c>
      <c r="E18" s="4">
        <f ca="1">OFFSET('[1]Solar-Wind Data for BD'!$F$2,(ROW(C17)-1)*10,4)</f>
        <v>2.8300000000000001</v>
      </c>
      <c r="F18" s="5">
        <f t="shared" si="0"/>
        <v>52.783251229999998</v>
      </c>
      <c r="G18" s="5">
        <f t="shared" si="1"/>
        <v>23.762376240000002</v>
      </c>
      <c r="H18" s="16" t="str">
        <f>B10</f>
        <v>Chittagong</v>
      </c>
      <c r="I18" s="14">
        <f>E10</f>
        <v>3.5350000000000001</v>
      </c>
      <c r="J18" s="14">
        <f t="shared" si="2" ref="J18:J19">(I18-$H$16)/($I$16-$H$16)*100</f>
        <v>81.930693070000004</v>
      </c>
      <c r="K18" s="17"/>
    </row>
    <row r="19" spans="1:11" ht="15.75">
      <c r="A19" s="4" t="str">
        <f ca="1">OFFSET('[1]Solar-Wind Data for BD'!$F$2,(ROW(C18)-1)*10,-5)</f>
        <v>Dhaka</v>
      </c>
      <c r="B19" s="4" t="str">
        <f ca="1">OFFSET('[1]Solar-Wind Data for BD'!$F$2,(ROW(C18)-1)*10,-4)</f>
        <v>Gazipur</v>
      </c>
      <c r="C19" s="4">
        <f ca="1">OFFSET('[1]Solar-Wind Data for BD'!$F$2,(ROW(C18)-1)*10,0)</f>
        <v>3.4740000000000002</v>
      </c>
      <c r="D19" s="4">
        <f ca="1">OFFSET('[1]Solar-Wind Data for BD'!$F$2,(ROW(C18)-1)*10,2)</f>
        <v>4.46</v>
      </c>
      <c r="E19" s="4">
        <f ca="1">OFFSET('[1]Solar-Wind Data for BD'!$F$2,(ROW(C18)-1)*10,4)</f>
        <v>2.7989999999999999</v>
      </c>
      <c r="F19" s="5">
        <f t="shared" si="0"/>
        <v>28.508248179999999</v>
      </c>
      <c r="G19" s="5">
        <f t="shared" si="1"/>
        <v>21.204620460000001</v>
      </c>
      <c r="H19" s="16" t="str">
        <f>B7</f>
        <v>Bogra</v>
      </c>
      <c r="I19" s="14">
        <f>E7</f>
        <v>2.798</v>
      </c>
      <c r="J19" s="14">
        <f t="shared" si="2"/>
        <v>21.122112210000001</v>
      </c>
      <c r="K19" s="17"/>
    </row>
    <row r="20" spans="1:11" ht="15.75" thickBot="1">
      <c r="A20" s="4" t="str">
        <f ca="1">OFFSET('[1]Solar-Wind Data for BD'!$F$2,(ROW(C19)-1)*10,-5)</f>
        <v>Dhaka</v>
      </c>
      <c r="B20" s="4" t="str">
        <f ca="1">OFFSET('[1]Solar-Wind Data for BD'!$F$2,(ROW(C19)-1)*10,-4)</f>
        <v>Gopalganj</v>
      </c>
      <c r="C20" s="4">
        <f ca="1">OFFSET('[1]Solar-Wind Data for BD'!$F$2,(ROW(C19)-1)*10,0)</f>
        <v>3.911</v>
      </c>
      <c r="D20" s="4">
        <f ca="1">OFFSET('[1]Solar-Wind Data for BD'!$F$2,(ROW(C19)-1)*10,2)</f>
        <v>5.0979999999999999</v>
      </c>
      <c r="E20" s="4">
        <f ca="1">OFFSET('[1]Solar-Wind Data for BD'!$F$2,(ROW(C19)-1)*10,4)</f>
        <v>2.8380000000000001</v>
      </c>
      <c r="F20" s="5">
        <f t="shared" si="0"/>
        <v>55.982490839999997</v>
      </c>
      <c r="G20" s="5">
        <f t="shared" si="1"/>
        <v>24.422442239999999</v>
      </c>
      <c r="H20" s="25"/>
      <c r="I20" s="26"/>
      <c r="J20" s="26"/>
      <c r="K20" s="27"/>
    </row>
    <row r="21" spans="1:9" ht="15.75" thickTop="1">
      <c r="A21" s="4" t="str">
        <f ca="1">OFFSET('[1]Solar-Wind Data for BD'!$F$2,(ROW(C20)-1)*10,-5)</f>
        <v>Sylhet</v>
      </c>
      <c r="B21" s="4" t="str">
        <f ca="1">OFFSET('[1]Solar-Wind Data for BD'!$F$2,(ROW(C20)-1)*10,-4)</f>
        <v>Habiganj</v>
      </c>
      <c r="C21" s="4">
        <f ca="1">OFFSET('[1]Solar-Wind Data for BD'!$F$2,(ROW(C20)-1)*10,0)</f>
        <v>3.1400000000000001</v>
      </c>
      <c r="D21" s="4">
        <f ca="1">OFFSET('[1]Solar-Wind Data for BD'!$F$2,(ROW(C20)-1)*10,2)</f>
        <v>3.9750000000000001</v>
      </c>
      <c r="E21" s="4">
        <f ca="1">OFFSET('[1]Solar-Wind Data for BD'!$F$2,(ROW(C20)-1)*10,4)</f>
        <v>3.0009999999999999</v>
      </c>
      <c r="F21" s="5">
        <f t="shared" si="0"/>
        <v>7.5742760640000002</v>
      </c>
      <c r="G21" s="5">
        <f t="shared" si="1"/>
        <v>37.871287129999999</v>
      </c>
      <c r="H21" s="7"/>
      <c r="I21" s="28"/>
    </row>
    <row r="22" spans="1:9" ht="15.75" thickBot="1">
      <c r="A22" s="4" t="str">
        <f ca="1">OFFSET('[1]Solar-Wind Data for BD'!$F$2,(ROW(C21)-1)*10,-5)</f>
        <v>Mymensingh</v>
      </c>
      <c r="B22" s="4" t="str">
        <f ca="1">OFFSET('[1]Solar-Wind Data for BD'!$F$2,(ROW(C21)-1)*10,-4)</f>
        <v>Jamalpur</v>
      </c>
      <c r="C22" s="4">
        <f ca="1">OFFSET('[1]Solar-Wind Data for BD'!$F$2,(ROW(C21)-1)*10,0)</f>
        <v>3.637</v>
      </c>
      <c r="D22" s="4">
        <f ca="1">OFFSET('[1]Solar-Wind Data for BD'!$F$2,(ROW(C21)-1)*10,2)</f>
        <v>4.6500000000000004</v>
      </c>
      <c r="E22" s="4">
        <f ca="1">OFFSET('[1]Solar-Wind Data for BD'!$F$2,(ROW(C21)-1)*10,4)</f>
        <v>2.8100000000000001</v>
      </c>
      <c r="F22" s="5">
        <f t="shared" si="0"/>
        <v>37.574488170000002</v>
      </c>
      <c r="G22" s="5">
        <f t="shared" si="1"/>
        <v>22.112211219999999</v>
      </c>
      <c r="H22" s="5"/>
      <c r="I22" s="1" t="s">
        <v>18</v>
      </c>
    </row>
    <row r="23" spans="1:11" ht="15.75" thickTop="1">
      <c r="A23" s="4" t="str">
        <f ca="1">OFFSET('[1]Solar-Wind Data for BD'!$F$2,(ROW(C22)-1)*10,-5)</f>
        <v>Khulna</v>
      </c>
      <c r="B23" s="4" t="str">
        <f ca="1">OFFSET('[1]Solar-Wind Data for BD'!$F$2,(ROW(C22)-1)*10,-4)</f>
        <v>Jessore</v>
      </c>
      <c r="C23" s="4">
        <f ca="1">OFFSET('[1]Solar-Wind Data for BD'!$F$2,(ROW(C22)-1)*10,0)</f>
        <v>3.6600000000000001</v>
      </c>
      <c r="D23" s="4">
        <f ca="1">OFFSET('[1]Solar-Wind Data for BD'!$F$2,(ROW(C22)-1)*10,2)</f>
        <v>4.8390000000000004</v>
      </c>
      <c r="E23" s="4">
        <f ca="1">OFFSET('[1]Solar-Wind Data for BD'!$F$2,(ROW(C22)-1)*10,4)</f>
        <v>2.8650000000000002</v>
      </c>
      <c r="F23" s="5">
        <f t="shared" si="0"/>
        <v>42.848605679999999</v>
      </c>
      <c r="G23" s="5">
        <f t="shared" si="1"/>
        <v>26.650165019999999</v>
      </c>
      <c r="H23" s="29"/>
      <c r="I23" s="11" t="s">
        <v>19</v>
      </c>
      <c r="J23" s="11" t="s">
        <v>20</v>
      </c>
      <c r="K23" s="12" t="s">
        <v>21</v>
      </c>
    </row>
    <row r="24" spans="1:11" ht="15.75">
      <c r="A24" s="4" t="str">
        <f ca="1">OFFSET('[1]Solar-Wind Data for BD'!$F$2,(ROW(C23)-1)*10,-5)</f>
        <v>Barisal</v>
      </c>
      <c r="B24" s="4" t="str">
        <f ca="1">OFFSET('[1]Solar-Wind Data for BD'!$F$2,(ROW(C23)-1)*10,-4)</f>
        <v>Jhalokati</v>
      </c>
      <c r="C24" s="4">
        <f ca="1">OFFSET('[1]Solar-Wind Data for BD'!$F$2,(ROW(C23)-1)*10,0)</f>
        <v>3.9550000000000001</v>
      </c>
      <c r="D24" s="4">
        <f ca="1">OFFSET('[1]Solar-Wind Data for BD'!$F$2,(ROW(C23)-1)*10,2)</f>
        <v>5.2370000000000001</v>
      </c>
      <c r="E24" s="4">
        <f ca="1">OFFSET('[1]Solar-Wind Data for BD'!$F$2,(ROW(C23)-1)*10,4)</f>
        <v>2.8849999999999998</v>
      </c>
      <c r="F24" s="5">
        <f t="shared" si="0"/>
        <v>60.590205050000002</v>
      </c>
      <c r="G24" s="5">
        <f t="shared" si="1"/>
        <v>28.300330030000001</v>
      </c>
      <c r="H24" s="30" t="s">
        <v>22</v>
      </c>
      <c r="I24" s="14">
        <f>MIN($C$2:$C1000)</f>
        <v>2.9939999999999998</v>
      </c>
      <c r="J24" s="14">
        <f>MAX($C$2:$C1000)</f>
        <v>4.8520000000000003</v>
      </c>
      <c r="K24" s="17">
        <f>1/($J$24-$I$24)</f>
        <v>0.53821313240000002</v>
      </c>
    </row>
    <row r="25" spans="1:11" ht="15.75">
      <c r="A25" s="4" t="str">
        <f ca="1">OFFSET('[1]Solar-Wind Data for BD'!$F$2,(ROW(C24)-1)*10,-5)</f>
        <v>Khulna</v>
      </c>
      <c r="B25" s="4" t="str">
        <f ca="1">OFFSET('[1]Solar-Wind Data for BD'!$F$2,(ROW(C24)-1)*10,-4)</f>
        <v>Jhenaidah</v>
      </c>
      <c r="C25" s="4">
        <f ca="1">OFFSET('[1]Solar-Wind Data for BD'!$F$2,(ROW(C24)-1)*10,0)</f>
        <v>3.7599999999999998</v>
      </c>
      <c r="D25" s="4">
        <f ca="1">OFFSET('[1]Solar-Wind Data for BD'!$F$2,(ROW(C24)-1)*10,2)</f>
        <v>4.8360000000000003</v>
      </c>
      <c r="E25" s="4">
        <f ca="1">OFFSET('[1]Solar-Wind Data for BD'!$F$2,(ROW(C24)-1)*10,4)</f>
        <v>2.8559999999999999</v>
      </c>
      <c r="F25" s="5">
        <f t="shared" si="0"/>
        <v>45.46577972</v>
      </c>
      <c r="G25" s="5">
        <f t="shared" si="1"/>
        <v>25.907590760000001</v>
      </c>
      <c r="H25" s="30" t="s">
        <v>23</v>
      </c>
      <c r="I25" s="14">
        <f>MIN($D$2:$D1000)</f>
        <v>3.827</v>
      </c>
      <c r="J25" s="14">
        <f>MAX($D$2:$D1000)</f>
        <v>5.8570000000000002</v>
      </c>
      <c r="K25" s="17">
        <f>1/($J$25-$I$25)</f>
        <v>0.4926108374</v>
      </c>
    </row>
    <row r="26" spans="1:11" ht="15.75" thickBot="1">
      <c r="A26" s="4" t="str">
        <f ca="1">OFFSET('[1]Solar-Wind Data for BD'!$F$2,(ROW(C25)-1)*10,-5)</f>
        <v>Rajshahi</v>
      </c>
      <c r="B26" s="4" t="str">
        <f ca="1">OFFSET('[1]Solar-Wind Data for BD'!$F$2,(ROW(C25)-1)*10,-4)</f>
        <v>Joypurhat</v>
      </c>
      <c r="C26" s="4">
        <f ca="1">OFFSET('[1]Solar-Wind Data for BD'!$F$2,(ROW(C25)-1)*10,0)</f>
        <v>3.6859999999999999</v>
      </c>
      <c r="D26" s="4">
        <f ca="1">OFFSET('[1]Solar-Wind Data for BD'!$F$2,(ROW(C25)-1)*10,2)</f>
        <v>4.7850000000000001</v>
      </c>
      <c r="E26" s="4">
        <f ca="1">OFFSET('[1]Solar-Wind Data for BD'!$F$2,(ROW(C25)-1)*10,4)</f>
        <v>2.7869999999999999</v>
      </c>
      <c r="F26" s="5">
        <f t="shared" si="0"/>
        <v>42.218233490000003</v>
      </c>
      <c r="G26" s="5">
        <f t="shared" si="1"/>
        <v>20.214521449999999</v>
      </c>
      <c r="H26" s="31" t="s">
        <v>24</v>
      </c>
      <c r="I26" s="26">
        <f>MIN($E$2:$E1000)</f>
        <v>2.5419999999999998</v>
      </c>
      <c r="J26" s="26">
        <f>MAX($E$2:$E1000)</f>
        <v>3.754</v>
      </c>
      <c r="K26" s="27">
        <f>1/($J$26-$I$26)</f>
        <v>0.82508250829999996</v>
      </c>
    </row>
    <row r="27" spans="1:8" ht="15.75" thickTop="1">
      <c r="A27" s="4" t="str">
        <f ca="1">OFFSET('[1]Solar-Wind Data for BD'!$F$2,(ROW(C26)-1)*10,-5)</f>
        <v>Chittagong</v>
      </c>
      <c r="B27" s="4" t="str">
        <f ca="1">OFFSET('[1]Solar-Wind Data for BD'!$F$2,(ROW(C26)-1)*10,-4)</f>
        <v>Khagrachhari</v>
      </c>
      <c r="C27" s="4">
        <f ca="1">OFFSET('[1]Solar-Wind Data for BD'!$F$2,(ROW(C26)-1)*10,0)</f>
        <v>4.1950000000000003</v>
      </c>
      <c r="D27" s="4">
        <f ca="1">OFFSET('[1]Solar-Wind Data for BD'!$F$2,(ROW(C26)-1)*10,2)</f>
        <v>5.3769999999999998</v>
      </c>
      <c r="E27" s="4">
        <f ca="1">OFFSET('[1]Solar-Wind Data for BD'!$F$2,(ROW(C26)-1)*10,4)</f>
        <v>3.246</v>
      </c>
      <c r="F27" s="5">
        <f t="shared" si="0"/>
        <v>70.497038500000002</v>
      </c>
      <c r="G27" s="5">
        <f t="shared" si="1"/>
        <v>58.085808579999998</v>
      </c>
      <c r="H27" s="5"/>
    </row>
    <row r="28" spans="1:9" ht="15.75">
      <c r="A28" s="4" t="str">
        <f ca="1">OFFSET('[1]Solar-Wind Data for BD'!$F$2,(ROW(C27)-1)*10,-5)</f>
        <v>Khulna</v>
      </c>
      <c r="B28" s="4" t="str">
        <f ca="1">OFFSET('[1]Solar-Wind Data for BD'!$F$2,(ROW(C27)-1)*10,-4)</f>
        <v>Khulna</v>
      </c>
      <c r="C28" s="4">
        <f ca="1">OFFSET('[1]Solar-Wind Data for BD'!$F$2,(ROW(C27)-1)*10,0)</f>
        <v>3.7320000000000002</v>
      </c>
      <c r="D28" s="4">
        <f ca="1">OFFSET('[1]Solar-Wind Data for BD'!$F$2,(ROW(C27)-1)*10,2)</f>
        <v>4.8730000000000002</v>
      </c>
      <c r="E28" s="4">
        <f ca="1">OFFSET('[1]Solar-Wind Data for BD'!$F$2,(ROW(C27)-1)*10,4)</f>
        <v>2.8410000000000002</v>
      </c>
      <c r="F28" s="5">
        <f t="shared" si="0"/>
        <v>45.62361138</v>
      </c>
      <c r="G28" s="5">
        <f t="shared" si="1"/>
        <v>24.669967</v>
      </c>
      <c r="H28" s="5">
        <f>(((C2-$I$24)*$K$24+(D2-$I$25)*$K$25+(E2-$I$26)*$K$26)/3)*100</f>
        <v>49.107971149999997</v>
      </c>
      <c r="I28" s="1" t="s">
        <v>25</v>
      </c>
    </row>
    <row r="29" spans="1:8" ht="15.75">
      <c r="A29" s="4" t="str">
        <f ca="1">OFFSET('[1]Solar-Wind Data for BD'!$F$2,(ROW(C28)-1)*10,-5)</f>
        <v>Dhaka</v>
      </c>
      <c r="B29" s="4" t="str">
        <f ca="1">OFFSET('[1]Solar-Wind Data for BD'!$F$2,(ROW(C28)-1)*10,-4)</f>
        <v>Kishoreganj</v>
      </c>
      <c r="C29" s="4">
        <f ca="1">OFFSET('[1]Solar-Wind Data for BD'!$F$2,(ROW(C28)-1)*10,0)</f>
        <v>3.7370000000000001</v>
      </c>
      <c r="D29" s="4">
        <f ca="1">OFFSET('[1]Solar-Wind Data for BD'!$F$2,(ROW(C28)-1)*10,2)</f>
        <v>4.6120000000000001</v>
      </c>
      <c r="E29" s="4">
        <f ca="1">OFFSET('[1]Solar-Wind Data for BD'!$F$2,(ROW(C28)-1)*10,4)</f>
        <v>2.9039999999999999</v>
      </c>
      <c r="F29" s="5">
        <f t="shared" si="0"/>
        <v>39.329593240000001</v>
      </c>
      <c r="G29" s="5">
        <f t="shared" si="1"/>
        <v>29.867986800000001</v>
      </c>
      <c r="H29" s="5"/>
    </row>
    <row r="30" spans="1:9" ht="15.75">
      <c r="A30" s="4" t="str">
        <f ca="1">OFFSET('[1]Solar-Wind Data for BD'!$F$2,(ROW(C29)-1)*10,-5)</f>
        <v>Rangpur</v>
      </c>
      <c r="B30" s="4" t="str">
        <f ca="1">OFFSET('[1]Solar-Wind Data for BD'!$F$2,(ROW(C29)-1)*10,-4)</f>
        <v>Kurigram</v>
      </c>
      <c r="C30" s="4">
        <f ca="1">OFFSET('[1]Solar-Wind Data for BD'!$F$2,(ROW(C29)-1)*10,0)</f>
        <v>3.7480000000000002</v>
      </c>
      <c r="D30" s="4">
        <f ca="1">OFFSET('[1]Solar-Wind Data for BD'!$F$2,(ROW(C29)-1)*10,2)</f>
        <v>4.7450000000000001</v>
      </c>
      <c r="E30" s="4">
        <f ca="1">OFFSET('[1]Solar-Wind Data for BD'!$F$2,(ROW(C29)-1)*10,4)</f>
        <v>2.8609999999999998</v>
      </c>
      <c r="F30" s="5">
        <f t="shared" si="0"/>
        <v>42.901472529999999</v>
      </c>
      <c r="G30" s="5">
        <f t="shared" si="1"/>
        <v>26.320132010000002</v>
      </c>
      <c r="H30" s="5"/>
      <c r="I30" s="32" t="s">
        <v>26</v>
      </c>
    </row>
    <row r="31" spans="1:8" ht="15.75">
      <c r="A31" s="4" t="str">
        <f ca="1">OFFSET('[1]Solar-Wind Data for BD'!$F$2,(ROW(C30)-1)*10,-5)</f>
        <v>Khulna</v>
      </c>
      <c r="B31" s="4" t="str">
        <f ca="1">OFFSET('[1]Solar-Wind Data for BD'!$F$2,(ROW(C30)-1)*10,-4)</f>
        <v>Kushtia</v>
      </c>
      <c r="C31" s="4">
        <f ca="1">OFFSET('[1]Solar-Wind Data for BD'!$F$2,(ROW(C30)-1)*10,0)</f>
        <v>3.5510000000000002</v>
      </c>
      <c r="D31" s="4">
        <f ca="1">OFFSET('[1]Solar-Wind Data for BD'!$F$2,(ROW(C30)-1)*10,2)</f>
        <v>4.4050000000000002</v>
      </c>
      <c r="E31" s="4">
        <f ca="1">OFFSET('[1]Solar-Wind Data for BD'!$F$2,(ROW(C30)-1)*10,4)</f>
        <v>2.899</v>
      </c>
      <c r="F31" s="5">
        <f t="shared" si="0"/>
        <v>29.225688940000001</v>
      </c>
      <c r="G31" s="5">
        <f t="shared" si="1"/>
        <v>29.455445539999999</v>
      </c>
      <c r="H31" s="5"/>
    </row>
    <row r="32" spans="1:8" ht="15.75">
      <c r="A32" s="4" t="str">
        <f ca="1">OFFSET('[1]Solar-Wind Data for BD'!$F$2,(ROW(C31)-1)*10,-5)</f>
        <v>Chittagong</v>
      </c>
      <c r="B32" s="4" t="str">
        <f ca="1">OFFSET('[1]Solar-Wind Data for BD'!$F$2,(ROW(C31)-1)*10,-4)</f>
        <v>Lakshmipur</v>
      </c>
      <c r="C32" s="4">
        <f ca="1">OFFSET('[1]Solar-Wind Data for BD'!$F$2,(ROW(C31)-1)*10,0)</f>
        <v>4.4930000000000003</v>
      </c>
      <c r="D32" s="4">
        <f ca="1">OFFSET('[1]Solar-Wind Data for BD'!$F$2,(ROW(C31)-1)*10,2)</f>
        <v>5.7000000000000002</v>
      </c>
      <c r="E32" s="4">
        <f ca="1">OFFSET('[1]Solar-Wind Data for BD'!$F$2,(ROW(C31)-1)*10,4)</f>
        <v>3.056</v>
      </c>
      <c r="F32" s="5">
        <f t="shared" si="0"/>
        <v>86.472079199999996</v>
      </c>
      <c r="G32" s="5">
        <f t="shared" si="1"/>
        <v>42.409240920000002</v>
      </c>
      <c r="H32" s="5"/>
    </row>
    <row r="33" spans="1:9" ht="15.75">
      <c r="A33" s="4" t="str">
        <f ca="1">OFFSET('[1]Solar-Wind Data for BD'!$F$2,(ROW(C32)-1)*10,-5)</f>
        <v>Rangpur</v>
      </c>
      <c r="B33" s="4" t="str">
        <f ca="1">OFFSET('[1]Solar-Wind Data for BD'!$F$2,(ROW(C32)-1)*10,-4)</f>
        <v>Lalmonirhat</v>
      </c>
      <c r="C33" s="4">
        <f ca="1">OFFSET('[1]Solar-Wind Data for BD'!$F$2,(ROW(C32)-1)*10,0)</f>
        <v>3.7490000000000001</v>
      </c>
      <c r="D33" s="4">
        <f ca="1">OFFSET('[1]Solar-Wind Data for BD'!$F$2,(ROW(C32)-1)*10,2)</f>
        <v>4.7949999999999999</v>
      </c>
      <c r="E33" s="4">
        <f ca="1">OFFSET('[1]Solar-Wind Data for BD'!$F$2,(ROW(C32)-1)*10,4)</f>
        <v>2.6829999999999998</v>
      </c>
      <c r="F33" s="5">
        <f t="shared" si="0"/>
        <v>44.159910279999998</v>
      </c>
      <c r="G33" s="5">
        <f t="shared" si="1"/>
        <v>11.633663370000001</v>
      </c>
      <c r="H33" s="5"/>
      <c r="I33" s="32" t="s">
        <v>27</v>
      </c>
    </row>
    <row r="34" spans="1:8" ht="15.75">
      <c r="A34" s="4" t="str">
        <f ca="1">OFFSET('[1]Solar-Wind Data for BD'!$F$2,(ROW(C33)-1)*10,-5)</f>
        <v>Dhaka</v>
      </c>
      <c r="B34" s="4" t="str">
        <f ca="1">OFFSET('[1]Solar-Wind Data for BD'!$F$2,(ROW(C33)-1)*10,-4)</f>
        <v>Madaripur</v>
      </c>
      <c r="C34" s="4">
        <f ca="1">OFFSET('[1]Solar-Wind Data for BD'!$F$322,(ROW(C1)-1)*10,0)</f>
        <v>3.839</v>
      </c>
      <c r="D34" s="4">
        <f ca="1">OFFSET('[1]Solar-Wind Data for BD'!$F$322,(ROW(C1)-1)*10,2)</f>
        <v>5.0209999999999999</v>
      </c>
      <c r="E34" s="4">
        <f ca="1">OFFSET('[1]Solar-Wind Data for BD'!$F$322,(ROW(C1)-1)*10,4)</f>
        <v>2.8650000000000002</v>
      </c>
      <c r="F34" s="5">
        <f t="shared" si="0"/>
        <v>52.148371840000003</v>
      </c>
      <c r="G34" s="5">
        <f t="shared" si="1"/>
        <v>26.650165019999999</v>
      </c>
      <c r="H34" s="5"/>
    </row>
    <row r="35" spans="1:8" ht="15.75">
      <c r="A35" s="4" t="str">
        <f ca="1">OFFSET('[1]Solar-Wind Data for BD'!$F$2,(ROW(C34)-1)*10,-5)</f>
        <v>Khulna</v>
      </c>
      <c r="B35" s="4" t="str">
        <f ca="1">OFFSET('[1]Solar-Wind Data for BD'!$F$2,(ROW(C34)-1)*10,-4)</f>
        <v>Magura</v>
      </c>
      <c r="C35" s="4">
        <f ca="1">OFFSET('[1]Solar-Wind Data for BD'!$F$322,(ROW(C2)-1)*10,0)</f>
        <v>3.8820000000000001</v>
      </c>
      <c r="D35" s="4">
        <f ca="1">OFFSET('[1]Solar-Wind Data for BD'!$F$322,(ROW(C2)-1)*10,2)</f>
        <v>5.0149999999999997</v>
      </c>
      <c r="E35" s="4">
        <f ca="1">OFFSET('[1]Solar-Wind Data for BD'!$F$322,(ROW(C2)-1)*10,4)</f>
        <v>2.8410000000000002</v>
      </c>
      <c r="F35" s="5">
        <f t="shared" si="0"/>
        <v>53.15774682</v>
      </c>
      <c r="G35" s="5">
        <f t="shared" si="1"/>
        <v>24.669967</v>
      </c>
      <c r="H35" s="5"/>
    </row>
    <row r="36" spans="1:8" ht="15.75">
      <c r="A36" s="4" t="str">
        <f ca="1">OFFSET('[1]Solar-Wind Data for BD'!$F$2,(ROW(C35)-1)*10,-5)</f>
        <v>Dhaka</v>
      </c>
      <c r="B36" s="4" t="str">
        <f ca="1">OFFSET('[1]Solar-Wind Data for BD'!$F$2,(ROW(C35)-1)*10,-4)</f>
        <v>Manikganj</v>
      </c>
      <c r="C36" s="4">
        <f ca="1">OFFSET('[1]Solar-Wind Data for BD'!$F$322,(ROW(C3)-1)*10,0)</f>
        <v>3.7330000000000001</v>
      </c>
      <c r="D36" s="4">
        <f ca="1">OFFSET('[1]Solar-Wind Data for BD'!$F$322,(ROW(C3)-1)*10,2)</f>
        <v>4.8079999999999998</v>
      </c>
      <c r="E36" s="4">
        <f ca="1">OFFSET('[1]Solar-Wind Data for BD'!$F$322,(ROW(C3)-1)*10,4)</f>
        <v>2.8050000000000002</v>
      </c>
      <c r="F36" s="5">
        <f t="shared" si="0"/>
        <v>44.04953682</v>
      </c>
      <c r="G36" s="5">
        <f t="shared" si="1"/>
        <v>21.699669969999999</v>
      </c>
      <c r="H36" s="5"/>
    </row>
    <row r="37" spans="1:8" ht="15.75">
      <c r="A37" s="4" t="str">
        <f ca="1">OFFSET('[1]Solar-Wind Data for BD'!$F$2,(ROW(C36)-1)*10,-5)</f>
        <v>Sylhet</v>
      </c>
      <c r="B37" s="4" t="str">
        <f ca="1">OFFSET('[1]Solar-Wind Data for BD'!$F$2,(ROW(C36)-1)*10,-4)</f>
        <v>Maulvibazar</v>
      </c>
      <c r="C37" s="4">
        <f ca="1">OFFSET('[1]Solar-Wind Data for BD'!$F$322,(ROW(C4)-1)*10,0)</f>
        <v>3.4050000000000002</v>
      </c>
      <c r="D37" s="4">
        <f ca="1">OFFSET('[1]Solar-Wind Data for BD'!$F$322,(ROW(C4)-1)*10,2)</f>
        <v>4.258</v>
      </c>
      <c r="E37" s="4">
        <f ca="1">OFFSET('[1]Solar-Wind Data for BD'!$F$322,(ROW(C4)-1)*10,4)</f>
        <v>3.0880000000000001</v>
      </c>
      <c r="F37" s="5">
        <f t="shared" si="0"/>
        <v>21.676043419999999</v>
      </c>
      <c r="G37" s="5">
        <f t="shared" si="1"/>
        <v>45.049504949999999</v>
      </c>
      <c r="H37" s="5"/>
    </row>
    <row r="38" spans="1:8" ht="15.75">
      <c r="A38" s="4" t="str">
        <f ca="1">OFFSET('[1]Solar-Wind Data for BD'!$F$2,(ROW(C37)-1)*10,-5)</f>
        <v>Khulna</v>
      </c>
      <c r="B38" s="4" t="str">
        <f ca="1">OFFSET('[1]Solar-Wind Data for BD'!$F$2,(ROW(C37)-1)*10,-4)</f>
        <v>Meherpur</v>
      </c>
      <c r="C38" s="4">
        <f ca="1">OFFSET('[1]Solar-Wind Data for BD'!$F$322,(ROW(C5)-1)*10,0)</f>
        <v>3.4820000000000002</v>
      </c>
      <c r="D38" s="4">
        <f ca="1">OFFSET('[1]Solar-Wind Data for BD'!$F$322,(ROW(C5)-1)*10,2)</f>
        <v>4.4989999999999997</v>
      </c>
      <c r="E38" s="4">
        <f ca="1">OFFSET('[1]Solar-Wind Data for BD'!$F$322,(ROW(C5)-1)*10,4)</f>
        <v>2.9319999999999999</v>
      </c>
      <c r="F38" s="5">
        <f t="shared" si="0"/>
        <v>29.684124570000002</v>
      </c>
      <c r="G38" s="5">
        <f t="shared" si="1"/>
        <v>32.17821782</v>
      </c>
      <c r="H38" s="5"/>
    </row>
    <row r="39" spans="1:8" ht="15.75">
      <c r="A39" s="4" t="str">
        <f ca="1">OFFSET('[1]Solar-Wind Data for BD'!$F$2,(ROW(C38)-1)*10,-5)</f>
        <v>Dhaka</v>
      </c>
      <c r="B39" s="4" t="str">
        <f ca="1">OFFSET('[1]Solar-Wind Data for BD'!$F$2,(ROW(C38)-1)*10,-4)</f>
        <v>Munshiganj</v>
      </c>
      <c r="C39" s="4">
        <f ca="1">OFFSET('[1]Solar-Wind Data for BD'!$F$322,(ROW(C6)-1)*10,0)</f>
        <v>3.7130000000000001</v>
      </c>
      <c r="D39" s="4">
        <f ca="1">OFFSET('[1]Solar-Wind Data for BD'!$F$322,(ROW(C6)-1)*10,2)</f>
        <v>4.6989999999999998</v>
      </c>
      <c r="E39" s="4">
        <f ca="1">OFFSET('[1]Solar-Wind Data for BD'!$F$322,(ROW(C6)-1)*10,4)</f>
        <v>2.8490000000000002</v>
      </c>
      <c r="F39" s="5">
        <f t="shared" si="0"/>
        <v>40.826594620000002</v>
      </c>
      <c r="G39" s="5">
        <f t="shared" si="1"/>
        <v>25.330033</v>
      </c>
      <c r="H39" s="5"/>
    </row>
    <row r="40" spans="1:8" ht="15.75">
      <c r="A40" s="4" t="str">
        <f ca="1">OFFSET('[1]Solar-Wind Data for BD'!$F$2,(ROW(C39)-1)*10,-5)</f>
        <v>Mymensingh</v>
      </c>
      <c r="B40" s="4" t="str">
        <f ca="1">OFFSET('[1]Solar-Wind Data for BD'!$F$2,(ROW(C39)-1)*10,-4)</f>
        <v>Mymensingh</v>
      </c>
      <c r="C40" s="4">
        <f ca="1">OFFSET('[1]Solar-Wind Data for BD'!$F$322,(ROW(C7)-1)*10,0)</f>
        <v>3.1110000000000002</v>
      </c>
      <c r="D40" s="4">
        <f ca="1">OFFSET('[1]Solar-Wind Data for BD'!$F$322,(ROW(C7)-1)*10,2)</f>
        <v>4.2080000000000002</v>
      </c>
      <c r="E40" s="4">
        <f ca="1">OFFSET('[1]Solar-Wind Data for BD'!$F$322,(ROW(C7)-1)*10,4)</f>
        <v>2.8159999999999998</v>
      </c>
      <c r="F40" s="5">
        <f t="shared" si="0"/>
        <v>12.53278328</v>
      </c>
      <c r="G40" s="5">
        <f t="shared" si="1"/>
        <v>22.60726073</v>
      </c>
      <c r="H40" s="5"/>
    </row>
    <row r="41" spans="1:8" ht="15.75">
      <c r="A41" s="4" t="str">
        <f ca="1">OFFSET('[1]Solar-Wind Data for BD'!$F$2,(ROW(C40)-1)*10,-5)</f>
        <v>Rajshahi</v>
      </c>
      <c r="B41" s="4" t="str">
        <f ca="1">OFFSET('[1]Solar-Wind Data for BD'!$F$2,(ROW(C40)-1)*10,-4)</f>
        <v>Naogaon</v>
      </c>
      <c r="C41" s="4">
        <f ca="1">OFFSET('[1]Solar-Wind Data for BD'!$F$322,(ROW(C8)-1)*10,0)</f>
        <v>3.6600000000000001</v>
      </c>
      <c r="D41" s="4">
        <f ca="1">OFFSET('[1]Solar-Wind Data for BD'!$F$322,(ROW(C8)-1)*10,2)</f>
        <v>4.758</v>
      </c>
      <c r="E41" s="4">
        <f ca="1">OFFSET('[1]Solar-Wind Data for BD'!$F$322,(ROW(C8)-1)*10,4)</f>
        <v>2.839</v>
      </c>
      <c r="F41" s="5">
        <f t="shared" si="0"/>
        <v>40.853531789999998</v>
      </c>
      <c r="G41" s="5">
        <f t="shared" si="1"/>
        <v>24.5049505</v>
      </c>
      <c r="H41" s="5"/>
    </row>
    <row r="42" spans="1:8" ht="15.75">
      <c r="A42" s="4" t="str">
        <f ca="1">OFFSET('[1]Solar-Wind Data for BD'!$F$2,(ROW(C41)-1)*10,-5)</f>
        <v>Khulna</v>
      </c>
      <c r="B42" s="4" t="str">
        <f ca="1">OFFSET('[1]Solar-Wind Data for BD'!$F$2,(ROW(C41)-1)*10,-4)</f>
        <v>Narail</v>
      </c>
      <c r="C42" s="4">
        <f ca="1">OFFSET('[1]Solar-Wind Data for BD'!$F$322,(ROW(C9)-1)*10,0)</f>
        <v>3.867</v>
      </c>
      <c r="D42" s="4">
        <f ca="1">OFFSET('[1]Solar-Wind Data for BD'!$F$322,(ROW(C9)-1)*10,2)</f>
        <v>5.0490000000000004</v>
      </c>
      <c r="E42" s="4">
        <f ca="1">OFFSET('[1]Solar-Wind Data for BD'!$F$322,(ROW(C9)-1)*10,4)</f>
        <v>2.8580000000000001</v>
      </c>
      <c r="F42" s="5">
        <f t="shared" si="0"/>
        <v>53.591525400000002</v>
      </c>
      <c r="G42" s="5">
        <f t="shared" si="1"/>
        <v>26.072607260000002</v>
      </c>
      <c r="H42" s="5"/>
    </row>
    <row r="43" spans="1:8" ht="15.75">
      <c r="A43" s="4" t="str">
        <f ca="1">OFFSET('[1]Solar-Wind Data for BD'!$F$2,(ROW(C42)-1)*10,-5)</f>
        <v>Dhaka</v>
      </c>
      <c r="B43" s="4" t="str">
        <f ca="1">OFFSET('[1]Solar-Wind Data for BD'!$F$2,(ROW(C42)-1)*10,-4)</f>
        <v>Narayanganj</v>
      </c>
      <c r="C43" s="4">
        <f ca="1">OFFSET('[1]Solar-Wind Data for BD'!$F$322,(ROW(C10)-1)*10,0)</f>
        <v>3.5140000000000002</v>
      </c>
      <c r="D43" s="4">
        <f ca="1">OFFSET('[1]Solar-Wind Data for BD'!$F$322,(ROW(C10)-1)*10,2)</f>
        <v>4.4859999999999998</v>
      </c>
      <c r="E43" s="4">
        <f ca="1">OFFSET('[1]Solar-Wind Data for BD'!$F$322,(ROW(C10)-1)*10,4)</f>
        <v>2.831</v>
      </c>
      <c r="F43" s="5">
        <f t="shared" si="0"/>
        <v>30.225068539999999</v>
      </c>
      <c r="G43" s="5">
        <f t="shared" si="1"/>
        <v>23.844884489999998</v>
      </c>
      <c r="H43" s="5"/>
    </row>
    <row r="44" spans="1:8" ht="15.75">
      <c r="A44" s="4" t="str">
        <f ca="1">OFFSET('[1]Solar-Wind Data for BD'!$F$2,(ROW(C43)-1)*10,-5)</f>
        <v>Dhaka</v>
      </c>
      <c r="B44" s="4" t="str">
        <f ca="1">OFFSET('[1]Solar-Wind Data for BD'!$F$2,(ROW(C43)-1)*10,-4)</f>
        <v>Narsingdi</v>
      </c>
      <c r="C44" s="4">
        <f ca="1">OFFSET('[1]Solar-Wind Data for BD'!$F$322,(ROW(C11)-1)*10,0)</f>
        <v>4.0129999999999999</v>
      </c>
      <c r="D44" s="4">
        <f ca="1">OFFSET('[1]Solar-Wind Data for BD'!$F$322,(ROW(C11)-1)*10,2)</f>
        <v>4.9340000000000002</v>
      </c>
      <c r="E44" s="4">
        <f ca="1">OFFSET('[1]Solar-Wind Data for BD'!$F$322,(ROW(C11)-1)*10,4)</f>
        <v>2.8839999999999999</v>
      </c>
      <c r="F44" s="5">
        <f t="shared" si="0"/>
        <v>54.687968949999998</v>
      </c>
      <c r="G44" s="5">
        <f t="shared" si="1"/>
        <v>28.217821780000001</v>
      </c>
      <c r="H44" s="5"/>
    </row>
    <row r="45" spans="1:8" ht="15.75">
      <c r="A45" s="4" t="str">
        <f ca="1">OFFSET('[1]Solar-Wind Data for BD'!$F$2,(ROW(C44)-1)*10,-5)</f>
        <v>Rajshahi</v>
      </c>
      <c r="B45" s="4" t="str">
        <f ca="1">OFFSET('[1]Solar-Wind Data for BD'!$F$2,(ROW(C44)-1)*10,-4)</f>
        <v>Natore</v>
      </c>
      <c r="C45" s="4">
        <f ca="1">OFFSET('[1]Solar-Wind Data for BD'!$F$322,(ROW(C12)-1)*10,0)</f>
        <v>3.605</v>
      </c>
      <c r="D45" s="4">
        <f ca="1">OFFSET('[1]Solar-Wind Data for BD'!$F$322,(ROW(C12)-1)*10,2)</f>
        <v>4.5700000000000003</v>
      </c>
      <c r="E45" s="4">
        <f ca="1">OFFSET('[1]Solar-Wind Data for BD'!$F$322,(ROW(C12)-1)*10,4)</f>
        <v>2.8410000000000002</v>
      </c>
      <c r="F45" s="5">
        <f t="shared" si="0"/>
        <v>34.742903810000001</v>
      </c>
      <c r="G45" s="5">
        <f t="shared" si="1"/>
        <v>24.669967</v>
      </c>
      <c r="H45" s="5"/>
    </row>
    <row r="46" spans="1:8" ht="15.75">
      <c r="A46" s="4" t="str">
        <f ca="1">OFFSET('[1]Solar-Wind Data for BD'!$F$2,(ROW(C45)-1)*10,-5)</f>
        <v>Rajshahi</v>
      </c>
      <c r="B46" s="4" t="str">
        <f ca="1">OFFSET('[1]Solar-Wind Data for BD'!$F$2,(ROW(C45)-1)*10,-4)</f>
        <v>Nawabganj</v>
      </c>
      <c r="C46" s="4">
        <f ca="1">OFFSET('[1]Solar-Wind Data for BD'!$F$322,(ROW(C13)-1)*10,0)</f>
        <v>3.669</v>
      </c>
      <c r="D46" s="4">
        <f ca="1">OFFSET('[1]Solar-Wind Data for BD'!$F$322,(ROW(C13)-1)*10,2)</f>
        <v>4.6850000000000005</v>
      </c>
      <c r="E46" s="4">
        <f ca="1">OFFSET('[1]Solar-Wind Data for BD'!$F$322,(ROW(C13)-1)*10,4)</f>
        <v>2.931</v>
      </c>
      <c r="F46" s="5">
        <f t="shared" si="0"/>
        <v>39.297698140000001</v>
      </c>
      <c r="G46" s="5">
        <f t="shared" si="1"/>
        <v>32.095709569999997</v>
      </c>
      <c r="H46" s="5"/>
    </row>
    <row r="47" spans="1:8" ht="15.75">
      <c r="A47" s="4" t="str">
        <f ca="1">OFFSET('[1]Solar-Wind Data for BD'!$F$2,(ROW(C46)-1)*10,-5)</f>
        <v>Mymensingh</v>
      </c>
      <c r="B47" s="4" t="str">
        <f ca="1">OFFSET('[1]Solar-Wind Data for BD'!$F$2,(ROW(C46)-1)*10,-4)</f>
        <v>Netrakona</v>
      </c>
      <c r="C47" s="4">
        <f ca="1">OFFSET('[1]Solar-Wind Data for BD'!$F$322,(ROW(C14)-1)*10,0)</f>
        <v>3.6550000000000002</v>
      </c>
      <c r="D47" s="4">
        <f ca="1">OFFSET('[1]Solar-Wind Data for BD'!$F$322,(ROW(C14)-1)*10,2)</f>
        <v>4.516</v>
      </c>
      <c r="E47" s="4">
        <f ca="1">OFFSET('[1]Solar-Wind Data for BD'!$F$322,(ROW(C14)-1)*10,4)</f>
        <v>2.9889999999999999</v>
      </c>
      <c r="F47" s="5">
        <f t="shared" si="0"/>
        <v>34.758387380000002</v>
      </c>
      <c r="G47" s="5">
        <f t="shared" si="1"/>
        <v>36.881188119999997</v>
      </c>
      <c r="H47" s="5"/>
    </row>
    <row r="48" spans="1:8" ht="15.75">
      <c r="A48" s="4" t="str">
        <f ca="1">OFFSET('[1]Solar-Wind Data for BD'!$F$2,(ROW(C47)-1)*10,-5)</f>
        <v>Rangpur</v>
      </c>
      <c r="B48" s="4" t="str">
        <f ca="1">OFFSET('[1]Solar-Wind Data for BD'!$F$2,(ROW(C47)-1)*10,-4)</f>
        <v>Nilphamari</v>
      </c>
      <c r="C48" s="4">
        <f ca="1">OFFSET('[1]Solar-Wind Data for BD'!$F$322,(ROW(C15)-1)*10,0)</f>
        <v>3.6470000000000002</v>
      </c>
      <c r="D48" s="4">
        <f ca="1">OFFSET('[1]Solar-Wind Data for BD'!$F$322,(ROW(C15)-1)*10,2)</f>
        <v>4.7009999999999996</v>
      </c>
      <c r="E48" s="4">
        <f ca="1">OFFSET('[1]Solar-Wind Data for BD'!$F$322,(ROW(C15)-1)*10,4)</f>
        <v>2.7109999999999999</v>
      </c>
      <c r="F48" s="5">
        <f t="shared" si="0"/>
        <v>39.099752369999997</v>
      </c>
      <c r="G48" s="5">
        <f t="shared" si="1"/>
        <v>13.943894390000001</v>
      </c>
      <c r="H48" s="5"/>
    </row>
    <row r="49" spans="1:8" ht="15.75">
      <c r="A49" s="4" t="str">
        <f ca="1">OFFSET('[1]Solar-Wind Data for BD'!$F$2,(ROW(C48)-1)*10,-5)</f>
        <v>Chittagong</v>
      </c>
      <c r="B49" s="4" t="str">
        <f ca="1">OFFSET('[1]Solar-Wind Data for BD'!$F$2,(ROW(C48)-1)*10,-4)</f>
        <v>Noakhali</v>
      </c>
      <c r="C49" s="4">
        <f ca="1">OFFSET('[1]Solar-Wind Data for BD'!$F$322,(ROW(C16)-1)*10,0)</f>
        <v>4.4240000000000004</v>
      </c>
      <c r="D49" s="4">
        <f ca="1">OFFSET('[1]Solar-Wind Data for BD'!$F$322,(ROW(C16)-1)*10,2)</f>
        <v>5.5469999999999997</v>
      </c>
      <c r="E49" s="4">
        <f ca="1">OFFSET('[1]Solar-Wind Data for BD'!$F$322,(ROW(C16)-1)*10,4)</f>
        <v>3.1840000000000002</v>
      </c>
      <c r="F49" s="5">
        <f t="shared" si="0"/>
        <v>80.846770989999996</v>
      </c>
      <c r="G49" s="5">
        <f t="shared" si="1"/>
        <v>52.970297029999998</v>
      </c>
      <c r="H49" s="5"/>
    </row>
    <row r="50" spans="1:8" ht="15.75">
      <c r="A50" s="4" t="str">
        <f ca="1">OFFSET('[1]Solar-Wind Data for BD'!$F$2,(ROW(C49)-1)*10,-5)</f>
        <v>Rajshahi</v>
      </c>
      <c r="B50" s="4" t="str">
        <f ca="1">OFFSET('[1]Solar-Wind Data for BD'!$F$2,(ROW(C49)-1)*10,-4)</f>
        <v>Pabna</v>
      </c>
      <c r="C50" s="4">
        <f ca="1">OFFSET('[1]Solar-Wind Data for BD'!$F$322,(ROW(C17)-1)*10,0)</f>
        <v>3.6909999999999998</v>
      </c>
      <c r="D50" s="4">
        <f ca="1">OFFSET('[1]Solar-Wind Data for BD'!$F$322,(ROW(C17)-1)*10,2)</f>
        <v>4.7290000000000001</v>
      </c>
      <c r="E50" s="4">
        <f ca="1">OFFSET('[1]Solar-Wind Data for BD'!$F$322,(ROW(C17)-1)*10,4)</f>
        <v>2.8570000000000002</v>
      </c>
      <c r="F50" s="5">
        <f t="shared" si="0"/>
        <v>40.973476429999998</v>
      </c>
      <c r="G50" s="5">
        <f t="shared" si="1"/>
        <v>25.990099010000002</v>
      </c>
      <c r="H50" s="5"/>
    </row>
    <row r="51" spans="1:8" ht="15.75">
      <c r="A51" s="4" t="str">
        <f ca="1">OFFSET('[1]Solar-Wind Data for BD'!$F$2,(ROW(C50)-1)*10,-5)</f>
        <v>Rangpur</v>
      </c>
      <c r="B51" s="4" t="str">
        <f ca="1">OFFSET('[1]Solar-Wind Data for BD'!$F$2,(ROW(C50)-1)*10,-4)</f>
        <v>Panchagarh</v>
      </c>
      <c r="C51" s="4">
        <f ca="1">OFFSET('[1]Solar-Wind Data for BD'!$F$322,(ROW(C18)-1)*10,0)</f>
        <v>3.75</v>
      </c>
      <c r="D51" s="4">
        <f ca="1">OFFSET('[1]Solar-Wind Data for BD'!$F$322,(ROW(C18)-1)*10,2)</f>
        <v>4.6989999999999998</v>
      </c>
      <c r="E51" s="4">
        <f ca="1">OFFSET('[1]Solar-Wind Data for BD'!$F$322,(ROW(C18)-1)*10,4)</f>
        <v>2.5419999999999998</v>
      </c>
      <c r="F51" s="5">
        <f t="shared" si="0"/>
        <v>41.822288919999998</v>
      </c>
      <c r="G51" s="5">
        <f t="shared" si="1"/>
        <v>0</v>
      </c>
      <c r="H51" s="5"/>
    </row>
    <row r="52" spans="1:8" ht="15.75">
      <c r="A52" s="4" t="str">
        <f ca="1">OFFSET('[1]Solar-Wind Data for BD'!$F$2,(ROW(C51)-1)*10,-5)</f>
        <v>Barisal</v>
      </c>
      <c r="B52" s="4" t="str">
        <f ca="1">OFFSET('[1]Solar-Wind Data for BD'!$F$2,(ROW(C51)-1)*10,-4)</f>
        <v>Patuakhali</v>
      </c>
      <c r="C52" s="4">
        <f ca="1">OFFSET('[1]Solar-Wind Data for BD'!$F$322,(ROW(C19)-1)*10,0)</f>
        <v>4.0650000000000004</v>
      </c>
      <c r="D52" s="4">
        <f ca="1">OFFSET('[1]Solar-Wind Data for BD'!$F$322,(ROW(C19)-1)*10,2)</f>
        <v>5.3570000000000002</v>
      </c>
      <c r="E52" s="4">
        <f ca="1">OFFSET('[1]Solar-Wind Data for BD'!$F$322,(ROW(C19)-1)*10,4)</f>
        <v>2.9399999999999999</v>
      </c>
      <c r="F52" s="5">
        <f t="shared" si="0"/>
        <v>66.506042300000004</v>
      </c>
      <c r="G52" s="5">
        <f t="shared" si="1"/>
        <v>32.838283830000002</v>
      </c>
      <c r="H52" s="5"/>
    </row>
    <row r="53" spans="1:8" ht="15.75">
      <c r="A53" s="4" t="str">
        <f ca="1">OFFSET('[1]Solar-Wind Data for BD'!$F$2,(ROW(C52)-1)*10,-5)</f>
        <v>Barisal</v>
      </c>
      <c r="B53" s="4" t="str">
        <f ca="1">OFFSET('[1]Solar-Wind Data for BD'!$F$2,(ROW(C52)-1)*10,-4)</f>
        <v>Pirojpur</v>
      </c>
      <c r="C53" s="4">
        <f ca="1">OFFSET('[1]Solar-Wind Data for BD'!$F$322,(ROW(C20)-1)*10,0)</f>
        <v>4.1120000000000001</v>
      </c>
      <c r="D53" s="4">
        <f ca="1">OFFSET('[1]Solar-Wind Data for BD'!$F$322,(ROW(C20)-1)*10,2)</f>
        <v>5.3410000000000002</v>
      </c>
      <c r="E53" s="4">
        <f ca="1">OFFSET('[1]Solar-Wind Data for BD'!$F$322,(ROW(C20)-1)*10,4)</f>
        <v>2.907</v>
      </c>
      <c r="F53" s="5">
        <f t="shared" si="0"/>
        <v>67.376754500000004</v>
      </c>
      <c r="G53" s="5">
        <f t="shared" si="1"/>
        <v>30.115511550000001</v>
      </c>
      <c r="H53" s="5"/>
    </row>
    <row r="54" spans="1:8" ht="15.75">
      <c r="A54" s="4" t="str">
        <f ca="1">OFFSET('[1]Solar-Wind Data for BD'!$F$2,(ROW(C53)-1)*10,-5)</f>
        <v>Dhaka</v>
      </c>
      <c r="B54" s="4" t="str">
        <f ca="1">OFFSET('[1]Solar-Wind Data for BD'!$F$2,(ROW(C53)-1)*10,-4)</f>
        <v>Rajbari</v>
      </c>
      <c r="C54" s="4">
        <f ca="1">OFFSET('[1]Solar-Wind Data for BD'!$F$322,(ROW(C21)-1)*10,0)</f>
        <v>3.8439999999999999</v>
      </c>
      <c r="D54" s="4">
        <f ca="1">OFFSET('[1]Solar-Wind Data for BD'!$F$322,(ROW(C21)-1)*10,2)</f>
        <v>4.9340000000000002</v>
      </c>
      <c r="E54" s="4">
        <f ca="1">OFFSET('[1]Solar-Wind Data for BD'!$F$322,(ROW(C21)-1)*10,4)</f>
        <v>2.823</v>
      </c>
      <c r="F54" s="5">
        <f t="shared" si="0"/>
        <v>50.140067979999998</v>
      </c>
      <c r="G54" s="5">
        <f t="shared" si="1"/>
        <v>23.184818480000001</v>
      </c>
      <c r="H54" s="5"/>
    </row>
    <row r="55" spans="1:8" ht="15.75">
      <c r="A55" s="4" t="str">
        <f ca="1">OFFSET('[1]Solar-Wind Data for BD'!$F$2,(ROW(C54)-1)*10,-5)</f>
        <v>Rajshahi</v>
      </c>
      <c r="B55" s="4" t="str">
        <f ca="1">OFFSET('[1]Solar-Wind Data for BD'!$F$2,(ROW(C54)-1)*10,-4)</f>
        <v>Rajshahi</v>
      </c>
      <c r="C55" s="4">
        <f ca="1">OFFSET('[1]Solar-Wind Data for BD'!$F$322,(ROW(C22)-1)*10,0)</f>
        <v>3.3679999999999999</v>
      </c>
      <c r="D55" s="4">
        <f ca="1">OFFSET('[1]Solar-Wind Data for BD'!$F$322,(ROW(C22)-1)*10,2)</f>
        <v>4.3140000000000001</v>
      </c>
      <c r="E55" s="4">
        <f ca="1">OFFSET('[1]Solar-Wind Data for BD'!$F$322,(ROW(C22)-1)*10,4)</f>
        <v>2.9140000000000001</v>
      </c>
      <c r="F55" s="5">
        <f t="shared" si="0"/>
        <v>22.05965947</v>
      </c>
      <c r="G55" s="5">
        <f t="shared" si="1"/>
        <v>30.693069309999998</v>
      </c>
      <c r="H55" s="5"/>
    </row>
    <row r="56" spans="1:8" ht="15.75">
      <c r="A56" s="4" t="str">
        <f ca="1">OFFSET('[1]Solar-Wind Data for BD'!$F$2,(ROW(C55)-1)*10,-5)</f>
        <v>Chittagong</v>
      </c>
      <c r="B56" s="4" t="str">
        <f ca="1">OFFSET('[1]Solar-Wind Data for BD'!$F$2,(ROW(C55)-1)*10,-4)</f>
        <v>Rangamati</v>
      </c>
      <c r="C56" s="4">
        <f ca="1">OFFSET('[1]Solar-Wind Data for BD'!$F$322,(ROW(C23)-1)*10,0)</f>
        <v>3.9809999999999999</v>
      </c>
      <c r="D56" s="4">
        <f ca="1">OFFSET('[1]Solar-Wind Data for BD'!$F$322,(ROW(C23)-1)*10,2)</f>
        <v>4.8609999999999998</v>
      </c>
      <c r="E56" s="4">
        <f ca="1">OFFSET('[1]Solar-Wind Data for BD'!$F$322,(ROW(C23)-1)*10,4)</f>
        <v>3.472</v>
      </c>
      <c r="F56" s="5">
        <f t="shared" si="0"/>
        <v>52.028798379999998</v>
      </c>
      <c r="G56" s="5">
        <f t="shared" si="1"/>
        <v>76.732673270000006</v>
      </c>
      <c r="H56" s="5"/>
    </row>
    <row r="57" spans="1:8" ht="15.75">
      <c r="A57" s="4" t="str">
        <f ca="1">OFFSET('[1]Solar-Wind Data for BD'!$F$2,(ROW(C56)-1)*10,-5)</f>
        <v>Rangpur</v>
      </c>
      <c r="B57" s="4" t="str">
        <f ca="1">OFFSET('[1]Solar-Wind Data for BD'!$F$2,(ROW(C56)-1)*10,-4)</f>
        <v>Rangpur</v>
      </c>
      <c r="C57" s="4">
        <f ca="1">OFFSET('[1]Solar-Wind Data for BD'!$F$322,(ROW(C24)-1)*10,0)</f>
        <v>3.355</v>
      </c>
      <c r="D57" s="4">
        <f ca="1">OFFSET('[1]Solar-Wind Data for BD'!$F$322,(ROW(C24)-1)*10,2)</f>
        <v>4.359</v>
      </c>
      <c r="E57" s="4">
        <f ca="1">OFFSET('[1]Solar-Wind Data for BD'!$F$322,(ROW(C24)-1)*10,4)</f>
        <v>2.7669999999999999</v>
      </c>
      <c r="F57" s="5">
        <f t="shared" si="0"/>
        <v>22.818195320000001</v>
      </c>
      <c r="G57" s="5">
        <f t="shared" si="1"/>
        <v>18.564356440000001</v>
      </c>
      <c r="H57" s="5"/>
    </row>
    <row r="58" spans="1:8" ht="15.75">
      <c r="A58" s="4" t="str">
        <f ca="1">OFFSET('[1]Solar-Wind Data for BD'!$F$2,(ROW(C57)-1)*10,-5)</f>
        <v>Khulna</v>
      </c>
      <c r="B58" s="4" t="str">
        <f ca="1">OFFSET('[1]Solar-Wind Data for BD'!$F$2,(ROW(C57)-1)*10,-4)</f>
        <v>Satkhira</v>
      </c>
      <c r="C58" s="4">
        <f ca="1">OFFSET('[1]Solar-Wind Data for BD'!$F$322,(ROW(C25)-1)*10,0)</f>
        <v>4.0679999999999996</v>
      </c>
      <c r="D58" s="4">
        <f ca="1">OFFSET('[1]Solar-Wind Data for BD'!$F$322,(ROW(C25)-1)*10,2)</f>
        <v>5.2009999999999996</v>
      </c>
      <c r="E58" s="4">
        <f ca="1">OFFSET('[1]Solar-Wind Data for BD'!$F$322,(ROW(C25)-1)*10,4)</f>
        <v>2.919</v>
      </c>
      <c r="F58" s="5">
        <f t="shared" si="0"/>
        <v>62.744409740000002</v>
      </c>
      <c r="G58" s="5">
        <f t="shared" si="1"/>
        <v>31.105610559999999</v>
      </c>
      <c r="H58" s="5"/>
    </row>
    <row r="59" spans="1:8" ht="15.75">
      <c r="A59" s="4" t="str">
        <f ca="1">OFFSET('[1]Solar-Wind Data for BD'!$F$2,(ROW(C58)-1)*10,-5)</f>
        <v>Dhaka</v>
      </c>
      <c r="B59" s="4" t="str">
        <f ca="1">OFFSET('[1]Solar-Wind Data for BD'!$F$2,(ROW(C58)-1)*10,-4)</f>
        <v>Shariatpur</v>
      </c>
      <c r="C59" s="4">
        <f ca="1">OFFSET('[1]Solar-Wind Data for BD'!$F$322,(ROW(C26)-1)*10,0)</f>
        <v>3.863</v>
      </c>
      <c r="D59" s="4">
        <f ca="1">OFFSET('[1]Solar-Wind Data for BD'!$F$322,(ROW(C26)-1)*10,2)</f>
        <v>4.9550000000000001</v>
      </c>
      <c r="E59" s="4">
        <f ca="1">OFFSET('[1]Solar-Wind Data for BD'!$F$322,(ROW(C26)-1)*10,4)</f>
        <v>2.8929999999999998</v>
      </c>
      <c r="F59" s="5">
        <f t="shared" si="0"/>
        <v>51.168611830000003</v>
      </c>
      <c r="G59" s="5">
        <f t="shared" si="1"/>
        <v>28.960396039999999</v>
      </c>
      <c r="H59" s="5"/>
    </row>
    <row r="60" spans="1:8" ht="15.75">
      <c r="A60" s="4" t="str">
        <f ca="1">OFFSET('[1]Solar-Wind Data for BD'!$F$2,(ROW(C59)-1)*10,-5)</f>
        <v>Mymensingh</v>
      </c>
      <c r="B60" s="4" t="str">
        <f ca="1">OFFSET('[1]Solar-Wind Data for BD'!$F$2,(ROW(C59)-1)*10,-4)</f>
        <v>Sherpur</v>
      </c>
      <c r="C60" s="4">
        <f ca="1">OFFSET('[1]Solar-Wind Data for BD'!$F$322,(ROW(C27)-1)*10,0)</f>
        <v>3.823</v>
      </c>
      <c r="D60" s="4">
        <f ca="1">OFFSET('[1]Solar-Wind Data for BD'!$F$322,(ROW(C27)-1)*10,2)</f>
        <v>4.8220000000000001</v>
      </c>
      <c r="E60" s="4">
        <f ca="1">OFFSET('[1]Solar-Wind Data for BD'!$F$322,(ROW(C27)-1)*10,4)</f>
        <v>2.8170000000000002</v>
      </c>
      <c r="F60" s="5">
        <f t="shared" si="0"/>
        <v>46.816323500000003</v>
      </c>
      <c r="G60" s="5">
        <f t="shared" si="1"/>
        <v>22.68976898</v>
      </c>
      <c r="H60" s="5"/>
    </row>
    <row r="61" spans="1:8" ht="15.75">
      <c r="A61" s="4" t="str">
        <f ca="1">OFFSET('[1]Solar-Wind Data for BD'!$F$2,(ROW(C60)-1)*10,-5)</f>
        <v>Rajshahi</v>
      </c>
      <c r="B61" s="4" t="str">
        <f ca="1">OFFSET('[1]Solar-Wind Data for BD'!$F$2,(ROW(C60)-1)*10,-4)</f>
        <v>Sirajganj</v>
      </c>
      <c r="C61" s="4">
        <f ca="1">OFFSET('[1]Solar-Wind Data for BD'!$F$322,(ROW(C28)-1)*10,0)</f>
        <v>3.7949999999999999</v>
      </c>
      <c r="D61" s="4">
        <f ca="1">OFFSET('[1]Solar-Wind Data for BD'!$F$322,(ROW(C28)-1)*10,2)</f>
        <v>4.7480000000000002</v>
      </c>
      <c r="E61" s="4">
        <f ca="1">OFFSET('[1]Solar-Wind Data for BD'!$F$322,(ROW(C28)-1)*10,4)</f>
        <v>2.8540000000000001</v>
      </c>
      <c r="F61" s="5">
        <f t="shared" si="0"/>
        <v>44.240165019999999</v>
      </c>
      <c r="G61" s="5">
        <f t="shared" si="1"/>
        <v>25.742574260000001</v>
      </c>
      <c r="H61" s="5"/>
    </row>
    <row r="62" spans="1:8" ht="15.75">
      <c r="A62" s="4" t="str">
        <f ca="1">OFFSET('[1]Solar-Wind Data for BD'!$F$2,(ROW(C61)-1)*10,-5)</f>
        <v>Sylhet</v>
      </c>
      <c r="B62" s="4" t="str">
        <f ca="1">OFFSET('[1]Solar-Wind Data for BD'!$F$2,(ROW(C61)-1)*10,-4)</f>
        <v>Sunamganj</v>
      </c>
      <c r="C62" s="4">
        <f ca="1">OFFSET('[1]Solar-Wind Data for BD'!$F$322,(ROW(C29)-1)*10,0)</f>
        <v>3.3319999999999999</v>
      </c>
      <c r="D62" s="4">
        <f ca="1">OFFSET('[1]Solar-Wind Data for BD'!$F$322,(ROW(C29)-1)*10,2)</f>
        <v>4.1269999999999998</v>
      </c>
      <c r="E62" s="4">
        <f ca="1">OFFSET('[1]Solar-Wind Data for BD'!$F$322,(ROW(C29)-1)*10,4)</f>
        <v>3.1299999999999999</v>
      </c>
      <c r="F62" s="5">
        <f t="shared" si="0"/>
        <v>16.4849645</v>
      </c>
      <c r="G62" s="5">
        <f t="shared" si="1"/>
        <v>48.514851489999998</v>
      </c>
      <c r="H62" s="5"/>
    </row>
    <row r="63" spans="1:8" ht="15.75">
      <c r="A63" s="4" t="str">
        <f ca="1">OFFSET('[1]Solar-Wind Data for BD'!$F$2,(ROW(C62)-1)*10,-5)</f>
        <v>Sylhet</v>
      </c>
      <c r="B63" s="4" t="str">
        <f ca="1">OFFSET('[1]Solar-Wind Data for BD'!$F$2,(ROW(C62)-1)*10,-4)</f>
        <v>Sylhet</v>
      </c>
      <c r="C63" s="4">
        <f ca="1">OFFSET('[1]Solar-Wind Data for BD'!$F$322,(ROW(C30)-1)*10,0)</f>
        <v>3.133</v>
      </c>
      <c r="D63" s="4">
        <f ca="1">OFFSET('[1]Solar-Wind Data for BD'!$F$322,(ROW(C30)-1)*10,2)</f>
        <v>3.9020000000000001</v>
      </c>
      <c r="E63" s="4">
        <f ca="1">OFFSET('[1]Solar-Wind Data for BD'!$F$322,(ROW(C30)-1)*10,4)</f>
        <v>3.133</v>
      </c>
      <c r="F63" s="5">
        <f t="shared" si="0"/>
        <v>5.5878719109999997</v>
      </c>
      <c r="G63" s="5">
        <f t="shared" si="1"/>
        <v>48.762376240000002</v>
      </c>
      <c r="H63" s="5"/>
    </row>
    <row r="64" spans="1:8" ht="15.75">
      <c r="A64" s="4" t="str">
        <f ca="1">OFFSET('[1]Solar-Wind Data for BD'!$F$2,(ROW(C63)-1)*10,-5)</f>
        <v>Dhaka</v>
      </c>
      <c r="B64" s="4" t="str">
        <f ca="1">OFFSET('[1]Solar-Wind Data for BD'!$F$2,(ROW(C63)-1)*10,-4)</f>
        <v>Tangail</v>
      </c>
      <c r="C64" s="4">
        <f ca="1">OFFSET('[1]Solar-Wind Data for BD'!$F$322,(ROW(C31)-1)*10,0)</f>
        <v>3.6070000000000002</v>
      </c>
      <c r="D64" s="4">
        <f ca="1">OFFSET('[1]Solar-Wind Data for BD'!$F$322,(ROW(C31)-1)*10,2)</f>
        <v>4.6150000000000002</v>
      </c>
      <c r="E64" s="4">
        <f ca="1">OFFSET('[1]Solar-Wind Data for BD'!$F$322,(ROW(C31)-1)*10,4)</f>
        <v>2.7880000000000003</v>
      </c>
      <c r="F64" s="5">
        <f t="shared" si="0"/>
        <v>35.905099499999999</v>
      </c>
      <c r="G64" s="5">
        <f t="shared" si="1"/>
        <v>20.2970297</v>
      </c>
      <c r="H64" s="5"/>
    </row>
    <row r="65" spans="1:8" ht="15.75">
      <c r="A65" s="4" t="str">
        <f ca="1">OFFSET('[1]Solar-Wind Data for BD'!$F$2,(ROW(C64)-1)*10,-5)</f>
        <v>Rangpur</v>
      </c>
      <c r="B65" s="4" t="str">
        <f ca="1">OFFSET('[1]Solar-Wind Data for BD'!$F$2,(ROW(C64)-1)*10,-4)</f>
        <v>Thakurgaon</v>
      </c>
      <c r="C65" s="4">
        <f ca="1">OFFSET('[1]Solar-Wind Data for BD'!$F$322,(ROW(C32)-1)*10,0)</f>
        <v>3.7919999999999998</v>
      </c>
      <c r="D65" s="4">
        <f ca="1">OFFSET('[1]Solar-Wind Data for BD'!$F$322,(ROW(C32)-1)*10,2)</f>
        <v>4.8570000000000002</v>
      </c>
      <c r="E65" s="4">
        <f ca="1">OFFSET('[1]Solar-Wind Data for BD'!$F$322,(ROW(C32)-1)*10,4)</f>
        <v>2.645</v>
      </c>
      <c r="F65" s="5">
        <f t="shared" si="0"/>
        <v>46.844162109999999</v>
      </c>
      <c r="G65" s="5">
        <f t="shared" si="1"/>
        <v>8.4983498350000009</v>
      </c>
      <c r="H65" s="5"/>
    </row>
    <row r="66" spans="1:7" ht="15.75">
      <c r="A66" s="33" t="str">
        <f ca="1">OFFSET('[1]Solar-Wind Data for BD'!$F$2,(ROW(C65)-1)*10,-5)</f>
        <v/>
      </c>
      <c r="B66" s="33" t="str">
        <f ca="1">OFFSET('[1]Solar-Wind Data for BD'!$F$2,(ROW(C65)-1)*10,-4)</f>
        <v/>
      </c>
      <c r="G66" s="5"/>
    </row>
    <row r="67" spans="1:7" ht="15.75">
      <c r="A67" s="33" t="str">
        <f ca="1">OFFSET('[1]Solar-Wind Data for BD'!$F$2,(ROW(C66)-1)*10,-5)</f>
        <v/>
      </c>
      <c r="B67" s="33" t="str">
        <f ca="1">OFFSET('[1]Solar-Wind Data for BD'!$F$2,(ROW(C66)-1)*10,-4)</f>
        <v/>
      </c>
      <c r="G67" s="5"/>
    </row>
    <row r="68" spans="1:7" ht="15.75">
      <c r="A68" s="33" t="str">
        <f ca="1">OFFSET('[1]Solar-Wind Data for BD'!$F$2,(ROW(C67)-1)*10,-5)</f>
        <v/>
      </c>
      <c r="B68" s="33" t="str">
        <f ca="1">OFFSET('[1]Solar-Wind Data for BD'!$F$2,(ROW(C67)-1)*10,-4)</f>
        <v/>
      </c>
      <c r="G68" s="5"/>
    </row>
    <row r="69" spans="1:7" ht="15.75">
      <c r="A69" s="33" t="str">
        <f ca="1">OFFSET('[1]Solar-Wind Data for BD'!$F$2,(ROW(C68)-1)*10,-5)</f>
        <v/>
      </c>
      <c r="B69" s="33" t="str">
        <f ca="1">OFFSET('[1]Solar-Wind Data for BD'!$F$2,(ROW(C68)-1)*10,-4)</f>
        <v/>
      </c>
      <c r="G69" s="5"/>
    </row>
    <row r="70" spans="1:7" ht="15.75">
      <c r="A70" s="33" t="str">
        <f ca="1">OFFSET('[1]Solar-Wind Data for BD'!$F$2,(ROW(C69)-1)*10,-5)</f>
        <v/>
      </c>
      <c r="B70" s="33" t="str">
        <f ca="1">OFFSET('[1]Solar-Wind Data for BD'!$F$2,(ROW(C69)-1)*10,-4)</f>
        <v/>
      </c>
      <c r="G70" s="5"/>
    </row>
    <row r="71" spans="2:7" ht="15.75">
      <c r="B71" s="33" t="str">
        <f ca="1">OFFSET('[1]Solar-Wind Data for BD'!$F$2,(ROW(C70)-1)*10,-4)</f>
        <v/>
      </c>
      <c r="G71" s="5"/>
    </row>
    <row r="72" spans="2:7" ht="15.75">
      <c r="B72" s="33" t="str">
        <f ca="1">OFFSET('[1]Solar-Wind Data for BD'!$F$2,(ROW(C71)-1)*10,-4)</f>
        <v/>
      </c>
      <c r="D72" s="34" t="str">
        <f ca="1">OFFSET('[1]Solar-Wind Data for BD'!$F$322,(ROW(C39)-1)*10,2)</f>
        <v/>
      </c>
      <c r="G72" s="5"/>
    </row>
    <row r="73" spans="2:7" ht="15.75">
      <c r="B73" s="33" t="str">
        <f ca="1">OFFSET('[1]Solar-Wind Data for BD'!$F$2,(ROW(C72)-1)*10,-4)</f>
        <v/>
      </c>
      <c r="D73" s="34" t="str">
        <f ca="1">OFFSET('[1]Solar-Wind Data for BD'!$F$322,(ROW(C40)-1)*10,2)</f>
        <v/>
      </c>
      <c r="G73" s="5"/>
    </row>
    <row r="74" spans="2:7" ht="15.75">
      <c r="B74" s="33" t="str">
        <f ca="1">OFFSET('[1]Solar-Wind Data for BD'!$F$2,(ROW(C73)-1)*10,-4)</f>
        <v/>
      </c>
      <c r="D74" s="34" t="str">
        <f ca="1">OFFSET('[1]Solar-Wind Data for BD'!$F$322,(ROW(C41)-1)*10,2)</f>
        <v/>
      </c>
      <c r="G74" s="5"/>
    </row>
    <row r="75" spans="2:7" ht="15.75">
      <c r="B75" s="33" t="str">
        <f ca="1">OFFSET('[1]Solar-Wind Data for BD'!$F$2,(ROW(C74)-1)*10,-4)</f>
        <v/>
      </c>
      <c r="D75" s="34" t="str">
        <f ca="1">OFFSET('[1]Solar-Wind Data for BD'!$F$322,(ROW(C42)-1)*10,2)</f>
        <v/>
      </c>
      <c r="G75" s="5"/>
    </row>
    <row r="76" spans="2:7" ht="15.75">
      <c r="B76" s="33" t="str">
        <f ca="1">OFFSET('[1]Solar-Wind Data for BD'!$F$2,(ROW(C75)-1)*10,-4)</f>
        <v/>
      </c>
      <c r="D76" s="34" t="str">
        <f ca="1">OFFSET('[1]Solar-Wind Data for BD'!$F$322,(ROW(C43)-1)*10,2)</f>
        <v/>
      </c>
      <c r="G76" s="5"/>
    </row>
    <row r="77" spans="2:7" ht="15.75">
      <c r="B77" s="33" t="str">
        <f ca="1">OFFSET('[1]Solar-Wind Data for BD'!$F$2,(ROW(C76)-1)*10,-4)</f>
        <v/>
      </c>
      <c r="D77" s="34" t="str">
        <f ca="1">OFFSET('[1]Solar-Wind Data for BD'!$F$322,(ROW(C44)-1)*10,2)</f>
        <v/>
      </c>
      <c r="G77" s="5"/>
    </row>
    <row r="78" spans="2:7" ht="15.75">
      <c r="B78" s="33" t="str">
        <f ca="1">OFFSET('[1]Solar-Wind Data for BD'!$F$2,(ROW(C77)-1)*10,-4)</f>
        <v/>
      </c>
      <c r="G78" s="5"/>
    </row>
    <row r="79" spans="2:7" ht="15.75">
      <c r="B79" s="33" t="str">
        <f ca="1">OFFSET('[1]Solar-Wind Data for BD'!$F$2,(ROW(C78)-1)*10,-4)</f>
        <v/>
      </c>
      <c r="G79" s="5"/>
    </row>
    <row r="80" spans="2:7" ht="15.75">
      <c r="B80" s="33" t="str">
        <f ca="1">OFFSET('[1]Solar-Wind Data for BD'!$F$2,(ROW(C79)-1)*10,-4)</f>
        <v/>
      </c>
      <c r="G80" s="5"/>
    </row>
    <row r="81" spans="2:7" ht="15.75">
      <c r="B81" s="33" t="str">
        <f ca="1">OFFSET('[1]Solar-Wind Data for BD'!$F$2,(ROW(C80)-1)*10,-4)</f>
        <v/>
      </c>
      <c r="G81" s="5"/>
    </row>
    <row r="82" spans="2:7" ht="15.75">
      <c r="B82" s="33" t="str">
        <f ca="1">OFFSET('[1]Solar-Wind Data for BD'!$F$2,(ROW(C81)-1)*10,-4)</f>
        <v/>
      </c>
      <c r="G82" s="5"/>
    </row>
    <row r="83" spans="2:7" ht="15.75">
      <c r="B83" s="33" t="str">
        <f ca="1">OFFSET('[1]Solar-Wind Data for BD'!$F$2,(ROW(C82)-1)*10,-4)</f>
        <v/>
      </c>
      <c r="G83" s="5"/>
    </row>
    <row r="84" spans="2:7" ht="15.75">
      <c r="B84" s="33" t="str">
        <f ca="1">OFFSET('[1]Solar-Wind Data for BD'!$F$2,(ROW(C83)-1)*10,-4)</f>
        <v/>
      </c>
      <c r="G84" s="5"/>
    </row>
    <row r="85" spans="2:7" ht="15.75">
      <c r="B85" s="33" t="str">
        <f ca="1">OFFSET('[1]Solar-Wind Data for BD'!$F$2,(ROW(C84)-1)*10,-4)</f>
        <v/>
      </c>
      <c r="G85" s="5"/>
    </row>
    <row r="86" spans="2:7" ht="15.75">
      <c r="B86" s="33" t="str">
        <f ca="1">OFFSET('[1]Solar-Wind Data for BD'!$F$2,(ROW(C85)-1)*10,-4)</f>
        <v/>
      </c>
      <c r="G86" s="5"/>
    </row>
    <row r="87" spans="2:7" ht="15.75">
      <c r="B87" s="33" t="str">
        <f ca="1">OFFSET('[1]Solar-Wind Data for BD'!$F$2,(ROW(C86)-1)*10,-4)</f>
        <v/>
      </c>
      <c r="G87" s="5"/>
    </row>
    <row r="88" spans="2:7" ht="15.75">
      <c r="B88" s="33" t="str">
        <f ca="1">OFFSET('[1]Solar-Wind Data for BD'!$F$2,(ROW(C87)-1)*10,-4)</f>
        <v/>
      </c>
      <c r="G88" s="5"/>
    </row>
    <row r="89" spans="7:7" ht="15.75">
      <c r="G89" s="5"/>
    </row>
    <row r="90" spans="7:7" ht="15.75">
      <c r="G90" s="5"/>
    </row>
    <row r="91" spans="7:7" ht="15.75">
      <c r="G91" s="5"/>
    </row>
    <row r="92" spans="7:7" ht="15.75">
      <c r="G92" s="5"/>
    </row>
    <row r="93" spans="7:7" ht="15.75">
      <c r="G93" s="5"/>
    </row>
    <row r="94" spans="7:7" ht="15.75">
      <c r="G94" s="5"/>
    </row>
    <row r="95" spans="7:7" ht="15.75">
      <c r="G95" s="5"/>
    </row>
    <row r="96" spans="7:7" ht="15.75">
      <c r="G96" s="5"/>
    </row>
    <row r="97" spans="7:7" ht="15.75">
      <c r="G97" s="5"/>
    </row>
    <row r="98" spans="7:7" ht="15.75">
      <c r="G98" s="5"/>
    </row>
    <row r="99" spans="7:7" ht="15.75">
      <c r="G99" s="5"/>
    </row>
    <row r="100" spans="7:7" ht="15.75">
      <c r="G100" s="5"/>
    </row>
    <row r="101" spans="7:7" ht="15.75">
      <c r="G101" s="5"/>
    </row>
    <row r="102" spans="7:7" ht="15.75">
      <c r="G102" s="5"/>
    </row>
    <row r="103" spans="7:7" ht="15.75">
      <c r="G103" s="5"/>
    </row>
    <row r="104" spans="7:7" ht="15.75">
      <c r="G104" s="5"/>
    </row>
    <row r="105" spans="7:7" ht="15.75">
      <c r="G105" s="5"/>
    </row>
    <row r="106" spans="7:7" ht="15.75">
      <c r="G106" s="5"/>
    </row>
    <row r="107" spans="7:7" ht="15.75">
      <c r="G107" s="5"/>
    </row>
    <row r="108" spans="7:7" ht="15.75">
      <c r="G108" s="5"/>
    </row>
    <row r="109" spans="7:7" ht="15.75">
      <c r="G109" s="5"/>
    </row>
    <row r="110" spans="7:7" ht="15.75">
      <c r="G110" s="5"/>
    </row>
    <row r="111" spans="7:7" ht="15.75">
      <c r="G111" s="5"/>
    </row>
    <row r="112" spans="7:7" ht="15.75">
      <c r="G112" s="5"/>
    </row>
    <row r="113" spans="7:7" ht="15.75">
      <c r="G113" s="5"/>
    </row>
    <row r="114" spans="7:7" ht="15.75">
      <c r="G114" s="5"/>
    </row>
    <row r="115" spans="7:7" ht="15.75">
      <c r="G115" s="5"/>
    </row>
    <row r="116" spans="7:7" ht="15.75">
      <c r="G116" s="5"/>
    </row>
    <row r="117" spans="7:7" ht="15.75">
      <c r="G117" s="5"/>
    </row>
    <row r="118" spans="7:7" ht="15.75">
      <c r="G118" s="5"/>
    </row>
    <row r="119" spans="7:7" ht="15.75">
      <c r="G119" s="5"/>
    </row>
    <row r="120" spans="7:7" ht="15.75">
      <c r="G120" s="5"/>
    </row>
    <row r="121" spans="7:7" ht="15.75">
      <c r="G121" s="5"/>
    </row>
    <row r="122" spans="7:7" ht="15.75">
      <c r="G122" s="5"/>
    </row>
    <row r="123" spans="7:7" ht="15.75">
      <c r="G123" s="5"/>
    </row>
    <row r="124" spans="7:7" ht="15.75">
      <c r="G124" s="5"/>
    </row>
    <row r="125" spans="7:7" ht="15.75">
      <c r="G125" s="5"/>
    </row>
    <row r="126" spans="7:7" ht="15.75">
      <c r="G126" s="5"/>
    </row>
    <row r="127" spans="7:7" ht="15.75">
      <c r="G127" s="5"/>
    </row>
    <row r="128" spans="7:7" ht="15.75">
      <c r="G128" s="5"/>
    </row>
    <row r="129" spans="7:7" ht="15.75">
      <c r="G129" s="5"/>
    </row>
    <row r="130" spans="7:7" ht="15.75">
      <c r="G130" s="5"/>
    </row>
    <row r="131" spans="7:7" ht="15.75">
      <c r="G131" s="5"/>
    </row>
    <row r="132" spans="7:7" ht="15.75">
      <c r="G132" s="5"/>
    </row>
    <row r="133" spans="7:7" ht="15.75">
      <c r="G133" s="5"/>
    </row>
    <row r="134" spans="7:7" ht="15.75">
      <c r="G134" s="5"/>
    </row>
    <row r="135" spans="7:7" ht="15.75">
      <c r="G135" s="5"/>
    </row>
    <row r="136" spans="7:7" ht="15.75">
      <c r="G136" s="5"/>
    </row>
    <row r="137" spans="7:7" ht="15.75">
      <c r="G137" s="5"/>
    </row>
    <row r="138" spans="7:7" ht="15.75">
      <c r="G138" s="5"/>
    </row>
    <row r="139" spans="7:7" ht="15.75">
      <c r="G139" s="5"/>
    </row>
    <row r="140" spans="7:7" ht="15.75">
      <c r="G140" s="5"/>
    </row>
    <row r="141" spans="7:7" ht="15.75">
      <c r="G141" s="5"/>
    </row>
    <row r="142" spans="7:7" ht="15.75">
      <c r="G142" s="5"/>
    </row>
    <row r="143" spans="7:7" ht="15.75">
      <c r="G143" s="5"/>
    </row>
    <row r="144" spans="7:7" ht="15.75">
      <c r="G144" s="5"/>
    </row>
    <row r="145" spans="7:7" ht="15.75">
      <c r="G145" s="5"/>
    </row>
    <row r="146" spans="7:7" ht="15.75">
      <c r="G146" s="5"/>
    </row>
    <row r="147" spans="7:7" ht="15.75">
      <c r="G147" s="5"/>
    </row>
    <row r="148" spans="7:7" ht="15.75">
      <c r="G148" s="5"/>
    </row>
    <row r="149" spans="7:7" ht="15.75">
      <c r="G149" s="5"/>
    </row>
    <row r="150" spans="7:7" ht="15.75">
      <c r="G150" s="5"/>
    </row>
    <row r="151" spans="7:7" ht="15.75">
      <c r="G151" s="5"/>
    </row>
    <row r="152" spans="7:7" ht="15.75">
      <c r="G152" s="5"/>
    </row>
    <row r="153" spans="7:7" ht="15.75">
      <c r="G153" s="5"/>
    </row>
    <row r="154" spans="7:7" ht="15.75">
      <c r="G154" s="5"/>
    </row>
    <row r="155" spans="7:7" ht="15.75">
      <c r="G155" s="5"/>
    </row>
    <row r="156" spans="7:7" ht="15.75">
      <c r="G156" s="5"/>
    </row>
    <row r="157" spans="7:7" ht="15.75">
      <c r="G157" s="5"/>
    </row>
    <row r="158" spans="7:7" ht="15.75">
      <c r="G158" s="5"/>
    </row>
    <row r="159" spans="7:7" ht="15.75">
      <c r="G159" s="5"/>
    </row>
    <row r="160" spans="7:7" ht="15.75">
      <c r="G160" s="5"/>
    </row>
    <row r="161" spans="7:7" ht="15.75">
      <c r="G161" s="5"/>
    </row>
    <row r="162" spans="7:7" ht="15.75">
      <c r="G162" s="5"/>
    </row>
    <row r="163" spans="7:7" ht="15.75">
      <c r="G163" s="5"/>
    </row>
    <row r="164" spans="7:7" ht="15.75">
      <c r="G164" s="5"/>
    </row>
    <row r="165" spans="7:7" ht="15.75">
      <c r="G165" s="5"/>
    </row>
    <row r="166" spans="7:7" ht="15.75">
      <c r="G166" s="5"/>
    </row>
    <row r="167" spans="7:7" ht="15.75">
      <c r="G167" s="5"/>
    </row>
    <row r="168" spans="7:7" ht="15.75">
      <c r="G168" s="5"/>
    </row>
    <row r="169" spans="7:7" ht="15.75">
      <c r="G169" s="5"/>
    </row>
    <row r="170" spans="7:7" ht="15.75">
      <c r="G170" s="5"/>
    </row>
    <row r="171" spans="7:7" ht="15.75">
      <c r="G171" s="5"/>
    </row>
    <row r="172" spans="7:7" ht="15.75">
      <c r="G172" s="5"/>
    </row>
    <row r="173" spans="7:7" ht="15.75">
      <c r="G173" s="5"/>
    </row>
    <row r="174" spans="7:7" ht="15.75">
      <c r="G174" s="5"/>
    </row>
    <row r="175" spans="7:7" ht="15.75">
      <c r="G175" s="5"/>
    </row>
    <row r="176" spans="7:7" ht="15.75">
      <c r="G176" s="5"/>
    </row>
    <row r="177" spans="7:7" ht="15.75">
      <c r="G177" s="5"/>
    </row>
    <row r="178" spans="7:7" ht="15.75">
      <c r="G178" s="5"/>
    </row>
    <row r="179" spans="7:7" ht="15.75">
      <c r="G179" s="5"/>
    </row>
    <row r="180" spans="7:7" ht="15.75">
      <c r="G180" s="5"/>
    </row>
    <row r="181" spans="7:7" ht="15.75">
      <c r="G181" s="5"/>
    </row>
    <row r="182" spans="7:7" ht="15.75">
      <c r="G182" s="5"/>
    </row>
    <row r="183" spans="7:7" ht="15.75">
      <c r="G183" s="5"/>
    </row>
    <row r="184" spans="7:7" ht="15.75">
      <c r="G184" s="5"/>
    </row>
    <row r="185" spans="7:7" ht="15.75">
      <c r="G185" s="5"/>
    </row>
    <row r="186" spans="7:7" ht="15.75">
      <c r="G186" s="5"/>
    </row>
    <row r="187" spans="7:7" ht="15.75">
      <c r="G187" s="5"/>
    </row>
    <row r="188" spans="7:7" ht="15.75">
      <c r="G188" s="5"/>
    </row>
    <row r="189" spans="7:7" ht="15.75">
      <c r="G189" s="5"/>
    </row>
    <row r="190" spans="7:7" ht="15.75">
      <c r="G190" s="5"/>
    </row>
    <row r="191" spans="7:7" ht="15.75">
      <c r="G191" s="5"/>
    </row>
    <row r="192" spans="7:7" ht="15.75">
      <c r="G192" s="5"/>
    </row>
    <row r="193" spans="7:7" ht="15.75">
      <c r="G193" s="5"/>
    </row>
    <row r="194" spans="7:7" ht="15.75">
      <c r="G194" s="5"/>
    </row>
    <row r="195" spans="7:7" ht="15.75">
      <c r="G195" s="5"/>
    </row>
    <row r="196" spans="7:7" ht="15.75">
      <c r="G196" s="5"/>
    </row>
    <row r="197" spans="7:7" ht="15.75">
      <c r="G197" s="5"/>
    </row>
    <row r="198" spans="7:7" ht="15.75">
      <c r="G198" s="5"/>
    </row>
    <row r="199" spans="7:7" ht="15.75">
      <c r="G199" s="5"/>
    </row>
    <row r="200" spans="7:7" ht="15.75">
      <c r="G200" s="5"/>
    </row>
    <row r="201" spans="7:7" ht="15.75">
      <c r="G201" s="5"/>
    </row>
    <row r="202" spans="7:7" ht="15.75">
      <c r="G202" s="5"/>
    </row>
    <row r="203" spans="7:7" ht="15.75">
      <c r="G203" s="5"/>
    </row>
    <row r="204" spans="7:7" ht="15.75">
      <c r="G204" s="5"/>
    </row>
    <row r="205" spans="7:7" ht="15.75">
      <c r="G205" s="5"/>
    </row>
    <row r="206" spans="7:7" ht="15.75">
      <c r="G206" s="5"/>
    </row>
    <row r="207" spans="7:7" ht="15.75">
      <c r="G207" s="5"/>
    </row>
    <row r="208" spans="7:7" ht="15.75">
      <c r="G208" s="5"/>
    </row>
    <row r="209" spans="7:7" ht="15.75">
      <c r="G209" s="5"/>
    </row>
    <row r="210" spans="7:7" ht="15.75">
      <c r="G210" s="5"/>
    </row>
    <row r="211" spans="7:7" ht="15.75">
      <c r="G211" s="5"/>
    </row>
    <row r="212" spans="7:7" ht="15.75">
      <c r="G212" s="5"/>
    </row>
    <row r="213" spans="7:7" ht="15.75">
      <c r="G213" s="5"/>
    </row>
    <row r="214" spans="7:7" ht="15.75">
      <c r="G214" s="5"/>
    </row>
    <row r="215" spans="7:7" ht="15.75">
      <c r="G215" s="5"/>
    </row>
    <row r="216" spans="7:7" ht="15.75">
      <c r="G216" s="5"/>
    </row>
    <row r="217" spans="7:7" ht="15.75">
      <c r="G217" s="5"/>
    </row>
    <row r="218" spans="7:7" ht="15.75">
      <c r="G218" s="5"/>
    </row>
    <row r="219" spans="7:7" ht="15.75">
      <c r="G219" s="5"/>
    </row>
    <row r="220" spans="7:7" ht="15.75">
      <c r="G220" s="5"/>
    </row>
    <row r="221" spans="7:7" ht="15.75">
      <c r="G221" s="5"/>
    </row>
    <row r="222" spans="7:7" ht="15.75">
      <c r="G222" s="5"/>
    </row>
    <row r="223" spans="7:7" ht="15.75">
      <c r="G223" s="5"/>
    </row>
    <row r="224" spans="7:7" ht="15.75">
      <c r="G224" s="5"/>
    </row>
    <row r="225" spans="7:7" ht="15.75">
      <c r="G225" s="5"/>
    </row>
    <row r="226" spans="7:7" ht="15.75">
      <c r="G226" s="5"/>
    </row>
    <row r="227" spans="7:7" ht="15.75">
      <c r="G227" s="5"/>
    </row>
    <row r="228" spans="7:7" ht="15.75">
      <c r="G228" s="5"/>
    </row>
    <row r="229" spans="7:7" ht="15.75">
      <c r="G229" s="5"/>
    </row>
    <row r="230" spans="7:7" ht="15.75">
      <c r="G230" s="5"/>
    </row>
    <row r="231" spans="7:7" ht="15.75">
      <c r="G231" s="5"/>
    </row>
    <row r="232" spans="7:7" ht="15.75">
      <c r="G232" s="5"/>
    </row>
    <row r="233" spans="7:7" ht="15.75">
      <c r="G233" s="5"/>
    </row>
    <row r="234" spans="7:7" ht="15.75">
      <c r="G234" s="5"/>
    </row>
    <row r="235" spans="7:7" ht="15.75">
      <c r="G235" s="5"/>
    </row>
    <row r="236" spans="7:7" ht="15.75">
      <c r="G236" s="5"/>
    </row>
    <row r="237" spans="7:7" ht="15.75">
      <c r="G237" s="5"/>
    </row>
    <row r="238" spans="7:7" ht="15.75">
      <c r="G238" s="5"/>
    </row>
    <row r="239" spans="7:7" ht="15.75">
      <c r="G239" s="5"/>
    </row>
    <row r="240" spans="7:7" ht="15.75">
      <c r="G240" s="5"/>
    </row>
    <row r="241" spans="7:7" ht="15.75">
      <c r="G241" s="5"/>
    </row>
    <row r="242" spans="7:7" ht="15.75">
      <c r="G242" s="5"/>
    </row>
    <row r="243" spans="7:7" ht="15.75">
      <c r="G243" s="5"/>
    </row>
    <row r="244" spans="7:7" ht="15.75">
      <c r="G244" s="5"/>
    </row>
    <row r="245" spans="7:7" ht="15.75">
      <c r="G245" s="5"/>
    </row>
    <row r="246" spans="7:7" ht="15.75">
      <c r="G246" s="5"/>
    </row>
    <row r="247" spans="7:7" ht="15.75">
      <c r="G247" s="5"/>
    </row>
    <row r="248" spans="7:7" ht="15.75">
      <c r="G248" s="5"/>
    </row>
    <row r="249" spans="7:7" ht="15.75">
      <c r="G249" s="5"/>
    </row>
    <row r="250" spans="7:7" ht="15.75">
      <c r="G250" s="5"/>
    </row>
    <row r="251" spans="7:7" ht="15.75">
      <c r="G251" s="5"/>
    </row>
    <row r="252" spans="7:7" ht="15.75">
      <c r="G252" s="5"/>
    </row>
    <row r="253" spans="7:7" ht="15.75">
      <c r="G253" s="5"/>
    </row>
    <row r="254" spans="7:7" ht="15.75">
      <c r="G254" s="5"/>
    </row>
    <row r="255" spans="7:7" ht="15.75">
      <c r="G255" s="5"/>
    </row>
    <row r="256" spans="7:7" ht="15.75">
      <c r="G256" s="5"/>
    </row>
    <row r="257" spans="7:7" ht="15.75">
      <c r="G257" s="5"/>
    </row>
    <row r="258" spans="7:7" ht="15.75">
      <c r="G258" s="5"/>
    </row>
    <row r="259" spans="7:7" ht="15.75">
      <c r="G259" s="5"/>
    </row>
    <row r="260" spans="7:7" ht="15.75">
      <c r="G260" s="5"/>
    </row>
    <row r="261" spans="7:7" ht="15.75">
      <c r="G261" s="5"/>
    </row>
    <row r="262" spans="7:7" ht="15.75">
      <c r="G262" s="5"/>
    </row>
    <row r="263" spans="7:7" ht="15.75">
      <c r="G263" s="5"/>
    </row>
    <row r="264" spans="7:7" ht="15.75">
      <c r="G264" s="5"/>
    </row>
    <row r="265" spans="7:7" ht="15.75">
      <c r="G265" s="5"/>
    </row>
    <row r="266" spans="7:7" ht="15.75">
      <c r="G266" s="5"/>
    </row>
    <row r="267" spans="7:7" ht="15.75">
      <c r="G267" s="5"/>
    </row>
    <row r="268" spans="7:7" ht="15.75">
      <c r="G268" s="5"/>
    </row>
    <row r="269" spans="7:7" ht="15.75">
      <c r="G269" s="5"/>
    </row>
    <row r="270" spans="7:7" ht="15.75">
      <c r="G270" s="5"/>
    </row>
    <row r="271" spans="7:7" ht="15.75">
      <c r="G271" s="5"/>
    </row>
    <row r="272" spans="7:7" ht="15.75">
      <c r="G272" s="5"/>
    </row>
    <row r="273" spans="7:7" ht="15.75">
      <c r="G273" s="5"/>
    </row>
    <row r="274" spans="7:7" ht="15.75">
      <c r="G274" s="5"/>
    </row>
    <row r="275" spans="7:7" ht="15.75">
      <c r="G275" s="5"/>
    </row>
    <row r="276" spans="7:7" ht="15.75">
      <c r="G276" s="5"/>
    </row>
    <row r="277" spans="7:7" ht="15.75">
      <c r="G277" s="5"/>
    </row>
    <row r="278" spans="7:7" ht="15.75">
      <c r="G278" s="5"/>
    </row>
    <row r="279" spans="7:7" ht="15.75">
      <c r="G279" s="5"/>
    </row>
    <row r="280" spans="7:7" ht="15.75">
      <c r="G280" s="5"/>
    </row>
    <row r="281" spans="7:7" ht="15.75">
      <c r="G281" s="5"/>
    </row>
    <row r="282" spans="7:7" ht="15.75">
      <c r="G282" s="5"/>
    </row>
    <row r="283" spans="7:7" ht="15.75">
      <c r="G283" s="5"/>
    </row>
    <row r="284" spans="7:7" ht="15.75">
      <c r="G284" s="5"/>
    </row>
    <row r="285" spans="7:7" ht="15.75">
      <c r="G285" s="5"/>
    </row>
    <row r="286" spans="7:7" ht="15.75">
      <c r="G286" s="5"/>
    </row>
    <row r="287" spans="7:7" ht="15.75">
      <c r="G287" s="5"/>
    </row>
    <row r="288" spans="7:7" ht="15.75">
      <c r="G288" s="5"/>
    </row>
    <row r="289" spans="7:7" ht="15.75">
      <c r="G289" s="5"/>
    </row>
    <row r="290" spans="7:7" ht="15.75">
      <c r="G290" s="5"/>
    </row>
    <row r="291" spans="7:7" ht="15.75">
      <c r="G291" s="5"/>
    </row>
    <row r="292" spans="7:7" ht="15.75">
      <c r="G292" s="5"/>
    </row>
    <row r="293" spans="7:7" ht="15.75">
      <c r="G293" s="5"/>
    </row>
    <row r="294" spans="7:7" ht="15.75">
      <c r="G294" s="5"/>
    </row>
    <row r="295" spans="7:7" ht="15.75">
      <c r="G295" s="5"/>
    </row>
    <row r="296" spans="7:7" ht="15.75">
      <c r="G296" s="5"/>
    </row>
    <row r="297" spans="7:7" ht="15.75">
      <c r="G297" s="5"/>
    </row>
    <row r="298" spans="7:7" ht="15.75">
      <c r="G298" s="5"/>
    </row>
    <row r="299" spans="7:7" ht="15.75">
      <c r="G299" s="5"/>
    </row>
    <row r="300" spans="7:7" ht="15.75">
      <c r="G300" s="5"/>
    </row>
    <row r="301" spans="7:7" ht="15.75">
      <c r="G301" s="5"/>
    </row>
    <row r="302" spans="7:7" ht="15.75">
      <c r="G302" s="5"/>
    </row>
    <row r="303" spans="7:7" ht="15.75">
      <c r="G303" s="5"/>
    </row>
    <row r="304" spans="7:7" ht="15.75">
      <c r="G304" s="5"/>
    </row>
    <row r="305" spans="7:7" ht="15.75">
      <c r="G305" s="5"/>
    </row>
    <row r="306" spans="7:7" ht="15.75">
      <c r="G306" s="5"/>
    </row>
    <row r="307" spans="7:7" ht="15.75">
      <c r="G307" s="5"/>
    </row>
    <row r="308" spans="7:7" ht="15.75">
      <c r="G308" s="5"/>
    </row>
    <row r="309" spans="7:7" ht="15.75">
      <c r="G309" s="5"/>
    </row>
    <row r="310" spans="7:7" ht="15.75">
      <c r="G310" s="5"/>
    </row>
    <row r="311" spans="7:7" ht="15.75">
      <c r="G311" s="5"/>
    </row>
    <row r="312" spans="7:7" ht="15.75">
      <c r="G312" s="5"/>
    </row>
    <row r="313" spans="7:7" ht="15.75">
      <c r="G313" s="5"/>
    </row>
    <row r="314" spans="7:7" ht="15.75">
      <c r="G314" s="5"/>
    </row>
    <row r="315" spans="7:7" ht="15.75">
      <c r="G315" s="5"/>
    </row>
    <row r="316" spans="7:7" ht="15.75">
      <c r="G316" s="5"/>
    </row>
    <row r="317" spans="7:7" ht="15.75">
      <c r="G317" s="5"/>
    </row>
    <row r="318" spans="7:7" ht="15.75">
      <c r="G318" s="5"/>
    </row>
    <row r="319" spans="7:7" ht="15.75">
      <c r="G319" s="5"/>
    </row>
    <row r="320" spans="7:7" ht="15.75">
      <c r="G320" s="5"/>
    </row>
    <row r="321" spans="7:7" ht="15.75">
      <c r="G321" s="5"/>
    </row>
    <row r="322" spans="7:7" ht="15.75">
      <c r="G322" s="5"/>
    </row>
    <row r="323" spans="7:7" ht="15.75">
      <c r="G323" s="5"/>
    </row>
    <row r="324" spans="7:7" ht="15.75">
      <c r="G324" s="5"/>
    </row>
    <row r="325" spans="7:7" ht="15.75">
      <c r="G325" s="5"/>
    </row>
    <row r="326" spans="7:7" ht="15.75">
      <c r="G326" s="5"/>
    </row>
    <row r="327" spans="7:7" ht="15.75">
      <c r="G327" s="5"/>
    </row>
    <row r="328" spans="7:7" ht="15.75">
      <c r="G328" s="5"/>
    </row>
    <row r="329" spans="7:7" ht="15.75">
      <c r="G329" s="5"/>
    </row>
    <row r="330" spans="7:7" ht="15.75">
      <c r="G330" s="5"/>
    </row>
    <row r="331" spans="7:7" ht="15.75">
      <c r="G331" s="5"/>
    </row>
    <row r="332" spans="7:7" ht="15.75">
      <c r="G332" s="5"/>
    </row>
    <row r="333" spans="7:7" ht="15.75">
      <c r="G333" s="5"/>
    </row>
    <row r="334" spans="7:7" ht="15.75">
      <c r="G334" s="5"/>
    </row>
    <row r="335" spans="7:7" ht="15.75">
      <c r="G335" s="5"/>
    </row>
    <row r="336" spans="7:7" ht="15.75">
      <c r="G336" s="5"/>
    </row>
    <row r="337" spans="7:7" ht="15.75">
      <c r="G337" s="5"/>
    </row>
    <row r="338" spans="7:7" ht="15.75">
      <c r="G338" s="5"/>
    </row>
    <row r="339" spans="7:7" ht="15.75">
      <c r="G339" s="5"/>
    </row>
    <row r="340" spans="7:7" ht="15.75">
      <c r="G340" s="5"/>
    </row>
    <row r="341" spans="7:7" ht="15.75">
      <c r="G341" s="5"/>
    </row>
    <row r="342" spans="7:7" ht="15.75">
      <c r="G342" s="5"/>
    </row>
    <row r="343" spans="7:7" ht="15.75">
      <c r="G343" s="5"/>
    </row>
    <row r="344" spans="7:7" ht="15.75">
      <c r="G344" s="5"/>
    </row>
    <row r="345" spans="7:7" ht="15.75">
      <c r="G345" s="5"/>
    </row>
    <row r="346" spans="7:7" ht="15.75">
      <c r="G346" s="5"/>
    </row>
    <row r="347" spans="7:7" ht="15.75">
      <c r="G347" s="5"/>
    </row>
    <row r="348" spans="7:7" ht="15.75">
      <c r="G348" s="5"/>
    </row>
    <row r="349" spans="7:7" ht="15.75">
      <c r="G349" s="5"/>
    </row>
    <row r="350" spans="7:7" ht="15.75">
      <c r="G350" s="5"/>
    </row>
    <row r="351" spans="7:7" ht="15.75">
      <c r="G351" s="5"/>
    </row>
    <row r="352" spans="7:7" ht="15.75">
      <c r="G352" s="5"/>
    </row>
    <row r="353" spans="7:7" ht="15.75">
      <c r="G353" s="5"/>
    </row>
    <row r="354" spans="7:7" ht="15.75">
      <c r="G354" s="5"/>
    </row>
    <row r="355" spans="7:7" ht="15.75">
      <c r="G355" s="5"/>
    </row>
    <row r="356" spans="7:7" ht="15.75">
      <c r="G356" s="5"/>
    </row>
    <row r="357" spans="7:7" ht="15.75">
      <c r="G357" s="5"/>
    </row>
    <row r="358" spans="7:7" ht="15.75">
      <c r="G358" s="5"/>
    </row>
    <row r="359" spans="7:7" ht="15.75">
      <c r="G359" s="5"/>
    </row>
    <row r="360" spans="7:7" ht="15.75">
      <c r="G360" s="5"/>
    </row>
    <row r="361" spans="7:7" ht="15.75">
      <c r="G361" s="5"/>
    </row>
    <row r="362" spans="7:7" ht="15.75">
      <c r="G362" s="5"/>
    </row>
    <row r="363" spans="7:7" ht="15.75">
      <c r="G363" s="5"/>
    </row>
    <row r="364" spans="7:7" ht="15.75">
      <c r="G364" s="5"/>
    </row>
    <row r="365" spans="7:7" ht="15.75">
      <c r="G365" s="5"/>
    </row>
    <row r="366" spans="7:7" ht="15.75">
      <c r="G366" s="5"/>
    </row>
    <row r="367" spans="7:7" ht="15.75">
      <c r="G367" s="5"/>
    </row>
    <row r="368" spans="7:7" ht="15.75">
      <c r="G368" s="5"/>
    </row>
    <row r="369" spans="7:7" ht="15.75">
      <c r="G369" s="5"/>
    </row>
    <row r="370" spans="7:7" ht="15.75">
      <c r="G370" s="5"/>
    </row>
    <row r="371" spans="7:7" ht="15.75">
      <c r="G371" s="5"/>
    </row>
    <row r="372" spans="7:7" ht="15.75">
      <c r="G372" s="5"/>
    </row>
    <row r="373" spans="7:7" ht="15.75">
      <c r="G373" s="5"/>
    </row>
    <row r="374" spans="7:7" ht="15.75">
      <c r="G374" s="5"/>
    </row>
    <row r="375" spans="7:7" ht="15.75">
      <c r="G375" s="5"/>
    </row>
    <row r="376" spans="7:7" ht="15.75">
      <c r="G376" s="5"/>
    </row>
    <row r="377" spans="7:7" ht="15.75">
      <c r="G377" s="5"/>
    </row>
    <row r="378" spans="7:7" ht="15.75">
      <c r="G378" s="5"/>
    </row>
    <row r="379" spans="7:7" ht="15.75">
      <c r="G379" s="5"/>
    </row>
    <row r="380" spans="7:7" ht="15.75">
      <c r="G380" s="5"/>
    </row>
    <row r="381" spans="7:7" ht="15.75">
      <c r="G381" s="5"/>
    </row>
    <row r="382" spans="7:7" ht="15.75">
      <c r="G382" s="5"/>
    </row>
    <row r="383" spans="7:7" ht="15.75">
      <c r="G383" s="5"/>
    </row>
    <row r="384" spans="7:7" ht="15.75">
      <c r="G384" s="5"/>
    </row>
    <row r="385" spans="7:7" ht="15.75">
      <c r="G385" s="5"/>
    </row>
    <row r="386" spans="7:7" ht="15.75">
      <c r="G386" s="5"/>
    </row>
    <row r="387" spans="7:7" ht="15.75">
      <c r="G387" s="5"/>
    </row>
    <row r="388" spans="7:7" ht="15.75">
      <c r="G388" s="5"/>
    </row>
    <row r="389" spans="7:7" ht="15.75">
      <c r="G389" s="5"/>
    </row>
    <row r="390" spans="7:7" ht="15.75">
      <c r="G390" s="5"/>
    </row>
    <row r="391" spans="7:7" ht="15.75">
      <c r="G391" s="5"/>
    </row>
    <row r="392" spans="7:7" ht="15.75">
      <c r="G392" s="5"/>
    </row>
    <row r="393" spans="7:7" ht="15.75">
      <c r="G393" s="5"/>
    </row>
    <row r="394" spans="7:7" ht="15.75">
      <c r="G394" s="5"/>
    </row>
    <row r="395" spans="7:7" ht="15.75">
      <c r="G395" s="5"/>
    </row>
    <row r="396" spans="7:7" ht="15.75">
      <c r="G396" s="5"/>
    </row>
    <row r="397" spans="7:7" ht="15.75">
      <c r="G397" s="5"/>
    </row>
    <row r="398" spans="7:7" ht="15.75">
      <c r="G398" s="5"/>
    </row>
    <row r="399" spans="7:7" ht="15.75">
      <c r="G399" s="5"/>
    </row>
    <row r="400" spans="7:7" ht="15.75">
      <c r="G400" s="5"/>
    </row>
    <row r="401" spans="7:7" ht="15.75">
      <c r="G401" s="5"/>
    </row>
    <row r="402" spans="7:7" ht="15.75">
      <c r="G402" s="5"/>
    </row>
    <row r="403" spans="7:7" ht="15.75">
      <c r="G403" s="5"/>
    </row>
    <row r="404" spans="7:7" ht="15.75">
      <c r="G404" s="5"/>
    </row>
    <row r="405" spans="7:7" ht="15.75">
      <c r="G405" s="5"/>
    </row>
    <row r="406" spans="7:7" ht="15.75">
      <c r="G406" s="5"/>
    </row>
    <row r="407" spans="7:7" ht="15.75">
      <c r="G407" s="5"/>
    </row>
    <row r="408" spans="7:7" ht="15.75">
      <c r="G408" s="5"/>
    </row>
    <row r="409" spans="7:7" ht="15.75">
      <c r="G409" s="5"/>
    </row>
    <row r="410" spans="7:7" ht="15.75">
      <c r="G410" s="5"/>
    </row>
    <row r="411" spans="7:7" ht="15.75">
      <c r="G411" s="5"/>
    </row>
    <row r="412" spans="7:7" ht="15.75">
      <c r="G412" s="5"/>
    </row>
    <row r="413" spans="7:7" ht="15.75">
      <c r="G413" s="5"/>
    </row>
    <row r="414" spans="7:7" ht="15.75">
      <c r="G414" s="5"/>
    </row>
    <row r="415" spans="7:7" ht="15.75">
      <c r="G415" s="5"/>
    </row>
    <row r="416" spans="7:7" ht="15.75">
      <c r="G416" s="5"/>
    </row>
    <row r="417" spans="7:7" ht="15.75">
      <c r="G417" s="5"/>
    </row>
    <row r="418" spans="7:7" ht="15.75">
      <c r="G418" s="5"/>
    </row>
    <row r="419" spans="7:7" ht="15.75">
      <c r="G419" s="5"/>
    </row>
    <row r="420" spans="7:7" ht="15.75">
      <c r="G420" s="5"/>
    </row>
    <row r="421" spans="7:7" ht="15.75">
      <c r="G421" s="5"/>
    </row>
    <row r="422" spans="7:7" ht="15.75">
      <c r="G422" s="5"/>
    </row>
    <row r="423" spans="7:7" ht="15.75">
      <c r="G423" s="5"/>
    </row>
    <row r="424" spans="7:7" ht="15.75">
      <c r="G424" s="5"/>
    </row>
    <row r="425" spans="7:7" ht="15.75">
      <c r="G425" s="5"/>
    </row>
    <row r="426" spans="7:7" ht="15.75">
      <c r="G426" s="5"/>
    </row>
    <row r="427" spans="7:7" ht="15.75">
      <c r="G427" s="5"/>
    </row>
    <row r="428" spans="7:7" ht="15.75">
      <c r="G428" s="5"/>
    </row>
    <row r="429" spans="7:7" ht="15.75">
      <c r="G429" s="5"/>
    </row>
    <row r="430" spans="7:7" ht="15.75">
      <c r="G430" s="5"/>
    </row>
    <row r="431" spans="7:7" ht="15.75">
      <c r="G431" s="5"/>
    </row>
    <row r="432" spans="7:7" ht="15.75">
      <c r="G432" s="5"/>
    </row>
    <row r="433" spans="7:7" ht="15.75">
      <c r="G433" s="5"/>
    </row>
    <row r="434" spans="7:7" ht="15.75">
      <c r="G434" s="5"/>
    </row>
    <row r="435" spans="7:7" ht="15.75">
      <c r="G435" s="5"/>
    </row>
    <row r="436" spans="7:7" ht="15.75">
      <c r="G436" s="5"/>
    </row>
    <row r="437" spans="7:7" ht="15.75">
      <c r="G437" s="5"/>
    </row>
    <row r="438" spans="7:7" ht="15.75">
      <c r="G438" s="5"/>
    </row>
    <row r="439" spans="7:7" ht="15.75">
      <c r="G439" s="5"/>
    </row>
    <row r="440" spans="7:7" ht="15.75">
      <c r="G440" s="5"/>
    </row>
    <row r="441" spans="7:7" ht="15.75">
      <c r="G441" s="5"/>
    </row>
    <row r="442" spans="7:7" ht="15.75">
      <c r="G442" s="5"/>
    </row>
    <row r="443" spans="7:7" ht="15.75">
      <c r="G443" s="5"/>
    </row>
    <row r="444" spans="7:7" ht="15.75">
      <c r="G444" s="5"/>
    </row>
    <row r="445" spans="7:7" ht="15.75">
      <c r="G445" s="5"/>
    </row>
    <row r="446" spans="7:7" ht="15.75">
      <c r="G446" s="5"/>
    </row>
    <row r="447" spans="7:7" ht="15.75">
      <c r="G447" s="5"/>
    </row>
    <row r="448" spans="7:7" ht="15.75">
      <c r="G448" s="5"/>
    </row>
    <row r="449" spans="7:7" ht="15.75">
      <c r="G449" s="5"/>
    </row>
    <row r="450" spans="7:7" ht="15.75">
      <c r="G450" s="5"/>
    </row>
    <row r="451" spans="7:7" ht="15.75">
      <c r="G451" s="5"/>
    </row>
    <row r="452" spans="7:7" ht="15.75">
      <c r="G452" s="5"/>
    </row>
    <row r="453" spans="7:7" ht="15.75">
      <c r="G453" s="5"/>
    </row>
    <row r="454" spans="7:7" ht="15.75">
      <c r="G454" s="5"/>
    </row>
    <row r="455" spans="7:7" ht="15.75">
      <c r="G455" s="5"/>
    </row>
    <row r="456" spans="7:7" ht="15.75">
      <c r="G456" s="5"/>
    </row>
    <row r="457" spans="7:7" ht="15.75">
      <c r="G457" s="5"/>
    </row>
    <row r="458" spans="7:7" ht="15.75">
      <c r="G458" s="5"/>
    </row>
    <row r="459" spans="7:7" ht="15.75">
      <c r="G459" s="5"/>
    </row>
    <row r="460" spans="7:7" ht="15.75">
      <c r="G460" s="5"/>
    </row>
    <row r="461" spans="7:7" ht="15.75">
      <c r="G461" s="5"/>
    </row>
    <row r="462" spans="7:7" ht="15.75">
      <c r="G462" s="5"/>
    </row>
    <row r="463" spans="7:7" ht="15.75">
      <c r="G463" s="5"/>
    </row>
    <row r="464" spans="7:7" ht="15.75">
      <c r="G464" s="5"/>
    </row>
    <row r="465" spans="7:7" ht="15.75">
      <c r="G465" s="5"/>
    </row>
    <row r="466" spans="7:7" ht="15.75">
      <c r="G466" s="5"/>
    </row>
    <row r="467" spans="7:7" ht="15.75">
      <c r="G467" s="5"/>
    </row>
    <row r="468" spans="7:7" ht="15.75">
      <c r="G468" s="5"/>
    </row>
    <row r="469" spans="7:7" ht="15.75">
      <c r="G469" s="5"/>
    </row>
    <row r="470" spans="7:7" ht="15.75">
      <c r="G470" s="5"/>
    </row>
    <row r="471" spans="7:7" ht="15.75">
      <c r="G471" s="5"/>
    </row>
    <row r="472" spans="7:7" ht="15.75">
      <c r="G472" s="5"/>
    </row>
    <row r="473" spans="7:7" ht="15.75">
      <c r="G473" s="5"/>
    </row>
    <row r="474" spans="7:7" ht="15.75">
      <c r="G474" s="5"/>
    </row>
    <row r="475" spans="7:7" ht="15.75">
      <c r="G475" s="5"/>
    </row>
    <row r="476" spans="7:7" ht="15.75">
      <c r="G476" s="5"/>
    </row>
    <row r="477" spans="7:7" ht="15.75">
      <c r="G477" s="5"/>
    </row>
    <row r="478" spans="7:7" ht="15.75">
      <c r="G478" s="5"/>
    </row>
    <row r="479" spans="7:7" ht="15.75">
      <c r="G479" s="5"/>
    </row>
    <row r="480" spans="7:7" ht="15.75">
      <c r="G480" s="5"/>
    </row>
    <row r="481" spans="7:7" ht="15.75">
      <c r="G481" s="5"/>
    </row>
    <row r="482" spans="7:7" ht="15.75">
      <c r="G482" s="5"/>
    </row>
    <row r="483" spans="7:7" ht="15.75">
      <c r="G483" s="5"/>
    </row>
    <row r="484" spans="7:7" ht="15.75">
      <c r="G484" s="5"/>
    </row>
    <row r="485" spans="7:7" ht="15.75">
      <c r="G485" s="5"/>
    </row>
    <row r="486" spans="7:7" ht="15.75">
      <c r="G486" s="5"/>
    </row>
    <row r="487" spans="7:7" ht="15.75">
      <c r="G487" s="5"/>
    </row>
    <row r="488" spans="7:7" ht="15.75">
      <c r="G488" s="5"/>
    </row>
    <row r="489" spans="7:7" ht="15.75">
      <c r="G489" s="5"/>
    </row>
    <row r="490" spans="7:7" ht="15.75">
      <c r="G490" s="5"/>
    </row>
    <row r="491" spans="7:7" ht="15.75">
      <c r="G491" s="5"/>
    </row>
    <row r="492" spans="7:7" ht="15.75">
      <c r="G492" s="5"/>
    </row>
    <row r="493" spans="7:7" ht="15.75">
      <c r="G493" s="5"/>
    </row>
    <row r="494" spans="7:7" ht="15.75">
      <c r="G494" s="5"/>
    </row>
    <row r="495" spans="7:7" ht="15.75">
      <c r="G495" s="5"/>
    </row>
    <row r="496" spans="7:7" ht="15.75">
      <c r="G496" s="5"/>
    </row>
    <row r="497" spans="7:7" ht="15.75">
      <c r="G497" s="5"/>
    </row>
    <row r="498" spans="7:7" ht="15.75">
      <c r="G498" s="5"/>
    </row>
    <row r="499" spans="7:7" ht="15.75">
      <c r="G499" s="5"/>
    </row>
    <row r="500" spans="7:7" ht="15.75">
      <c r="G500" s="5"/>
    </row>
    <row r="501" spans="7:7" ht="15.75">
      <c r="G501" s="5"/>
    </row>
    <row r="502" spans="7:7" ht="15.75">
      <c r="G502" s="5"/>
    </row>
    <row r="503" spans="7:7" ht="15.75">
      <c r="G503" s="5"/>
    </row>
    <row r="504" spans="7:7" ht="15.75">
      <c r="G504" s="5"/>
    </row>
    <row r="505" spans="7:7" ht="15.75">
      <c r="G505" s="5"/>
    </row>
    <row r="506" spans="7:7" ht="15.75">
      <c r="G506" s="5"/>
    </row>
    <row r="507" spans="7:7" ht="15.75">
      <c r="G507" s="5"/>
    </row>
    <row r="508" spans="7:7" ht="15.75">
      <c r="G508" s="5"/>
    </row>
    <row r="509" spans="7:7" ht="15.75">
      <c r="G509" s="5"/>
    </row>
    <row r="510" spans="7:7" ht="15.75">
      <c r="G510" s="5"/>
    </row>
    <row r="511" spans="7:7" ht="15.75">
      <c r="G511" s="5"/>
    </row>
    <row r="512" spans="7:7" ht="15.75">
      <c r="G512" s="5"/>
    </row>
    <row r="513" spans="7:7" ht="15.75">
      <c r="G513" s="5"/>
    </row>
    <row r="514" spans="7:7" ht="15.75">
      <c r="G514" s="5"/>
    </row>
    <row r="515" spans="7:7" ht="15.75">
      <c r="G515" s="5"/>
    </row>
    <row r="516" spans="7:7" ht="15.75">
      <c r="G516" s="5"/>
    </row>
    <row r="517" spans="7:7" ht="15.75">
      <c r="G517" s="5"/>
    </row>
    <row r="518" spans="7:7" ht="15.75">
      <c r="G518" s="5"/>
    </row>
    <row r="519" spans="7:7" ht="15.75">
      <c r="G519" s="5"/>
    </row>
    <row r="520" spans="7:7" ht="15.75">
      <c r="G520" s="5"/>
    </row>
    <row r="521" spans="7:7" ht="15.75">
      <c r="G521" s="5"/>
    </row>
    <row r="522" spans="7:7" ht="15.75">
      <c r="G522" s="5"/>
    </row>
    <row r="523" spans="7:7" ht="15.75">
      <c r="G523" s="5"/>
    </row>
    <row r="524" spans="7:7" ht="15.75">
      <c r="G524" s="5"/>
    </row>
    <row r="525" spans="7:7" ht="15.75">
      <c r="G525" s="5"/>
    </row>
    <row r="526" spans="7:7" ht="15.75">
      <c r="G526" s="5"/>
    </row>
    <row r="527" spans="7:7" ht="15.75">
      <c r="G527" s="5"/>
    </row>
    <row r="528" spans="7:7" ht="15.75">
      <c r="G528" s="5"/>
    </row>
    <row r="529" spans="7:7" ht="15.75">
      <c r="G529" s="5"/>
    </row>
    <row r="530" spans="7:7" ht="15.75">
      <c r="G530" s="5"/>
    </row>
    <row r="531" spans="7:7" ht="15.75">
      <c r="G531" s="5"/>
    </row>
    <row r="532" spans="7:7" ht="15.75">
      <c r="G532" s="5"/>
    </row>
    <row r="533" spans="7:7" ht="15.75">
      <c r="G533" s="5"/>
    </row>
    <row r="534" spans="7:7" ht="15.75">
      <c r="G534" s="5"/>
    </row>
    <row r="535" spans="7:7" ht="15.75">
      <c r="G535" s="5"/>
    </row>
    <row r="536" spans="7:7" ht="15.75">
      <c r="G536" s="5"/>
    </row>
    <row r="537" spans="7:7" ht="15.75">
      <c r="G537" s="5"/>
    </row>
    <row r="538" spans="7:7" ht="15.75">
      <c r="G538" s="5"/>
    </row>
    <row r="539" spans="7:7" ht="15.75">
      <c r="G539" s="5"/>
    </row>
    <row r="540" spans="7:7" ht="15.75">
      <c r="G540" s="5"/>
    </row>
    <row r="541" spans="7:7" ht="15.75">
      <c r="G541" s="5"/>
    </row>
    <row r="542" spans="7:7" ht="15.75">
      <c r="G542" s="5"/>
    </row>
    <row r="543" spans="7:7" ht="15.75">
      <c r="G543" s="5"/>
    </row>
    <row r="544" spans="7:7" ht="15.75">
      <c r="G544" s="5"/>
    </row>
    <row r="545" spans="7:7" ht="15.75">
      <c r="G545" s="5"/>
    </row>
    <row r="546" spans="7:7" ht="15.75">
      <c r="G546" s="5"/>
    </row>
    <row r="547" spans="7:7" ht="15.75">
      <c r="G547" s="5"/>
    </row>
    <row r="548" spans="7:7" ht="15.75">
      <c r="G548" s="5"/>
    </row>
    <row r="549" spans="7:7" ht="15.75">
      <c r="G549" s="5"/>
    </row>
    <row r="550" spans="7:7" ht="15.75">
      <c r="G550" s="5"/>
    </row>
    <row r="551" spans="7:7" ht="15.75">
      <c r="G551" s="5"/>
    </row>
    <row r="552" spans="7:7" ht="15.75">
      <c r="G552" s="5"/>
    </row>
    <row r="553" spans="7:7" ht="15.75">
      <c r="G553" s="5"/>
    </row>
    <row r="554" spans="7:7" ht="15.75">
      <c r="G554" s="5"/>
    </row>
    <row r="555" spans="7:7" ht="15.75">
      <c r="G555" s="5"/>
    </row>
    <row r="556" spans="7:7" ht="15.75">
      <c r="G556" s="5"/>
    </row>
    <row r="557" spans="7:7" ht="15.75">
      <c r="G557" s="5"/>
    </row>
    <row r="558" spans="7:7" ht="15.75">
      <c r="G558" s="5"/>
    </row>
    <row r="559" spans="7:7" ht="15.75">
      <c r="G559" s="5"/>
    </row>
    <row r="560" spans="7:7" ht="15.75">
      <c r="G560" s="5"/>
    </row>
    <row r="561" spans="7:7" ht="15.75">
      <c r="G561" s="5"/>
    </row>
    <row r="562" spans="7:7" ht="15.75">
      <c r="G562" s="5"/>
    </row>
    <row r="563" spans="7:7" ht="15.75">
      <c r="G563" s="5"/>
    </row>
    <row r="564" spans="7:7" ht="15.75">
      <c r="G564" s="5"/>
    </row>
    <row r="565" spans="7:7" ht="15.75">
      <c r="G565" s="5"/>
    </row>
    <row r="566" spans="7:7" ht="15.75">
      <c r="G566" s="5"/>
    </row>
    <row r="567" spans="7:7" ht="15.75">
      <c r="G567" s="5"/>
    </row>
    <row r="568" spans="7:7" ht="15.75">
      <c r="G568" s="5"/>
    </row>
    <row r="569" spans="7:7" ht="15.75">
      <c r="G569" s="5"/>
    </row>
    <row r="570" spans="7:7" ht="15.75">
      <c r="G570" s="5"/>
    </row>
    <row r="571" spans="7:7" ht="15.75">
      <c r="G571" s="5"/>
    </row>
    <row r="572" spans="7:7" ht="15.75">
      <c r="G572" s="5"/>
    </row>
    <row r="573" spans="7:7" ht="15.75">
      <c r="G573" s="5"/>
    </row>
    <row r="574" spans="7:7" ht="15.75">
      <c r="G574" s="5"/>
    </row>
    <row r="575" spans="7:7" ht="15.75">
      <c r="G575" s="5"/>
    </row>
    <row r="576" spans="7:7" ht="15.75">
      <c r="G576" s="5"/>
    </row>
    <row r="577" spans="7:7" ht="15.75">
      <c r="G577" s="5"/>
    </row>
    <row r="578" spans="7:7" ht="15.75">
      <c r="G578" s="5"/>
    </row>
    <row r="579" spans="7:7" ht="15.75">
      <c r="G579" s="5"/>
    </row>
    <row r="580" spans="7:7" ht="15.75">
      <c r="G580" s="5"/>
    </row>
    <row r="581" spans="7:7" ht="15.75">
      <c r="G581" s="5"/>
    </row>
    <row r="582" spans="7:7" ht="15.75">
      <c r="G582" s="5"/>
    </row>
    <row r="583" spans="7:7" ht="15.75">
      <c r="G583" s="5"/>
    </row>
    <row r="584" spans="7:7" ht="15.75">
      <c r="G584" s="5"/>
    </row>
    <row r="585" spans="7:7" ht="15.75">
      <c r="G585" s="5"/>
    </row>
    <row r="586" spans="7:7" ht="15.75">
      <c r="G586" s="5"/>
    </row>
    <row r="587" spans="7:7" ht="15.75">
      <c r="G587" s="5"/>
    </row>
    <row r="588" spans="7:7" ht="15.75">
      <c r="G588" s="5"/>
    </row>
    <row r="589" spans="7:7" ht="15.75">
      <c r="G589" s="5"/>
    </row>
    <row r="590" spans="7:7" ht="15.75">
      <c r="G590" s="5"/>
    </row>
    <row r="591" spans="7:7" ht="15.75">
      <c r="G591" s="5"/>
    </row>
    <row r="592" spans="7:7" ht="15.75">
      <c r="G592" s="5"/>
    </row>
    <row r="593" spans="7:7" ht="15.75">
      <c r="G593" s="5"/>
    </row>
    <row r="594" spans="7:7" ht="15.75">
      <c r="G594" s="5"/>
    </row>
    <row r="595" spans="7:7" ht="15.75">
      <c r="G595" s="5"/>
    </row>
    <row r="596" spans="7:7" ht="15.75">
      <c r="G596" s="5"/>
    </row>
    <row r="597" spans="7:7" ht="15.75">
      <c r="G597" s="5"/>
    </row>
    <row r="598" spans="7:7" ht="15.75">
      <c r="G598" s="5"/>
    </row>
    <row r="599" spans="7:7" ht="15.75">
      <c r="G599" s="5"/>
    </row>
    <row r="600" spans="7:7" ht="15.75">
      <c r="G600" s="5"/>
    </row>
    <row r="601" spans="7:7" ht="15.75">
      <c r="G601" s="5"/>
    </row>
    <row r="602" spans="7:7" ht="15.75">
      <c r="G602" s="5"/>
    </row>
    <row r="603" spans="7:7" ht="15.75">
      <c r="G603" s="5"/>
    </row>
    <row r="604" spans="7:7" ht="15.75">
      <c r="G604" s="5"/>
    </row>
    <row r="605" spans="7:7" ht="15.75">
      <c r="G605" s="5"/>
    </row>
    <row r="606" spans="7:7" ht="15.75">
      <c r="G606" s="5"/>
    </row>
    <row r="607" spans="7:7" ht="15.75">
      <c r="G607" s="5"/>
    </row>
    <row r="608" spans="7:7" ht="15.75">
      <c r="G608" s="5"/>
    </row>
    <row r="609" spans="7:7" ht="15.75">
      <c r="G609" s="5"/>
    </row>
    <row r="610" spans="7:7" ht="15.75">
      <c r="G610" s="5"/>
    </row>
    <row r="611" spans="7:7" ht="15.75">
      <c r="G611" s="5"/>
    </row>
    <row r="612" spans="7:7" ht="15.75">
      <c r="G612" s="5"/>
    </row>
    <row r="613" spans="7:7" ht="15.75">
      <c r="G613" s="5"/>
    </row>
    <row r="614" spans="7:7" ht="15.75">
      <c r="G614" s="5"/>
    </row>
    <row r="615" spans="7:7" ht="15.75">
      <c r="G615" s="5"/>
    </row>
    <row r="616" spans="7:7" ht="15.75">
      <c r="G616" s="5"/>
    </row>
    <row r="617" spans="7:7" ht="15.75">
      <c r="G617" s="5"/>
    </row>
    <row r="618" spans="7:7" ht="15.75">
      <c r="G618" s="5"/>
    </row>
    <row r="619" spans="7:7" ht="15.75">
      <c r="G619" s="5"/>
    </row>
    <row r="620" spans="7:7" ht="15.75">
      <c r="G620" s="5"/>
    </row>
    <row r="621" spans="7:7" ht="15.75">
      <c r="G621" s="5"/>
    </row>
    <row r="622" spans="7:7" ht="15.75">
      <c r="G622" s="5"/>
    </row>
    <row r="623" spans="7:7" ht="15.75">
      <c r="G623" s="5"/>
    </row>
    <row r="624" spans="7:7" ht="15.75">
      <c r="G624" s="5"/>
    </row>
    <row r="625" spans="7:7" ht="15.75">
      <c r="G625" s="5"/>
    </row>
    <row r="626" spans="7:7" ht="15.75">
      <c r="G626" s="5"/>
    </row>
    <row r="627" spans="7:7" ht="15.75">
      <c r="G627" s="5"/>
    </row>
    <row r="628" spans="7:7" ht="15.75">
      <c r="G628" s="5"/>
    </row>
    <row r="629" spans="7:7" ht="15.75">
      <c r="G629" s="5"/>
    </row>
    <row r="630" spans="7:7" ht="15.75">
      <c r="G630" s="5"/>
    </row>
    <row r="631" spans="7:7" ht="15.75">
      <c r="G631" s="5"/>
    </row>
    <row r="632" spans="7:7" ht="15.75">
      <c r="G632" s="5"/>
    </row>
    <row r="633" spans="7:7" ht="15.75">
      <c r="G633" s="5"/>
    </row>
    <row r="634" spans="7:7" ht="15.75">
      <c r="G634" s="5"/>
    </row>
    <row r="635" spans="7:7" ht="15.75">
      <c r="G635" s="5"/>
    </row>
    <row r="636" spans="7:7" ht="15.75">
      <c r="G636" s="5"/>
    </row>
    <row r="637" spans="7:7" ht="15.75">
      <c r="G637" s="5"/>
    </row>
    <row r="638" spans="7:7" ht="15.75">
      <c r="G638" s="5"/>
    </row>
    <row r="639" spans="7:7" ht="15.75">
      <c r="G639" s="5"/>
    </row>
    <row r="640" spans="7:7" ht="15.75">
      <c r="G640" s="5"/>
    </row>
    <row r="641" spans="7:7" ht="15.75">
      <c r="G641" s="5"/>
    </row>
    <row r="642" spans="7:7" ht="15.75">
      <c r="G642" s="5"/>
    </row>
    <row r="643" spans="7:7" ht="15.75">
      <c r="G643" s="5"/>
    </row>
    <row r="644" spans="7:7" ht="15.75">
      <c r="G644" s="5"/>
    </row>
    <row r="645" spans="7:7" ht="15.75">
      <c r="G645" s="5"/>
    </row>
    <row r="646" spans="7:7" ht="15.75">
      <c r="G646" s="5"/>
    </row>
    <row r="647" spans="7:7" ht="15.75">
      <c r="G647" s="5"/>
    </row>
    <row r="648" spans="7:7" ht="15.75">
      <c r="G648" s="5"/>
    </row>
    <row r="649" spans="7:7" ht="15.75">
      <c r="G649" s="5"/>
    </row>
    <row r="650" spans="7:7" ht="15.75">
      <c r="G650" s="5"/>
    </row>
    <row r="651" spans="7:7" ht="15.75">
      <c r="G651" s="5"/>
    </row>
    <row r="652" spans="7:7" ht="15.75">
      <c r="G652" s="5"/>
    </row>
    <row r="653" spans="7:7" ht="15.75">
      <c r="G653" s="5"/>
    </row>
    <row r="654" spans="7:7" ht="15.75">
      <c r="G654" s="5"/>
    </row>
    <row r="655" spans="7:7" ht="15.75">
      <c r="G655" s="5"/>
    </row>
    <row r="656" spans="7:7" ht="15.75">
      <c r="G656" s="5"/>
    </row>
    <row r="657" spans="7:7" ht="15.75">
      <c r="G657" s="5"/>
    </row>
    <row r="658" spans="7:7" ht="15.75">
      <c r="G658" s="5"/>
    </row>
    <row r="659" spans="7:7" ht="15.75">
      <c r="G659" s="5"/>
    </row>
    <row r="660" spans="7:7" ht="15.75">
      <c r="G660" s="5"/>
    </row>
    <row r="661" spans="7:7" ht="15.75">
      <c r="G661" s="5"/>
    </row>
    <row r="662" spans="7:7" ht="15.75">
      <c r="G662" s="5"/>
    </row>
    <row r="663" spans="7:7" ht="15.75">
      <c r="G663" s="5"/>
    </row>
    <row r="664" spans="7:7" ht="15.75">
      <c r="G664" s="5"/>
    </row>
    <row r="665" spans="7:7" ht="15.75">
      <c r="G665" s="5"/>
    </row>
    <row r="666" spans="7:7" ht="15.75">
      <c r="G666" s="5"/>
    </row>
    <row r="667" spans="7:7" ht="15.75">
      <c r="G667" s="5"/>
    </row>
    <row r="668" spans="7:7" ht="15.75">
      <c r="G668" s="5"/>
    </row>
    <row r="669" spans="7:7" ht="15.75">
      <c r="G669" s="5"/>
    </row>
    <row r="670" spans="7:7" ht="15.75">
      <c r="G670" s="5"/>
    </row>
    <row r="671" spans="7:7" ht="15.75">
      <c r="G671" s="5"/>
    </row>
    <row r="672" spans="7:7" ht="15.75">
      <c r="G672" s="5"/>
    </row>
    <row r="673" spans="7:7" ht="15.75">
      <c r="G673" s="5"/>
    </row>
    <row r="674" spans="7:7" ht="15.75">
      <c r="G674" s="5"/>
    </row>
    <row r="675" spans="7:7" ht="15.75">
      <c r="G675" s="5"/>
    </row>
    <row r="676" spans="7:7" ht="15.75">
      <c r="G676" s="5"/>
    </row>
    <row r="677" spans="7:7" ht="15.75">
      <c r="G677" s="5"/>
    </row>
    <row r="678" spans="7:7" ht="15.75">
      <c r="G678" s="5"/>
    </row>
    <row r="679" spans="7:7" ht="15.75">
      <c r="G679" s="5"/>
    </row>
    <row r="680" spans="7:7" ht="15.75">
      <c r="G680" s="5"/>
    </row>
    <row r="681" spans="7:7" ht="15.75">
      <c r="G681" s="5"/>
    </row>
    <row r="682" spans="7:7" ht="15.75">
      <c r="G682" s="5"/>
    </row>
    <row r="683" spans="7:7" ht="15.75">
      <c r="G683" s="5"/>
    </row>
    <row r="684" spans="7:7" ht="15.75">
      <c r="G684" s="5"/>
    </row>
    <row r="685" spans="7:7" ht="15.75">
      <c r="G685" s="5"/>
    </row>
    <row r="686" spans="7:7" ht="15.75">
      <c r="G686" s="5"/>
    </row>
    <row r="687" spans="7:7" ht="15.75">
      <c r="G687" s="5"/>
    </row>
    <row r="688" spans="7:7" ht="15.75">
      <c r="G688" s="5"/>
    </row>
    <row r="689" spans="7:7" ht="15.75">
      <c r="G689" s="5"/>
    </row>
    <row r="690" spans="7:7" ht="15.75">
      <c r="G690" s="5"/>
    </row>
    <row r="691" spans="7:7" ht="15.75">
      <c r="G691" s="5"/>
    </row>
    <row r="692" spans="7:7" ht="15.75">
      <c r="G692" s="5"/>
    </row>
    <row r="693" spans="7:7" ht="15.75">
      <c r="G693" s="5"/>
    </row>
    <row r="694" spans="7:7" ht="15.75">
      <c r="G694" s="5"/>
    </row>
    <row r="695" spans="7:7" ht="15.75">
      <c r="G695" s="5"/>
    </row>
    <row r="696" spans="7:7" ht="15.75">
      <c r="G696" s="5"/>
    </row>
    <row r="697" spans="7:7" ht="15.75">
      <c r="G697" s="5"/>
    </row>
    <row r="698" spans="7:7" ht="15.75">
      <c r="G698" s="5"/>
    </row>
    <row r="699" spans="7:7" ht="15.75">
      <c r="G699" s="5"/>
    </row>
    <row r="700" spans="7:7" ht="15.75">
      <c r="G700" s="5"/>
    </row>
    <row r="701" spans="7:7" ht="15.75">
      <c r="G701" s="5"/>
    </row>
    <row r="702" spans="7:7" ht="15.75">
      <c r="G702" s="5"/>
    </row>
    <row r="703" spans="7:7" ht="15.75">
      <c r="G703" s="5"/>
    </row>
    <row r="704" spans="7:7" ht="15.75">
      <c r="G704" s="5"/>
    </row>
    <row r="705" spans="7:7" ht="15.75">
      <c r="G705" s="5"/>
    </row>
    <row r="706" spans="7:7" ht="15.75">
      <c r="G706" s="5"/>
    </row>
    <row r="707" spans="7:7" ht="15.75">
      <c r="G707" s="5"/>
    </row>
    <row r="708" spans="7:7" ht="15.75">
      <c r="G708" s="5"/>
    </row>
    <row r="709" spans="7:7" ht="15.75">
      <c r="G709" s="5"/>
    </row>
    <row r="710" spans="7:7" ht="15.75">
      <c r="G710" s="5"/>
    </row>
    <row r="711" spans="7:7" ht="15.75">
      <c r="G711" s="5"/>
    </row>
    <row r="712" spans="7:7" ht="15.75">
      <c r="G712" s="5"/>
    </row>
    <row r="713" spans="7:7" ht="15.75">
      <c r="G713" s="5"/>
    </row>
    <row r="714" spans="7:7" ht="15.75">
      <c r="G714" s="5"/>
    </row>
    <row r="715" spans="7:7" ht="15.75">
      <c r="G715" s="5"/>
    </row>
    <row r="716" spans="7:7" ht="15.75">
      <c r="G716" s="5"/>
    </row>
    <row r="717" spans="7:7" ht="15.75">
      <c r="G717" s="5"/>
    </row>
    <row r="718" spans="7:7" ht="15.75">
      <c r="G718" s="5"/>
    </row>
    <row r="719" spans="7:7" ht="15.75">
      <c r="G719" s="5"/>
    </row>
    <row r="720" spans="7:7" ht="15.75">
      <c r="G720" s="5"/>
    </row>
    <row r="721" spans="7:7" ht="15.75">
      <c r="G721" s="5"/>
    </row>
    <row r="722" spans="7:7" ht="15.75">
      <c r="G722" s="5"/>
    </row>
    <row r="723" spans="7:7" ht="15.75">
      <c r="G723" s="5"/>
    </row>
    <row r="724" spans="7:7" ht="15.75">
      <c r="G724" s="5"/>
    </row>
    <row r="725" spans="7:7" ht="15.75">
      <c r="G725" s="5"/>
    </row>
    <row r="726" spans="7:7" ht="15.75">
      <c r="G726" s="5"/>
    </row>
    <row r="727" spans="7:7" ht="15.75">
      <c r="G727" s="5"/>
    </row>
    <row r="728" spans="7:7" ht="15.75">
      <c r="G728" s="5"/>
    </row>
    <row r="729" spans="7:7" ht="15.75">
      <c r="G729" s="5"/>
    </row>
    <row r="730" spans="7:7" ht="15.75">
      <c r="G730" s="5"/>
    </row>
    <row r="731" spans="7:7" ht="15.75">
      <c r="G731" s="5"/>
    </row>
    <row r="732" spans="7:7" ht="15.75">
      <c r="G732" s="5"/>
    </row>
    <row r="733" spans="7:7" ht="15.75">
      <c r="G733" s="5"/>
    </row>
    <row r="734" spans="7:7" ht="15.75">
      <c r="G734" s="5"/>
    </row>
    <row r="735" spans="7:7" ht="15.75">
      <c r="G735" s="5"/>
    </row>
    <row r="736" spans="7:7" ht="15.75">
      <c r="G736" s="5"/>
    </row>
    <row r="737" spans="7:7" ht="15.75">
      <c r="G737" s="5"/>
    </row>
    <row r="738" spans="7:7" ht="15.75">
      <c r="G738" s="5"/>
    </row>
    <row r="739" spans="7:7" ht="15.75">
      <c r="G739" s="5"/>
    </row>
    <row r="740" spans="7:7" ht="15.75">
      <c r="G740" s="5"/>
    </row>
    <row r="741" spans="7:7" ht="15.75">
      <c r="G741" s="5"/>
    </row>
    <row r="742" spans="7:7" ht="15.75">
      <c r="G742" s="5"/>
    </row>
    <row r="743" spans="7:7" ht="15.75">
      <c r="G743" s="5"/>
    </row>
    <row r="744" spans="7:7" ht="15.75">
      <c r="G744" s="5"/>
    </row>
    <row r="745" spans="7:7" ht="15.75">
      <c r="G745" s="5"/>
    </row>
    <row r="746" spans="7:7" ht="15.75">
      <c r="G746" s="5"/>
    </row>
    <row r="747" spans="7:7" ht="15.75">
      <c r="G747" s="5"/>
    </row>
    <row r="748" spans="7:7" ht="15.75">
      <c r="G748" s="5"/>
    </row>
    <row r="749" spans="7:7" ht="15.75">
      <c r="G749" s="5"/>
    </row>
    <row r="750" spans="7:7" ht="15.75">
      <c r="G750" s="5"/>
    </row>
    <row r="751" spans="7:7" ht="15.75">
      <c r="G751" s="5"/>
    </row>
    <row r="752" spans="7:7" ht="15.75">
      <c r="G752" s="5"/>
    </row>
    <row r="753" spans="7:7" ht="15.75">
      <c r="G753" s="5"/>
    </row>
    <row r="754" spans="7:7" ht="15.75">
      <c r="G754" s="5"/>
    </row>
    <row r="755" spans="7:7" ht="15.75">
      <c r="G755" s="5"/>
    </row>
    <row r="756" spans="7:7" ht="15.75">
      <c r="G756" s="5"/>
    </row>
    <row r="757" spans="7:7" ht="15.75">
      <c r="G757" s="5"/>
    </row>
    <row r="758" spans="7:7" ht="15.75">
      <c r="G758" s="5"/>
    </row>
    <row r="759" spans="7:7" ht="15.75">
      <c r="G759" s="5"/>
    </row>
    <row r="760" spans="7:7" ht="15.75">
      <c r="G760" s="5"/>
    </row>
    <row r="761" spans="7:7" ht="15.75">
      <c r="G761" s="5"/>
    </row>
    <row r="762" spans="7:7" ht="15.75">
      <c r="G762" s="5"/>
    </row>
    <row r="763" spans="7:7" ht="15.75">
      <c r="G763" s="5"/>
    </row>
    <row r="764" spans="7:7" ht="15.75">
      <c r="G764" s="5"/>
    </row>
    <row r="765" spans="7:7" ht="15.75">
      <c r="G765" s="5"/>
    </row>
    <row r="766" spans="7:7" ht="15.75">
      <c r="G766" s="5"/>
    </row>
    <row r="767" spans="7:7" ht="15.75">
      <c r="G767" s="5"/>
    </row>
    <row r="768" spans="7:7" ht="15.75">
      <c r="G768" s="5"/>
    </row>
    <row r="769" spans="7:7" ht="15.75">
      <c r="G769" s="5"/>
    </row>
    <row r="770" spans="7:7" ht="15.75">
      <c r="G770" s="5"/>
    </row>
    <row r="771" spans="7:7" ht="15.75">
      <c r="G771" s="5"/>
    </row>
    <row r="772" spans="7:7" ht="15.75">
      <c r="G772" s="5"/>
    </row>
    <row r="773" spans="7:7" ht="15.75">
      <c r="G773" s="5"/>
    </row>
    <row r="774" spans="7:7" ht="15.75">
      <c r="G774" s="5"/>
    </row>
    <row r="775" spans="7:7" ht="15.75">
      <c r="G775" s="5"/>
    </row>
    <row r="776" spans="7:7" ht="15.75">
      <c r="G776" s="5"/>
    </row>
    <row r="777" spans="7:7" ht="15.75">
      <c r="G777" s="5"/>
    </row>
    <row r="778" spans="7:7" ht="15.75">
      <c r="G778" s="5"/>
    </row>
    <row r="779" spans="7:7" ht="15.75">
      <c r="G779" s="5"/>
    </row>
    <row r="780" spans="7:7" ht="15.75">
      <c r="G780" s="5"/>
    </row>
    <row r="781" spans="7:7" ht="15.75">
      <c r="G781" s="5"/>
    </row>
    <row r="782" spans="7:7" ht="15.75">
      <c r="G782" s="5"/>
    </row>
    <row r="783" spans="7:7" ht="15.75">
      <c r="G783" s="5"/>
    </row>
    <row r="784" spans="7:7" ht="15.75">
      <c r="G784" s="5"/>
    </row>
    <row r="785" spans="7:7" ht="15.75">
      <c r="G785" s="5"/>
    </row>
    <row r="786" spans="7:7" ht="15.75">
      <c r="G786" s="5"/>
    </row>
    <row r="787" spans="7:7" ht="15.75">
      <c r="G787" s="5"/>
    </row>
    <row r="788" spans="7:7" ht="15.75">
      <c r="G788" s="5"/>
    </row>
    <row r="789" spans="7:7" ht="15.75">
      <c r="G789" s="5"/>
    </row>
    <row r="790" spans="7:7" ht="15.75">
      <c r="G790" s="5"/>
    </row>
    <row r="791" spans="7:7" ht="15.75">
      <c r="G791" s="5"/>
    </row>
    <row r="792" spans="7:7" ht="15.75">
      <c r="G792" s="5"/>
    </row>
    <row r="793" spans="7:7" ht="15.75">
      <c r="G793" s="5"/>
    </row>
    <row r="794" spans="7:7" ht="15.75">
      <c r="G794" s="5"/>
    </row>
    <row r="795" spans="7:7" ht="15.75">
      <c r="G795" s="5"/>
    </row>
    <row r="796" spans="7:7" ht="15.75">
      <c r="G796" s="5"/>
    </row>
    <row r="797" spans="7:7" ht="15.75">
      <c r="G797" s="5"/>
    </row>
    <row r="798" spans="7:7" ht="15.75">
      <c r="G798" s="5"/>
    </row>
    <row r="799" spans="7:7" ht="15.75">
      <c r="G799" s="5"/>
    </row>
    <row r="800" spans="7:7" ht="15.75">
      <c r="G800" s="5"/>
    </row>
    <row r="801" spans="7:7" ht="15.75">
      <c r="G801" s="5"/>
    </row>
    <row r="802" spans="7:7" ht="15.75">
      <c r="G802" s="5"/>
    </row>
    <row r="803" spans="7:7" ht="15.75">
      <c r="G803" s="5"/>
    </row>
    <row r="804" spans="7:7" ht="15.75">
      <c r="G804" s="5"/>
    </row>
    <row r="805" spans="7:7" ht="15.75">
      <c r="G805" s="5"/>
    </row>
    <row r="806" spans="7:7" ht="15.75">
      <c r="G806" s="5"/>
    </row>
    <row r="807" spans="7:7" ht="15.75">
      <c r="G807" s="5"/>
    </row>
    <row r="808" spans="7:7" ht="15.75">
      <c r="G808" s="5"/>
    </row>
    <row r="809" spans="7:7" ht="15.75">
      <c r="G809" s="5"/>
    </row>
    <row r="810" spans="7:7" ht="15.75">
      <c r="G810" s="5"/>
    </row>
    <row r="811" spans="7:7" ht="15.75">
      <c r="G811" s="5"/>
    </row>
    <row r="812" spans="7:7" ht="15.75">
      <c r="G812" s="5"/>
    </row>
    <row r="813" spans="7:7" ht="15.75">
      <c r="G813" s="5"/>
    </row>
    <row r="814" spans="7:7" ht="15.75">
      <c r="G814" s="5"/>
    </row>
    <row r="815" spans="7:7" ht="15.75">
      <c r="G815" s="5"/>
    </row>
    <row r="816" spans="7:7" ht="15.75">
      <c r="G816" s="5"/>
    </row>
    <row r="817" spans="7:7" ht="15.75">
      <c r="G817" s="5"/>
    </row>
    <row r="818" spans="7:7" ht="15.75">
      <c r="G818" s="5"/>
    </row>
    <row r="819" spans="7:7" ht="15.75">
      <c r="G819" s="5"/>
    </row>
    <row r="820" spans="7:7" ht="15.75">
      <c r="G820" s="5"/>
    </row>
    <row r="821" spans="7:7" ht="15.75">
      <c r="G821" s="5"/>
    </row>
    <row r="822" spans="7:7" ht="15.75">
      <c r="G822" s="5"/>
    </row>
    <row r="823" spans="7:7" ht="15.75">
      <c r="G823" s="5"/>
    </row>
    <row r="824" spans="7:7" ht="15.75">
      <c r="G824" s="5"/>
    </row>
    <row r="825" spans="7:7" ht="15.75">
      <c r="G825" s="5"/>
    </row>
    <row r="826" spans="7:7" ht="15.75">
      <c r="G826" s="5"/>
    </row>
    <row r="827" spans="7:7" ht="15.75">
      <c r="G827" s="5"/>
    </row>
    <row r="828" spans="7:7" ht="15.75">
      <c r="G828" s="5"/>
    </row>
    <row r="829" spans="7:7" ht="15.75">
      <c r="G829" s="5"/>
    </row>
    <row r="830" spans="7:7" ht="15.75">
      <c r="G830" s="5"/>
    </row>
    <row r="831" spans="7:7" ht="15.75">
      <c r="G831" s="5"/>
    </row>
    <row r="832" spans="7:7" ht="15.75">
      <c r="G832" s="5"/>
    </row>
    <row r="833" spans="7:7" ht="15.75">
      <c r="G833" s="5"/>
    </row>
    <row r="834" spans="7:7" ht="15.75">
      <c r="G834" s="5"/>
    </row>
    <row r="835" spans="7:7" ht="15.75">
      <c r="G835" s="5"/>
    </row>
    <row r="836" spans="7:7" ht="15.75">
      <c r="G836" s="5"/>
    </row>
    <row r="837" spans="7:7" ht="15.75">
      <c r="G837" s="5"/>
    </row>
    <row r="838" spans="7:7" ht="15.75">
      <c r="G838" s="5"/>
    </row>
    <row r="839" spans="7:7" ht="15.75">
      <c r="G839" s="5"/>
    </row>
    <row r="840" spans="7:7" ht="15.75">
      <c r="G840" s="5"/>
    </row>
    <row r="841" spans="7:7" ht="15.75">
      <c r="G841" s="5"/>
    </row>
    <row r="842" spans="7:7" ht="15.75">
      <c r="G842" s="5"/>
    </row>
    <row r="843" spans="7:7" ht="15.75">
      <c r="G843" s="5"/>
    </row>
    <row r="844" spans="7:7" ht="15.75">
      <c r="G844" s="5"/>
    </row>
    <row r="845" spans="7:7" ht="15.75">
      <c r="G845" s="5"/>
    </row>
    <row r="846" spans="7:7" ht="15.75">
      <c r="G846" s="5"/>
    </row>
    <row r="847" spans="7:7" ht="15.75">
      <c r="G847" s="5"/>
    </row>
    <row r="848" spans="7:7" ht="15.75">
      <c r="G848" s="5"/>
    </row>
    <row r="849" spans="7:7" ht="15.75">
      <c r="G849" s="5"/>
    </row>
    <row r="850" spans="7:7" ht="15.75">
      <c r="G850" s="5"/>
    </row>
    <row r="851" spans="7:7" ht="15.75">
      <c r="G851" s="5"/>
    </row>
    <row r="852" spans="7:7" ht="15.75">
      <c r="G852" s="5"/>
    </row>
    <row r="853" spans="7:7" ht="15.75">
      <c r="G853" s="5"/>
    </row>
    <row r="854" spans="7:7" ht="15.75">
      <c r="G854" s="5"/>
    </row>
    <row r="855" spans="7:7" ht="15.75">
      <c r="G855" s="5"/>
    </row>
    <row r="856" spans="7:7" ht="15.75">
      <c r="G856" s="5"/>
    </row>
    <row r="857" spans="7:7" ht="15.75">
      <c r="G857" s="5"/>
    </row>
    <row r="858" spans="7:7" ht="15.75">
      <c r="G858" s="5"/>
    </row>
    <row r="859" spans="7:7" ht="15.75">
      <c r="G859" s="5"/>
    </row>
    <row r="860" spans="7:7" ht="15.75">
      <c r="G860" s="5"/>
    </row>
    <row r="861" spans="7:7" ht="15.75">
      <c r="G861" s="5"/>
    </row>
    <row r="862" spans="7:7" ht="15.75">
      <c r="G862" s="5"/>
    </row>
    <row r="863" spans="7:7" ht="15.75">
      <c r="G863" s="5"/>
    </row>
    <row r="864" spans="7:7" ht="15.75">
      <c r="G864" s="5"/>
    </row>
    <row r="865" spans="7:7" ht="15.75">
      <c r="G865" s="5"/>
    </row>
    <row r="866" spans="7:7" ht="15.75">
      <c r="G866" s="5"/>
    </row>
    <row r="867" spans="7:7" ht="15.75">
      <c r="G867" s="5"/>
    </row>
    <row r="868" spans="7:7" ht="15.75">
      <c r="G868" s="5"/>
    </row>
    <row r="869" spans="7:7" ht="15.75">
      <c r="G869" s="5"/>
    </row>
    <row r="870" spans="7:7" ht="15.75">
      <c r="G870" s="5"/>
    </row>
    <row r="871" spans="7:7" ht="15.75">
      <c r="G871" s="5"/>
    </row>
    <row r="872" spans="7:7" ht="15.75">
      <c r="G872" s="5"/>
    </row>
    <row r="873" spans="7:7" ht="15.75">
      <c r="G873" s="5"/>
    </row>
    <row r="874" spans="7:7" ht="15.75">
      <c r="G874" s="5"/>
    </row>
    <row r="875" spans="7:7" ht="15.75">
      <c r="G875" s="5"/>
    </row>
    <row r="876" spans="7:7" ht="15.75">
      <c r="G876" s="5"/>
    </row>
    <row r="877" spans="7:7" ht="15.75">
      <c r="G877" s="5"/>
    </row>
    <row r="878" spans="7:7" ht="15.75">
      <c r="G878" s="5"/>
    </row>
    <row r="879" spans="7:7" ht="15.75">
      <c r="G879" s="5"/>
    </row>
    <row r="880" spans="7:7" ht="15.75">
      <c r="G880" s="5"/>
    </row>
    <row r="881" spans="7:7" ht="15.75">
      <c r="G881" s="5"/>
    </row>
    <row r="882" spans="7:7" ht="15.75">
      <c r="G882" s="5"/>
    </row>
    <row r="883" spans="7:7" ht="15.75">
      <c r="G883" s="5"/>
    </row>
    <row r="884" spans="7:7" ht="15.75">
      <c r="G884" s="5"/>
    </row>
    <row r="885" spans="7:7" ht="15.75">
      <c r="G885" s="5"/>
    </row>
    <row r="886" spans="7:7" ht="15.75">
      <c r="G886" s="5"/>
    </row>
    <row r="887" spans="7:7" ht="15.75">
      <c r="G887" s="5"/>
    </row>
    <row r="888" spans="7:7" ht="15.75">
      <c r="G888" s="5"/>
    </row>
    <row r="889" spans="7:7" ht="15.75">
      <c r="G889" s="5"/>
    </row>
    <row r="890" spans="7:7" ht="15.75">
      <c r="G890" s="5"/>
    </row>
    <row r="891" spans="7:7" ht="15.75">
      <c r="G891" s="5"/>
    </row>
    <row r="892" spans="7:7" ht="15.75">
      <c r="G892" s="5"/>
    </row>
    <row r="893" spans="7:7" ht="15.75">
      <c r="G893" s="5"/>
    </row>
    <row r="894" spans="7:7" ht="15.75">
      <c r="G894" s="5"/>
    </row>
    <row r="895" spans="7:7" ht="15.75">
      <c r="G895" s="5"/>
    </row>
    <row r="896" spans="7:7" ht="15.75">
      <c r="G896" s="5"/>
    </row>
    <row r="897" spans="7:7" ht="15.75">
      <c r="G897" s="5"/>
    </row>
    <row r="898" spans="7:7" ht="15.75">
      <c r="G898" s="5"/>
    </row>
    <row r="899" spans="7:7" ht="15.75">
      <c r="G899" s="5"/>
    </row>
    <row r="900" spans="7:7" ht="15.75">
      <c r="G900" s="5"/>
    </row>
    <row r="901" spans="7:7" ht="15.75">
      <c r="G901" s="5"/>
    </row>
    <row r="902" spans="7:7" ht="15.75">
      <c r="G902" s="5"/>
    </row>
    <row r="903" spans="7:7" ht="15.75">
      <c r="G903" s="5"/>
    </row>
    <row r="904" spans="7:7" ht="15.75">
      <c r="G904" s="5"/>
    </row>
    <row r="905" spans="7:7" ht="15.75">
      <c r="G905" s="5"/>
    </row>
    <row r="906" spans="7:7" ht="15.75">
      <c r="G906" s="5"/>
    </row>
    <row r="907" spans="7:7" ht="15.75">
      <c r="G907" s="5"/>
    </row>
    <row r="908" spans="7:7" ht="15.75">
      <c r="G908" s="5"/>
    </row>
    <row r="909" spans="7:7" ht="15.75">
      <c r="G909" s="5"/>
    </row>
    <row r="910" spans="7:7" ht="15.75">
      <c r="G910" s="5"/>
    </row>
    <row r="911" spans="7:7" ht="15.75">
      <c r="G911" s="5"/>
    </row>
    <row r="912" spans="7:7" ht="15.75">
      <c r="G912" s="5"/>
    </row>
    <row r="913" spans="7:7" ht="15.75">
      <c r="G913" s="5"/>
    </row>
    <row r="914" spans="7:7" ht="15.75">
      <c r="G914" s="5"/>
    </row>
    <row r="915" spans="7:7" ht="15.75">
      <c r="G915" s="5"/>
    </row>
    <row r="916" spans="7:7" ht="15.75">
      <c r="G916" s="5"/>
    </row>
    <row r="917" spans="7:7" ht="15.75">
      <c r="G917" s="5"/>
    </row>
    <row r="918" spans="7:7" ht="15.75">
      <c r="G918" s="5"/>
    </row>
    <row r="919" spans="7:7" ht="15.75">
      <c r="G919" s="5"/>
    </row>
    <row r="920" spans="7:7" ht="15.75">
      <c r="G920" s="5"/>
    </row>
    <row r="921" spans="7:7" ht="15.75">
      <c r="G921" s="5"/>
    </row>
    <row r="922" spans="7:7" ht="15.75">
      <c r="G922" s="5"/>
    </row>
    <row r="923" spans="7:7" ht="15.75">
      <c r="G923" s="5"/>
    </row>
    <row r="924" spans="7:7" ht="15.75">
      <c r="G924" s="5"/>
    </row>
    <row r="925" spans="7:7" ht="15.75">
      <c r="G925" s="5"/>
    </row>
    <row r="926" spans="7:7" ht="15.75">
      <c r="G926" s="5"/>
    </row>
    <row r="927" spans="7:7" ht="15.75">
      <c r="G927" s="5"/>
    </row>
    <row r="928" spans="7:7" ht="15.75">
      <c r="G928" s="5"/>
    </row>
    <row r="929" spans="7:7" ht="15.75">
      <c r="G929" s="5"/>
    </row>
    <row r="930" spans="7:7" ht="15.75">
      <c r="G930" s="5"/>
    </row>
    <row r="931" spans="7:7" ht="15.75">
      <c r="G931" s="5"/>
    </row>
    <row r="932" spans="7:7" ht="15.75">
      <c r="G932" s="5"/>
    </row>
    <row r="933" spans="7:7" ht="15.75">
      <c r="G933" s="5"/>
    </row>
    <row r="934" spans="7:7" ht="15.75">
      <c r="G934" s="5"/>
    </row>
    <row r="935" spans="7:7" ht="15.75">
      <c r="G935" s="5"/>
    </row>
    <row r="936" spans="7:7" ht="15.75">
      <c r="G936" s="5"/>
    </row>
    <row r="937" spans="7:7" ht="15.75">
      <c r="G937" s="5"/>
    </row>
    <row r="938" spans="7:7" ht="15.75">
      <c r="G938" s="5"/>
    </row>
    <row r="939" spans="7:7" ht="15.75">
      <c r="G939" s="5"/>
    </row>
    <row r="940" spans="7:7" ht="15.75">
      <c r="G940" s="5"/>
    </row>
    <row r="941" spans="7:7" ht="15.75">
      <c r="G941" s="5"/>
    </row>
    <row r="942" spans="7:7" ht="15.75">
      <c r="G942" s="5"/>
    </row>
    <row r="943" spans="7:7" ht="15.75">
      <c r="G943" s="5"/>
    </row>
    <row r="944" spans="7:7" ht="15.75">
      <c r="G944" s="5"/>
    </row>
    <row r="945" spans="7:7" ht="15.75">
      <c r="G945" s="5"/>
    </row>
    <row r="946" spans="7:7" ht="15.75">
      <c r="G946" s="5"/>
    </row>
    <row r="947" spans="7:7" ht="15.75">
      <c r="G947" s="5"/>
    </row>
    <row r="948" spans="7:7" ht="15.75">
      <c r="G948" s="5"/>
    </row>
    <row r="949" spans="7:7" ht="15.75">
      <c r="G949" s="5"/>
    </row>
    <row r="950" spans="7:7" ht="15.75">
      <c r="G950" s="5"/>
    </row>
    <row r="951" spans="7:7" ht="15.75">
      <c r="G951" s="5"/>
    </row>
    <row r="952" spans="7:7" ht="15.75">
      <c r="G952" s="5"/>
    </row>
    <row r="953" spans="7:7" ht="15.75">
      <c r="G953" s="5"/>
    </row>
    <row r="954" spans="7:7" ht="15.75">
      <c r="G954" s="5"/>
    </row>
    <row r="955" spans="7:7" ht="15.75">
      <c r="G955" s="5"/>
    </row>
    <row r="956" spans="7:7" ht="15.75">
      <c r="G956" s="5"/>
    </row>
    <row r="957" spans="7:7" ht="15.75">
      <c r="G957" s="5"/>
    </row>
    <row r="958" spans="7:7" ht="15.75">
      <c r="G958" s="5"/>
    </row>
    <row r="959" spans="7:7" ht="15.75">
      <c r="G959" s="5"/>
    </row>
    <row r="960" spans="7:7" ht="15.75">
      <c r="G960" s="5"/>
    </row>
    <row r="961" spans="7:7" ht="15.75">
      <c r="G961" s="33"/>
    </row>
    <row r="962" spans="7:7" ht="15.75">
      <c r="G962" s="33"/>
    </row>
    <row r="963" spans="7:7" ht="15.75">
      <c r="G963" s="33"/>
    </row>
    <row r="964" spans="7:7" ht="15.75">
      <c r="G964" s="33"/>
    </row>
    <row r="965" spans="7:7" ht="15.75">
      <c r="G965" s="33"/>
    </row>
    <row r="966" spans="7:7" ht="15.75">
      <c r="G966" s="33"/>
    </row>
    <row r="967" spans="7:7" ht="15.75">
      <c r="G967" s="33"/>
    </row>
    <row r="968" spans="7:7" ht="15.75">
      <c r="G968" s="33"/>
    </row>
    <row r="969" spans="7:7" ht="15.75">
      <c r="G969" s="33"/>
    </row>
    <row r="970" spans="7:7" ht="15.75">
      <c r="G970" s="33"/>
    </row>
    <row r="971" spans="7:7" ht="15.75">
      <c r="G971" s="33"/>
    </row>
    <row r="972" spans="7:7" ht="15.75">
      <c r="G972" s="33"/>
    </row>
    <row r="973" spans="7:7" ht="15.75">
      <c r="G973" s="33"/>
    </row>
    <row r="974" spans="7:7" ht="15.75">
      <c r="G974" s="33"/>
    </row>
    <row r="975" spans="7:7" ht="15.75">
      <c r="G975" s="33"/>
    </row>
    <row r="976" spans="7:7" ht="15.75">
      <c r="G976" s="33"/>
    </row>
    <row r="977" spans="7:7" ht="15.75">
      <c r="G977" s="33"/>
    </row>
    <row r="978" spans="7:7" ht="15.75">
      <c r="G978" s="33"/>
    </row>
    <row r="979" spans="7:7" ht="15.75">
      <c r="G979" s="33"/>
    </row>
    <row r="980" spans="7:7" ht="15.75">
      <c r="G980" s="33"/>
    </row>
    <row r="981" spans="7:7" ht="15.75">
      <c r="G981" s="33"/>
    </row>
    <row r="982" spans="7:7" ht="15.75">
      <c r="G982" s="33"/>
    </row>
    <row r="983" spans="7:7" ht="15.75">
      <c r="G983" s="33"/>
    </row>
    <row r="984" spans="7:7" ht="15.75">
      <c r="G984" s="33"/>
    </row>
    <row r="985" spans="7:7" ht="15.75">
      <c r="G985" s="33"/>
    </row>
    <row r="986" spans="7:7" ht="15.75">
      <c r="G986" s="33"/>
    </row>
    <row r="987" spans="7:7" ht="15.75">
      <c r="G987" s="33"/>
    </row>
    <row r="988" spans="7:7" ht="15.75">
      <c r="G988" s="33"/>
    </row>
    <row r="989" spans="7:7" ht="15.75">
      <c r="G989" s="33"/>
    </row>
    <row r="990" spans="7:7" ht="15.75">
      <c r="G990" s="33"/>
    </row>
    <row r="991" spans="7:7" ht="15.75">
      <c r="G991" s="33"/>
    </row>
    <row r="992" spans="7:7" ht="15.75">
      <c r="G992" s="33"/>
    </row>
    <row r="993" spans="7:7" ht="15.75">
      <c r="G993" s="33"/>
    </row>
    <row r="994" spans="7:7" ht="15.75">
      <c r="G994" s="33"/>
    </row>
    <row r="995" spans="7:7" ht="15.75">
      <c r="G995" s="33"/>
    </row>
    <row r="996" spans="7:7" ht="15.75">
      <c r="G996" s="33"/>
    </row>
    <row r="997" spans="7:7" ht="15.75">
      <c r="G997" s="33"/>
    </row>
    <row r="998" spans="7:7" ht="15.75">
      <c r="G998" s="33"/>
    </row>
    <row r="999" spans="7:7" ht="15.75">
      <c r="G999" s="33"/>
    </row>
    <row r="1000" spans="7:7" ht="15.75">
      <c r="G1000" s="33"/>
    </row>
  </sheetData>
  <conditionalFormatting sqref="E2:E65">
    <cfRule type="colorScale" priority="1">
      <colorScale>
        <cfvo type="min" val="0"/>
        <cfvo type="formula" val="2.865"/>
        <cfvo type="max" val="0"/>
        <color rgb="FFFFFF00"/>
        <color rgb="FFFF8000"/>
        <color rgb="FFFF0000"/>
      </colorScale>
    </cfRule>
  </conditionalFormatting>
  <conditionalFormatting sqref="C2:C65">
    <cfRule type="colorScale" priority="2">
      <colorScale>
        <cfvo type="min" val="0"/>
        <cfvo type="formula" val="3.748"/>
        <cfvo type="formula" val="4.852"/>
        <color rgb="FFFFFF00"/>
        <color rgb="FF93C47D"/>
        <color rgb="FF3C78D8"/>
      </colorScale>
    </cfRule>
  </conditionalFormatting>
  <conditionalFormatting sqref="D2:D65">
    <cfRule type="colorScale" priority="3">
      <colorScale>
        <cfvo type="formula" val="3.827"/>
        <cfvo type="formula" val="4.795"/>
        <cfvo type="formula" val="5.857"/>
        <color rgb="FFFFFF00"/>
        <color rgb="FFABDDC5"/>
        <color rgb="FF1155CC"/>
      </colorScale>
    </cfRule>
  </conditionalFormatting>
  <conditionalFormatting sqref="G1:G960 F2:F1000">
    <cfRule type="colorScale" priority="4">
      <colorScale>
        <cfvo type="min" val="0"/>
        <cfvo type="formula" val="44.04953682"/>
        <cfvo type="max" val="0"/>
        <color rgb="FFFF0000"/>
        <color rgb="FFFF9900"/>
        <color rgb="FF38761D"/>
      </colorScale>
    </cfRule>
  </conditionalFormatting>
  <conditionalFormatting sqref="B2:B65">
    <cfRule type="expression" priority="5" dxfId="0">
      <formula>(F2*100+G2*100)/200&gt;60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