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70" activeTab="1"/>
  </bookViews>
  <sheets>
    <sheet name="Product" sheetId="1" r:id="rId1"/>
    <sheet name="Order " sheetId="2" r:id="rId2"/>
    <sheet name="Sheet3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I2" i="2" l="1"/>
  <c r="H2" i="2"/>
  <c r="G2" i="2"/>
  <c r="F2" i="2"/>
  <c r="B2" i="3"/>
  <c r="K2" i="2"/>
  <c r="K3" i="2"/>
  <c r="K4" i="2"/>
  <c r="K5" i="2"/>
  <c r="K6" i="2"/>
  <c r="K7" i="2"/>
  <c r="H3" i="2"/>
  <c r="I3" i="2" s="1"/>
  <c r="H4" i="2"/>
  <c r="I4" i="2" s="1"/>
  <c r="H5" i="2"/>
  <c r="I5" i="2" s="1"/>
  <c r="H6" i="2"/>
  <c r="I6" i="2" s="1"/>
  <c r="H7" i="2"/>
  <c r="I7" i="2" s="1"/>
  <c r="G3" i="2"/>
  <c r="G4" i="2"/>
  <c r="G5" i="2"/>
  <c r="G6" i="2"/>
  <c r="G7" i="2"/>
  <c r="E3" i="2"/>
  <c r="F3" i="2" s="1"/>
  <c r="E4" i="2"/>
  <c r="F4" i="2" s="1"/>
  <c r="E5" i="2"/>
  <c r="F5" i="2" s="1"/>
  <c r="E6" i="2"/>
  <c r="J6" i="2" s="1"/>
  <c r="E7" i="2"/>
  <c r="F7" i="2" s="1"/>
  <c r="E2" i="2"/>
  <c r="D3" i="2"/>
  <c r="D4" i="2"/>
  <c r="D5" i="2"/>
  <c r="D6" i="2"/>
  <c r="D7" i="2"/>
  <c r="B3" i="3" l="1"/>
  <c r="B4" i="3"/>
  <c r="B6" i="3"/>
  <c r="B7" i="3"/>
  <c r="B5" i="3"/>
  <c r="J2" i="2"/>
  <c r="J3" i="2"/>
  <c r="F6" i="2"/>
  <c r="J5" i="2"/>
  <c r="J4" i="2"/>
  <c r="J7" i="2"/>
  <c r="F9" i="2" l="1"/>
</calcChain>
</file>

<file path=xl/sharedStrings.xml><?xml version="1.0" encoding="utf-8"?>
<sst xmlns="http://schemas.openxmlformats.org/spreadsheetml/2006/main" count="29" uniqueCount="21">
  <si>
    <t>ProductID</t>
  </si>
  <si>
    <t>Price</t>
  </si>
  <si>
    <t>OrderID</t>
  </si>
  <si>
    <t xml:space="preserve"> ProductID </t>
  </si>
  <si>
    <t xml:space="preserve">Quantity </t>
  </si>
  <si>
    <t>Product A</t>
  </si>
  <si>
    <t>Product B</t>
  </si>
  <si>
    <t>Product C</t>
  </si>
  <si>
    <t>Product D</t>
  </si>
  <si>
    <t>Product E</t>
  </si>
  <si>
    <t>Product F</t>
  </si>
  <si>
    <t>Product</t>
  </si>
  <si>
    <t>Product Name</t>
  </si>
  <si>
    <t>Total Price</t>
  </si>
  <si>
    <t>Availibility</t>
  </si>
  <si>
    <t>Original Price</t>
  </si>
  <si>
    <t>Order Value</t>
  </si>
  <si>
    <t>Order</t>
  </si>
  <si>
    <t>Total Quantity</t>
  </si>
  <si>
    <t>Discounted Price</t>
  </si>
  <si>
    <t>Max 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</si>
</sst>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C11" sqref="C11"/>
    </sheetView>
  </sheetViews>
  <sheetFormatPr defaultRowHeight="15" x14ac:dyDescent="0.25"/>
  <cols>
    <col min="2" max="2" width="12.28515625" customWidth="1"/>
    <col min="3" max="3" width="12.28515625" bestFit="1" customWidth="1"/>
  </cols>
  <sheetData>
    <row r="2" spans="2:4" x14ac:dyDescent="0.25">
      <c r="B2" s="4" t="s">
        <v>0</v>
      </c>
      <c r="C2" s="4" t="s">
        <v>11</v>
      </c>
      <c r="D2" s="4" t="s">
        <v>1</v>
      </c>
    </row>
    <row r="3" spans="2:4" x14ac:dyDescent="0.25">
      <c r="B3" s="5">
        <v>101</v>
      </c>
      <c r="C3" s="5" t="s">
        <v>5</v>
      </c>
      <c r="D3" s="5">
        <v>120</v>
      </c>
    </row>
    <row r="4" spans="2:4" x14ac:dyDescent="0.25">
      <c r="B4" s="5">
        <v>102</v>
      </c>
      <c r="C4" s="5" t="s">
        <v>6</v>
      </c>
      <c r="D4" s="5">
        <v>150</v>
      </c>
    </row>
    <row r="5" spans="2:4" x14ac:dyDescent="0.25">
      <c r="B5" s="5">
        <v>103</v>
      </c>
      <c r="C5" s="5" t="s">
        <v>7</v>
      </c>
      <c r="D5" s="5">
        <v>200</v>
      </c>
    </row>
    <row r="6" spans="2:4" x14ac:dyDescent="0.25">
      <c r="B6" s="5">
        <v>104</v>
      </c>
      <c r="C6" s="5" t="s">
        <v>8</v>
      </c>
      <c r="D6" s="5">
        <v>90</v>
      </c>
    </row>
    <row r="7" spans="2:4" x14ac:dyDescent="0.25">
      <c r="B7" s="5">
        <v>105</v>
      </c>
      <c r="C7" s="5" t="s">
        <v>9</v>
      </c>
      <c r="D7" s="5">
        <v>220</v>
      </c>
    </row>
    <row r="8" spans="2:4" x14ac:dyDescent="0.25">
      <c r="B8" s="5">
        <v>106</v>
      </c>
      <c r="C8" s="5" t="s">
        <v>10</v>
      </c>
      <c r="D8" s="5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C18" sqref="C18"/>
    </sheetView>
  </sheetViews>
  <sheetFormatPr defaultRowHeight="15" x14ac:dyDescent="0.25"/>
  <cols>
    <col min="2" max="2" width="10.140625" customWidth="1"/>
    <col min="3" max="3" width="10" bestFit="1" customWidth="1"/>
    <col min="4" max="4" width="14.42578125" customWidth="1"/>
    <col min="5" max="5" width="14.28515625" customWidth="1"/>
    <col min="6" max="6" width="11.140625" customWidth="1"/>
    <col min="7" max="7" width="11.85546875" customWidth="1"/>
    <col min="8" max="8" width="13.5703125" customWidth="1"/>
    <col min="9" max="9" width="18.28515625" customWidth="1"/>
    <col min="10" max="10" width="14.28515625" customWidth="1"/>
    <col min="11" max="11" width="10.85546875" bestFit="1" customWidth="1"/>
    <col min="12" max="12" width="19.85546875" bestFit="1" customWidth="1"/>
  </cols>
  <sheetData>
    <row r="1" spans="1:11" x14ac:dyDescent="0.25">
      <c r="A1" s="4" t="s">
        <v>2</v>
      </c>
      <c r="B1" s="4" t="s">
        <v>3</v>
      </c>
      <c r="C1" s="4" t="s">
        <v>4</v>
      </c>
      <c r="D1" s="4" t="s">
        <v>12</v>
      </c>
      <c r="E1" s="4" t="s">
        <v>1</v>
      </c>
      <c r="F1" s="4" t="s">
        <v>13</v>
      </c>
      <c r="G1" s="4" t="s">
        <v>14</v>
      </c>
      <c r="H1" s="4" t="s">
        <v>15</v>
      </c>
      <c r="I1" s="4" t="s">
        <v>19</v>
      </c>
      <c r="J1" s="4" t="s">
        <v>16</v>
      </c>
      <c r="K1" s="4" t="s">
        <v>17</v>
      </c>
    </row>
    <row r="2" spans="1:11" x14ac:dyDescent="0.25">
      <c r="A2" s="5">
        <v>1</v>
      </c>
      <c r="B2" s="5">
        <v>101</v>
      </c>
      <c r="C2" s="5">
        <v>2</v>
      </c>
      <c r="D2" s="5" t="str">
        <f>VLOOKUP(B2,Product!$B$3:$D$8,2,FALSE)</f>
        <v>Product A</v>
      </c>
      <c r="E2" s="6">
        <f>VLOOKUP(B2,Product!$B$3:$D$8,3,FALSE)</f>
        <v>120</v>
      </c>
      <c r="F2" s="6">
        <f>C2*E2</f>
        <v>240</v>
      </c>
      <c r="G2" s="6" t="str">
        <f>IF(ISNA(VLOOKUP(B2, Product [1]Worksheet!$A$2:$C$7, 1, FALSE)), "Not Found", "Found")</f>
        <v>Found</v>
      </c>
      <c r="H2" s="6">
        <f>VLOOKUP(B2,Product!$B$3:$D$8,3,FALSE)</f>
        <v>120</v>
      </c>
      <c r="I2" s="6">
        <f>0.9*H2</f>
        <v>108</v>
      </c>
      <c r="J2" s="6">
        <f>C2*E2</f>
        <v>240</v>
      </c>
      <c r="K2" s="6" t="str">
        <f>IF(ISNA(VLOOKUP(A2, Product [1]Worksheet!$B$2:$B$7, 1, FALSE)), "Not Ordered", "Ordered")</f>
        <v>Ordered</v>
      </c>
    </row>
    <row r="3" spans="1:11" x14ac:dyDescent="0.25">
      <c r="A3" s="5">
        <v>2</v>
      </c>
      <c r="B3" s="5">
        <v>103</v>
      </c>
      <c r="C3" s="5">
        <v>1</v>
      </c>
      <c r="D3" s="5" t="str">
        <f>VLOOKUP(B3,Product!$B$3:$D$8,2,FALSE)</f>
        <v>Product C</v>
      </c>
      <c r="E3" s="6">
        <f>VLOOKUP(B3,Product!$B$3:$D$8,3,FALSE)</f>
        <v>200</v>
      </c>
      <c r="F3" s="6">
        <f t="shared" ref="F3:F7" si="0">C3*E3</f>
        <v>200</v>
      </c>
      <c r="G3" s="6" t="str">
        <f>IF(ISNA(VLOOKUP(B3, Product [1]Worksheet!$A$2:$C$7, 1, FALSE)), "Not Found", "Found")</f>
        <v>Found</v>
      </c>
      <c r="H3" s="6">
        <f>VLOOKUP(B3,Product!$B$3:$D$8,3,FALSE)</f>
        <v>200</v>
      </c>
      <c r="I3" s="6">
        <f t="shared" ref="I3:I7" si="1">0.9*H3</f>
        <v>180</v>
      </c>
      <c r="J3" s="6">
        <f t="shared" ref="J3:J7" si="2">C3*E3</f>
        <v>200</v>
      </c>
      <c r="K3" s="6" t="str">
        <f>IF(ISNA(VLOOKUP(A3, Product [1]Worksheet!$B$2:$B$7, 1, FALSE)), "Not Ordered", "Ordered")</f>
        <v>Ordered</v>
      </c>
    </row>
    <row r="4" spans="1:11" x14ac:dyDescent="0.25">
      <c r="A4" s="5">
        <v>3</v>
      </c>
      <c r="B4" s="5">
        <v>105</v>
      </c>
      <c r="C4" s="5">
        <v>4</v>
      </c>
      <c r="D4" s="5" t="str">
        <f>VLOOKUP(B4,Product!$B$3:$D$8,2,FALSE)</f>
        <v>Product E</v>
      </c>
      <c r="E4" s="6">
        <f>VLOOKUP(B4,Product!$B$3:$D$8,3,FALSE)</f>
        <v>220</v>
      </c>
      <c r="F4" s="6">
        <f t="shared" si="0"/>
        <v>880</v>
      </c>
      <c r="G4" s="6" t="str">
        <f>IF(ISNA(VLOOKUP(B4, Product [1]Worksheet!$A$2:$C$7, 1, FALSE)), "Not Found", "Found")</f>
        <v>Found</v>
      </c>
      <c r="H4" s="6">
        <f>VLOOKUP(B4,Product!$B$3:$D$8,3,FALSE)</f>
        <v>220</v>
      </c>
      <c r="I4" s="6">
        <f t="shared" si="1"/>
        <v>198</v>
      </c>
      <c r="J4" s="6">
        <f t="shared" si="2"/>
        <v>880</v>
      </c>
      <c r="K4" s="6" t="str">
        <f>IF(ISNA(VLOOKUP(A4, Product [1]Worksheet!$B$2:$B$7, 1, FALSE)), "Not Ordered", "Ordered")</f>
        <v>Ordered</v>
      </c>
    </row>
    <row r="5" spans="1:11" x14ac:dyDescent="0.25">
      <c r="A5" s="5">
        <v>4</v>
      </c>
      <c r="B5" s="5">
        <v>106</v>
      </c>
      <c r="C5" s="5">
        <v>3</v>
      </c>
      <c r="D5" s="5" t="str">
        <f>VLOOKUP(B5,Product!$B$3:$D$8,2,FALSE)</f>
        <v>Product F</v>
      </c>
      <c r="E5" s="6">
        <f>VLOOKUP(B5,Product!$B$3:$D$8,3,FALSE)</f>
        <v>130</v>
      </c>
      <c r="F5" s="6">
        <f t="shared" si="0"/>
        <v>390</v>
      </c>
      <c r="G5" s="6" t="str">
        <f>IF(ISNA(VLOOKUP(B5, Product [1]Worksheet!$A$2:$C$7, 1, FALSE)), "Not Found", "Found")</f>
        <v>Found</v>
      </c>
      <c r="H5" s="6">
        <f>VLOOKUP(B5,Product!$B$3:$D$8,3,FALSE)</f>
        <v>130</v>
      </c>
      <c r="I5" s="6">
        <f t="shared" si="1"/>
        <v>117</v>
      </c>
      <c r="J5" s="6">
        <f t="shared" si="2"/>
        <v>390</v>
      </c>
      <c r="K5" s="6" t="str">
        <f>IF(ISNA(VLOOKUP(A5, Product [1]Worksheet!$B$2:$B$7, 1, FALSE)), "Not Ordered", "Ordered")</f>
        <v>Ordered</v>
      </c>
    </row>
    <row r="6" spans="1:11" x14ac:dyDescent="0.25">
      <c r="A6" s="5">
        <v>5</v>
      </c>
      <c r="B6" s="5">
        <v>102</v>
      </c>
      <c r="C6" s="5">
        <v>5</v>
      </c>
      <c r="D6" s="5" t="str">
        <f>VLOOKUP(B6,Product!$B$3:$D$8,2,FALSE)</f>
        <v>Product B</v>
      </c>
      <c r="E6" s="6">
        <f>VLOOKUP(B6,Product!$B$3:$D$8,3,FALSE)</f>
        <v>150</v>
      </c>
      <c r="F6" s="6">
        <f t="shared" si="0"/>
        <v>750</v>
      </c>
      <c r="G6" s="6" t="str">
        <f>IF(ISNA(VLOOKUP(B6, Product [1]Worksheet!$A$2:$C$7, 1, FALSE)), "Not Found", "Found")</f>
        <v>Found</v>
      </c>
      <c r="H6" s="6">
        <f>VLOOKUP(B6,Product!$B$3:$D$8,3,FALSE)</f>
        <v>150</v>
      </c>
      <c r="I6" s="6">
        <f t="shared" si="1"/>
        <v>135</v>
      </c>
      <c r="J6" s="6">
        <f t="shared" si="2"/>
        <v>750</v>
      </c>
      <c r="K6" s="6" t="str">
        <f>IF(ISNA(VLOOKUP(A6, Product [1]Worksheet!$B$2:$B$7, 1, FALSE)), "Not Ordered", "Ordered")</f>
        <v>Ordered</v>
      </c>
    </row>
    <row r="7" spans="1:11" x14ac:dyDescent="0.25">
      <c r="A7" s="5">
        <v>6</v>
      </c>
      <c r="B7" s="5">
        <v>104</v>
      </c>
      <c r="C7" s="5">
        <v>6</v>
      </c>
      <c r="D7" s="5" t="str">
        <f>VLOOKUP(B7,Product!$B$3:$D$8,2,FALSE)</f>
        <v>Product D</v>
      </c>
      <c r="E7" s="6">
        <f>VLOOKUP(B7,Product!$B$3:$D$8,3,FALSE)</f>
        <v>90</v>
      </c>
      <c r="F7" s="6">
        <f t="shared" si="0"/>
        <v>540</v>
      </c>
      <c r="G7" s="6" t="str">
        <f>IF(ISNA(VLOOKUP(B7, Product [1]Worksheet!$A$2:$C$7, 1, FALSE)), "Not Found", "Found")</f>
        <v>Found</v>
      </c>
      <c r="H7" s="6">
        <f>VLOOKUP(B7,Product!$B$3:$D$8,3,FALSE)</f>
        <v>90</v>
      </c>
      <c r="I7" s="6">
        <f t="shared" si="1"/>
        <v>81</v>
      </c>
      <c r="J7" s="6">
        <f t="shared" si="2"/>
        <v>540</v>
      </c>
      <c r="K7" s="6" t="str">
        <f>IF(ISNA(VLOOKUP(A7, Product [1]Worksheet!$B$2:$B$7, 1, FALSE)), "Not Ordered", "Ordered")</f>
        <v>Ordered</v>
      </c>
    </row>
    <row r="8" spans="1:11" ht="15.75" thickBot="1" x14ac:dyDescent="0.3"/>
    <row r="9" spans="1:11" ht="15.75" thickBot="1" x14ac:dyDescent="0.3">
      <c r="E9" s="2" t="s">
        <v>20</v>
      </c>
      <c r="F9" s="3">
        <f>MAX(J2:J7)</f>
        <v>880</v>
      </c>
    </row>
    <row r="10" spans="1:11" x14ac:dyDescent="0.25">
      <c r="G10" s="8"/>
      <c r="H10" s="7"/>
      <c r="I10" s="8"/>
      <c r="J10" s="8"/>
      <c r="K10" s="7"/>
    </row>
    <row r="18" spans="8:8" x14ac:dyDescent="0.25">
      <c r="H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5" sqref="F5"/>
    </sheetView>
  </sheetViews>
  <sheetFormatPr defaultRowHeight="15" x14ac:dyDescent="0.25"/>
  <cols>
    <col min="1" max="1" width="10.7109375" customWidth="1"/>
    <col min="2" max="2" width="13.7109375" customWidth="1"/>
    <col min="3" max="3" width="9.7109375" customWidth="1"/>
  </cols>
  <sheetData>
    <row r="1" spans="1:3" x14ac:dyDescent="0.25">
      <c r="A1" s="10" t="s">
        <v>11</v>
      </c>
      <c r="B1" s="10" t="s">
        <v>18</v>
      </c>
    </row>
    <row r="2" spans="1:3" x14ac:dyDescent="0.25">
      <c r="A2" s="6" t="s">
        <v>5</v>
      </c>
      <c r="B2" s="6">
        <f>SUMIF('Order '!$D$2:$D$7,A2,'Order '!$C$2:$C$7)</f>
        <v>2</v>
      </c>
    </row>
    <row r="3" spans="1:3" x14ac:dyDescent="0.25">
      <c r="A3" s="6" t="s">
        <v>6</v>
      </c>
      <c r="B3" s="6">
        <f>SUMIF('Order '!$D$2:$D$7,A3,'Order '!$C$2:$C$7)</f>
        <v>5</v>
      </c>
    </row>
    <row r="4" spans="1:3" x14ac:dyDescent="0.25">
      <c r="A4" s="6" t="s">
        <v>7</v>
      </c>
      <c r="B4" s="6">
        <f>SUMIF('Order '!$D$2:$D$7,A4,'Order '!$C$2:$C$7)</f>
        <v>1</v>
      </c>
    </row>
    <row r="5" spans="1:3" x14ac:dyDescent="0.25">
      <c r="A5" s="6" t="s">
        <v>8</v>
      </c>
      <c r="B5" s="6">
        <f>SUMIF('Order '!$D$2:$D$7,A5,'Order '!$C$2:$C$7)</f>
        <v>6</v>
      </c>
    </row>
    <row r="6" spans="1:3" x14ac:dyDescent="0.25">
      <c r="A6" s="6" t="s">
        <v>9</v>
      </c>
      <c r="B6" s="6">
        <f>SUMIF('Order '!$D$2:$D$7,A6,'Order '!$C$2:$C$7)</f>
        <v>4</v>
      </c>
    </row>
    <row r="7" spans="1:3" x14ac:dyDescent="0.25">
      <c r="A7" s="6" t="s">
        <v>10</v>
      </c>
      <c r="B7" s="6">
        <f>SUMIF('Order '!$D$2:$D$7,A7,'Order '!$C$2:$C$7)</f>
        <v>3</v>
      </c>
    </row>
    <row r="10" spans="1:3" x14ac:dyDescent="0.25">
      <c r="B10" s="9"/>
      <c r="C1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Order 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sanskruti sheth</dc:creator>
  <cp:lastModifiedBy>Admin</cp:lastModifiedBy>
  <dcterms:created xsi:type="dcterms:W3CDTF">2024-07-11T14:18:29Z</dcterms:created>
  <dcterms:modified xsi:type="dcterms:W3CDTF">2024-07-18T05:40:39Z</dcterms:modified>
</cp:coreProperties>
</file>