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NOVO\Desktop\NMIMS\YEAR 2\SEMESTER 4\PROJECT\Final Files\"/>
    </mc:Choice>
  </mc:AlternateContent>
  <xr:revisionPtr revIDLastSave="0" documentId="13_ncr:1_{CF7FA7E0-1083-45D4-8820-89CCACDF02D4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Ranks" sheetId="3" r:id="rId1"/>
    <sheet name="Tier 1" sheetId="5" r:id="rId2"/>
    <sheet name="Tier 2" sheetId="2" r:id="rId3"/>
    <sheet name="Final values" sheetId="4" r:id="rId4"/>
    <sheet name="Analysis" sheetId="6" r:id="rId5"/>
  </sheets>
  <definedNames>
    <definedName name="_xlnm._FilterDatabase" localSheetId="0" hidden="1">Ranks!$B$2:$E$17</definedName>
    <definedName name="_xlnm._FilterDatabase" localSheetId="2" hidden="1">'Tier 2'!$A$1:$R$202</definedName>
  </definedNames>
  <calcPr calcId="191029"/>
</workbook>
</file>

<file path=xl/calcChain.xml><?xml version="1.0" encoding="utf-8"?>
<calcChain xmlns="http://schemas.openxmlformats.org/spreadsheetml/2006/main">
  <c r="G31" i="6" l="1"/>
  <c r="F37" i="6" s="1"/>
  <c r="E32" i="6"/>
  <c r="G30" i="6"/>
  <c r="F36" i="6" s="1"/>
  <c r="E19" i="6"/>
  <c r="F19" i="6"/>
  <c r="F18" i="6"/>
  <c r="E18" i="6"/>
  <c r="E13" i="6"/>
  <c r="F13" i="6"/>
  <c r="F12" i="6"/>
  <c r="E12" i="6"/>
  <c r="E4" i="6"/>
  <c r="E5" i="6"/>
  <c r="F5" i="6"/>
  <c r="G5" i="6"/>
  <c r="C6" i="6"/>
  <c r="D6" i="6"/>
  <c r="E6" i="6"/>
  <c r="F6" i="6"/>
  <c r="G6" i="6"/>
  <c r="D7" i="6"/>
  <c r="E7" i="6"/>
  <c r="F7" i="6"/>
  <c r="G7" i="6"/>
  <c r="D8" i="6"/>
  <c r="E8" i="6"/>
  <c r="F8" i="6"/>
  <c r="G8" i="6"/>
  <c r="D32" i="4"/>
  <c r="D33" i="4"/>
  <c r="E33" i="4"/>
  <c r="F33" i="4"/>
  <c r="B34" i="4"/>
  <c r="C34" i="4"/>
  <c r="D34" i="4"/>
  <c r="E34" i="4"/>
  <c r="F34" i="4"/>
  <c r="C35" i="4"/>
  <c r="D35" i="4"/>
  <c r="E35" i="4"/>
  <c r="F35" i="4"/>
  <c r="C36" i="4"/>
  <c r="D36" i="4"/>
  <c r="E36" i="4"/>
  <c r="F36" i="4"/>
  <c r="D13" i="4"/>
  <c r="D14" i="4"/>
  <c r="E14" i="4"/>
  <c r="F14" i="4"/>
  <c r="B15" i="4"/>
  <c r="C15" i="4"/>
  <c r="D15" i="4"/>
  <c r="E15" i="4"/>
  <c r="F15" i="4"/>
  <c r="C16" i="4"/>
  <c r="D16" i="4"/>
  <c r="E16" i="4"/>
  <c r="F16" i="4"/>
  <c r="C17" i="4"/>
  <c r="D17" i="4"/>
  <c r="E17" i="4"/>
  <c r="F17" i="4"/>
  <c r="AE15" i="5"/>
  <c r="AD15" i="5"/>
  <c r="AE14" i="5"/>
  <c r="AD14" i="5"/>
  <c r="X202" i="5"/>
  <c r="W202" i="5"/>
  <c r="V202" i="5"/>
  <c r="U202" i="5"/>
  <c r="T201" i="5"/>
  <c r="S201" i="5"/>
  <c r="W200" i="5"/>
  <c r="T200" i="5"/>
  <c r="S200" i="5"/>
  <c r="V200" i="5" s="1"/>
  <c r="W199" i="5"/>
  <c r="U199" i="5"/>
  <c r="T199" i="5"/>
  <c r="S199" i="5"/>
  <c r="X199" i="5" s="1"/>
  <c r="U198" i="5"/>
  <c r="T198" i="5"/>
  <c r="S198" i="5"/>
  <c r="T197" i="5"/>
  <c r="S197" i="5"/>
  <c r="W196" i="5"/>
  <c r="T196" i="5"/>
  <c r="S196" i="5"/>
  <c r="V196" i="5" s="1"/>
  <c r="X195" i="5"/>
  <c r="W195" i="5"/>
  <c r="U195" i="5"/>
  <c r="T195" i="5"/>
  <c r="S195" i="5"/>
  <c r="V195" i="5" s="1"/>
  <c r="U194" i="5"/>
  <c r="T194" i="5"/>
  <c r="S194" i="5"/>
  <c r="T193" i="5"/>
  <c r="S193" i="5"/>
  <c r="W192" i="5"/>
  <c r="T192" i="5"/>
  <c r="S192" i="5"/>
  <c r="V192" i="5" s="1"/>
  <c r="X191" i="5"/>
  <c r="W191" i="5"/>
  <c r="U191" i="5"/>
  <c r="T191" i="5"/>
  <c r="S191" i="5"/>
  <c r="V191" i="5" s="1"/>
  <c r="T190" i="5"/>
  <c r="S190" i="5"/>
  <c r="T189" i="5"/>
  <c r="S189" i="5"/>
  <c r="W188" i="5"/>
  <c r="T188" i="5"/>
  <c r="S188" i="5"/>
  <c r="V188" i="5" s="1"/>
  <c r="X187" i="5"/>
  <c r="W187" i="5"/>
  <c r="U187" i="5"/>
  <c r="T187" i="5"/>
  <c r="S187" i="5"/>
  <c r="V187" i="5" s="1"/>
  <c r="T186" i="5"/>
  <c r="S186" i="5"/>
  <c r="T185" i="5"/>
  <c r="S185" i="5"/>
  <c r="W184" i="5"/>
  <c r="T184" i="5"/>
  <c r="S184" i="5"/>
  <c r="V184" i="5" s="1"/>
  <c r="X183" i="5"/>
  <c r="W183" i="5"/>
  <c r="U183" i="5"/>
  <c r="T183" i="5"/>
  <c r="S183" i="5"/>
  <c r="V183" i="5" s="1"/>
  <c r="T182" i="5"/>
  <c r="S182" i="5"/>
  <c r="T181" i="5"/>
  <c r="S181" i="5"/>
  <c r="W180" i="5"/>
  <c r="T180" i="5"/>
  <c r="S180" i="5"/>
  <c r="V180" i="5" s="1"/>
  <c r="X179" i="5"/>
  <c r="W179" i="5"/>
  <c r="U179" i="5"/>
  <c r="T179" i="5"/>
  <c r="S179" i="5"/>
  <c r="V179" i="5" s="1"/>
  <c r="U178" i="5"/>
  <c r="T178" i="5"/>
  <c r="S178" i="5"/>
  <c r="T177" i="5"/>
  <c r="S177" i="5"/>
  <c r="W176" i="5"/>
  <c r="T176" i="5"/>
  <c r="S176" i="5"/>
  <c r="V176" i="5" s="1"/>
  <c r="X175" i="5"/>
  <c r="W175" i="5"/>
  <c r="U175" i="5"/>
  <c r="T175" i="5"/>
  <c r="S175" i="5"/>
  <c r="V175" i="5" s="1"/>
  <c r="U174" i="5"/>
  <c r="T174" i="5"/>
  <c r="S174" i="5"/>
  <c r="T173" i="5"/>
  <c r="S173" i="5"/>
  <c r="W172" i="5"/>
  <c r="T172" i="5"/>
  <c r="S172" i="5"/>
  <c r="V172" i="5" s="1"/>
  <c r="X171" i="5"/>
  <c r="W171" i="5"/>
  <c r="U171" i="5"/>
  <c r="T171" i="5"/>
  <c r="S171" i="5"/>
  <c r="V171" i="5" s="1"/>
  <c r="T170" i="5"/>
  <c r="S170" i="5"/>
  <c r="T169" i="5"/>
  <c r="S169" i="5"/>
  <c r="W168" i="5"/>
  <c r="T168" i="5"/>
  <c r="S168" i="5"/>
  <c r="V168" i="5" s="1"/>
  <c r="X167" i="5"/>
  <c r="W167" i="5"/>
  <c r="U167" i="5"/>
  <c r="T167" i="5"/>
  <c r="S167" i="5"/>
  <c r="V167" i="5" s="1"/>
  <c r="U166" i="5"/>
  <c r="T166" i="5"/>
  <c r="S166" i="5"/>
  <c r="T165" i="5"/>
  <c r="S165" i="5"/>
  <c r="W164" i="5"/>
  <c r="T164" i="5"/>
  <c r="S164" i="5"/>
  <c r="V164" i="5" s="1"/>
  <c r="X163" i="5"/>
  <c r="W163" i="5"/>
  <c r="U163" i="5"/>
  <c r="T163" i="5"/>
  <c r="S163" i="5"/>
  <c r="V163" i="5" s="1"/>
  <c r="U162" i="5"/>
  <c r="T162" i="5"/>
  <c r="S162" i="5"/>
  <c r="T161" i="5"/>
  <c r="S161" i="5"/>
  <c r="W160" i="5"/>
  <c r="T160" i="5"/>
  <c r="S160" i="5"/>
  <c r="V160" i="5" s="1"/>
  <c r="X159" i="5"/>
  <c r="W159" i="5"/>
  <c r="U159" i="5"/>
  <c r="T159" i="5"/>
  <c r="S159" i="5"/>
  <c r="V159" i="5" s="1"/>
  <c r="T158" i="5"/>
  <c r="S158" i="5"/>
  <c r="T157" i="5"/>
  <c r="S157" i="5"/>
  <c r="W156" i="5"/>
  <c r="T156" i="5"/>
  <c r="S156" i="5"/>
  <c r="V156" i="5" s="1"/>
  <c r="X155" i="5"/>
  <c r="W155" i="5"/>
  <c r="U155" i="5"/>
  <c r="T155" i="5"/>
  <c r="S155" i="5"/>
  <c r="V155" i="5" s="1"/>
  <c r="T154" i="5"/>
  <c r="S154" i="5"/>
  <c r="T153" i="5"/>
  <c r="S153" i="5"/>
  <c r="W152" i="5"/>
  <c r="T152" i="5"/>
  <c r="S152" i="5"/>
  <c r="V152" i="5" s="1"/>
  <c r="X151" i="5"/>
  <c r="W151" i="5"/>
  <c r="U151" i="5"/>
  <c r="T151" i="5"/>
  <c r="S151" i="5"/>
  <c r="V151" i="5" s="1"/>
  <c r="T150" i="5"/>
  <c r="S150" i="5"/>
  <c r="T149" i="5"/>
  <c r="S149" i="5"/>
  <c r="W148" i="5"/>
  <c r="T148" i="5"/>
  <c r="S148" i="5"/>
  <c r="V148" i="5" s="1"/>
  <c r="X147" i="5"/>
  <c r="W147" i="5"/>
  <c r="U147" i="5"/>
  <c r="T147" i="5"/>
  <c r="S147" i="5"/>
  <c r="V147" i="5" s="1"/>
  <c r="U146" i="5"/>
  <c r="T146" i="5"/>
  <c r="S146" i="5"/>
  <c r="T145" i="5"/>
  <c r="S145" i="5"/>
  <c r="W144" i="5"/>
  <c r="T144" i="5"/>
  <c r="S144" i="5"/>
  <c r="V144" i="5" s="1"/>
  <c r="X143" i="5"/>
  <c r="W143" i="5"/>
  <c r="U143" i="5"/>
  <c r="T143" i="5"/>
  <c r="S143" i="5"/>
  <c r="V143" i="5" s="1"/>
  <c r="U142" i="5"/>
  <c r="T142" i="5"/>
  <c r="S142" i="5"/>
  <c r="T141" i="5"/>
  <c r="S141" i="5"/>
  <c r="W140" i="5"/>
  <c r="T140" i="5"/>
  <c r="S140" i="5"/>
  <c r="V140" i="5" s="1"/>
  <c r="X139" i="5"/>
  <c r="W139" i="5"/>
  <c r="U139" i="5"/>
  <c r="T139" i="5"/>
  <c r="S139" i="5"/>
  <c r="V139" i="5" s="1"/>
  <c r="T138" i="5"/>
  <c r="S138" i="5"/>
  <c r="T137" i="5"/>
  <c r="S137" i="5"/>
  <c r="W136" i="5"/>
  <c r="T136" i="5"/>
  <c r="S136" i="5"/>
  <c r="V136" i="5" s="1"/>
  <c r="X135" i="5"/>
  <c r="W135" i="5"/>
  <c r="U135" i="5"/>
  <c r="T135" i="5"/>
  <c r="S135" i="5"/>
  <c r="V135" i="5" s="1"/>
  <c r="U134" i="5"/>
  <c r="T134" i="5"/>
  <c r="S134" i="5"/>
  <c r="T133" i="5"/>
  <c r="S133" i="5"/>
  <c r="W132" i="5"/>
  <c r="T132" i="5"/>
  <c r="S132" i="5"/>
  <c r="V132" i="5" s="1"/>
  <c r="X131" i="5"/>
  <c r="W131" i="5"/>
  <c r="U131" i="5"/>
  <c r="T131" i="5"/>
  <c r="S131" i="5"/>
  <c r="V131" i="5" s="1"/>
  <c r="U130" i="5"/>
  <c r="T130" i="5"/>
  <c r="S130" i="5"/>
  <c r="T129" i="5"/>
  <c r="S129" i="5"/>
  <c r="W128" i="5"/>
  <c r="T128" i="5"/>
  <c r="S128" i="5"/>
  <c r="V128" i="5" s="1"/>
  <c r="X127" i="5"/>
  <c r="W127" i="5"/>
  <c r="U127" i="5"/>
  <c r="T127" i="5"/>
  <c r="S127" i="5"/>
  <c r="V127" i="5" s="1"/>
  <c r="T126" i="5"/>
  <c r="S126" i="5"/>
  <c r="T125" i="5"/>
  <c r="S125" i="5"/>
  <c r="W124" i="5"/>
  <c r="T124" i="5"/>
  <c r="S124" i="5"/>
  <c r="V124" i="5" s="1"/>
  <c r="X123" i="5"/>
  <c r="W123" i="5"/>
  <c r="U123" i="5"/>
  <c r="T123" i="5"/>
  <c r="S123" i="5"/>
  <c r="V123" i="5" s="1"/>
  <c r="T122" i="5"/>
  <c r="S122" i="5"/>
  <c r="T121" i="5"/>
  <c r="S121" i="5"/>
  <c r="W120" i="5"/>
  <c r="T120" i="5"/>
  <c r="S120" i="5"/>
  <c r="V120" i="5" s="1"/>
  <c r="X119" i="5"/>
  <c r="W119" i="5"/>
  <c r="U119" i="5"/>
  <c r="T119" i="5"/>
  <c r="S119" i="5"/>
  <c r="V119" i="5" s="1"/>
  <c r="T118" i="5"/>
  <c r="S118" i="5"/>
  <c r="T117" i="5"/>
  <c r="S117" i="5"/>
  <c r="W116" i="5"/>
  <c r="T116" i="5"/>
  <c r="S116" i="5"/>
  <c r="V116" i="5" s="1"/>
  <c r="X115" i="5"/>
  <c r="W115" i="5"/>
  <c r="U115" i="5"/>
  <c r="T115" i="5"/>
  <c r="S115" i="5"/>
  <c r="V115" i="5" s="1"/>
  <c r="U114" i="5"/>
  <c r="T114" i="5"/>
  <c r="S114" i="5"/>
  <c r="T113" i="5"/>
  <c r="S113" i="5"/>
  <c r="W112" i="5"/>
  <c r="T112" i="5"/>
  <c r="S112" i="5"/>
  <c r="V112" i="5" s="1"/>
  <c r="X111" i="5"/>
  <c r="W111" i="5"/>
  <c r="U111" i="5"/>
  <c r="T111" i="5"/>
  <c r="S111" i="5"/>
  <c r="V111" i="5" s="1"/>
  <c r="U110" i="5"/>
  <c r="T110" i="5"/>
  <c r="S110" i="5"/>
  <c r="T109" i="5"/>
  <c r="S109" i="5"/>
  <c r="W108" i="5"/>
  <c r="T108" i="5"/>
  <c r="S108" i="5"/>
  <c r="V108" i="5" s="1"/>
  <c r="X107" i="5"/>
  <c r="W107" i="5"/>
  <c r="U107" i="5"/>
  <c r="T107" i="5"/>
  <c r="S107" i="5"/>
  <c r="V107" i="5" s="1"/>
  <c r="T106" i="5"/>
  <c r="S106" i="5"/>
  <c r="T105" i="5"/>
  <c r="S105" i="5"/>
  <c r="W104" i="5"/>
  <c r="T104" i="5"/>
  <c r="S104" i="5"/>
  <c r="V104" i="5" s="1"/>
  <c r="X103" i="5"/>
  <c r="W103" i="5"/>
  <c r="U103" i="5"/>
  <c r="T103" i="5"/>
  <c r="S103" i="5"/>
  <c r="V103" i="5" s="1"/>
  <c r="U102" i="5"/>
  <c r="T102" i="5"/>
  <c r="S102" i="5"/>
  <c r="T101" i="5"/>
  <c r="S101" i="5"/>
  <c r="W100" i="5"/>
  <c r="T100" i="5"/>
  <c r="S100" i="5"/>
  <c r="V100" i="5" s="1"/>
  <c r="X99" i="5"/>
  <c r="W99" i="5"/>
  <c r="U99" i="5"/>
  <c r="T99" i="5"/>
  <c r="S99" i="5"/>
  <c r="V99" i="5" s="1"/>
  <c r="U98" i="5"/>
  <c r="T98" i="5"/>
  <c r="S98" i="5"/>
  <c r="T97" i="5"/>
  <c r="S97" i="5"/>
  <c r="W96" i="5"/>
  <c r="T96" i="5"/>
  <c r="S96" i="5"/>
  <c r="V96" i="5" s="1"/>
  <c r="X95" i="5"/>
  <c r="W95" i="5"/>
  <c r="U95" i="5"/>
  <c r="T95" i="5"/>
  <c r="S95" i="5"/>
  <c r="V95" i="5" s="1"/>
  <c r="T94" i="5"/>
  <c r="S94" i="5"/>
  <c r="T93" i="5"/>
  <c r="S93" i="5"/>
  <c r="W92" i="5"/>
  <c r="T92" i="5"/>
  <c r="S92" i="5"/>
  <c r="V92" i="5" s="1"/>
  <c r="X91" i="5"/>
  <c r="W91" i="5"/>
  <c r="U91" i="5"/>
  <c r="T91" i="5"/>
  <c r="S91" i="5"/>
  <c r="V91" i="5" s="1"/>
  <c r="T90" i="5"/>
  <c r="S90" i="5"/>
  <c r="T89" i="5"/>
  <c r="S89" i="5"/>
  <c r="W88" i="5"/>
  <c r="T88" i="5"/>
  <c r="S88" i="5"/>
  <c r="V88" i="5" s="1"/>
  <c r="X87" i="5"/>
  <c r="W87" i="5"/>
  <c r="U87" i="5"/>
  <c r="T87" i="5"/>
  <c r="S87" i="5"/>
  <c r="V87" i="5" s="1"/>
  <c r="T86" i="5"/>
  <c r="S86" i="5"/>
  <c r="U86" i="5" s="1"/>
  <c r="T85" i="5"/>
  <c r="S85" i="5"/>
  <c r="W84" i="5"/>
  <c r="T84" i="5"/>
  <c r="S84" i="5"/>
  <c r="V84" i="5" s="1"/>
  <c r="X83" i="5"/>
  <c r="W83" i="5"/>
  <c r="U83" i="5"/>
  <c r="T83" i="5"/>
  <c r="S83" i="5"/>
  <c r="V83" i="5" s="1"/>
  <c r="U82" i="5"/>
  <c r="T82" i="5"/>
  <c r="S82" i="5"/>
  <c r="T81" i="5"/>
  <c r="S81" i="5"/>
  <c r="W80" i="5"/>
  <c r="T80" i="5"/>
  <c r="S80" i="5"/>
  <c r="V80" i="5" s="1"/>
  <c r="X79" i="5"/>
  <c r="W79" i="5"/>
  <c r="U79" i="5"/>
  <c r="T79" i="5"/>
  <c r="S79" i="5"/>
  <c r="V79" i="5" s="1"/>
  <c r="U78" i="5"/>
  <c r="T78" i="5"/>
  <c r="S78" i="5"/>
  <c r="T77" i="5"/>
  <c r="S77" i="5"/>
  <c r="W76" i="5"/>
  <c r="T76" i="5"/>
  <c r="S76" i="5"/>
  <c r="V76" i="5" s="1"/>
  <c r="X75" i="5"/>
  <c r="W75" i="5"/>
  <c r="U75" i="5"/>
  <c r="T75" i="5"/>
  <c r="S75" i="5"/>
  <c r="V75" i="5" s="1"/>
  <c r="T74" i="5"/>
  <c r="S74" i="5"/>
  <c r="T73" i="5"/>
  <c r="S73" i="5"/>
  <c r="W72" i="5"/>
  <c r="T72" i="5"/>
  <c r="S72" i="5"/>
  <c r="V72" i="5" s="1"/>
  <c r="X71" i="5"/>
  <c r="W71" i="5"/>
  <c r="U71" i="5"/>
  <c r="T71" i="5"/>
  <c r="S71" i="5"/>
  <c r="V71" i="5" s="1"/>
  <c r="U70" i="5"/>
  <c r="T70" i="5"/>
  <c r="S70" i="5"/>
  <c r="T69" i="5"/>
  <c r="S69" i="5"/>
  <c r="W68" i="5"/>
  <c r="T68" i="5"/>
  <c r="S68" i="5"/>
  <c r="V68" i="5" s="1"/>
  <c r="X67" i="5"/>
  <c r="W67" i="5"/>
  <c r="U67" i="5"/>
  <c r="T67" i="5"/>
  <c r="S67" i="5"/>
  <c r="V67" i="5" s="1"/>
  <c r="U66" i="5"/>
  <c r="T66" i="5"/>
  <c r="S66" i="5"/>
  <c r="T65" i="5"/>
  <c r="S65" i="5"/>
  <c r="W64" i="5"/>
  <c r="T64" i="5"/>
  <c r="S64" i="5"/>
  <c r="V64" i="5" s="1"/>
  <c r="X63" i="5"/>
  <c r="W63" i="5"/>
  <c r="U63" i="5"/>
  <c r="T63" i="5"/>
  <c r="S63" i="5"/>
  <c r="V63" i="5" s="1"/>
  <c r="T62" i="5"/>
  <c r="S62" i="5"/>
  <c r="T61" i="5"/>
  <c r="S61" i="5"/>
  <c r="W60" i="5"/>
  <c r="T60" i="5"/>
  <c r="S60" i="5"/>
  <c r="V60" i="5" s="1"/>
  <c r="X59" i="5"/>
  <c r="W59" i="5"/>
  <c r="U59" i="5"/>
  <c r="T59" i="5"/>
  <c r="S59" i="5"/>
  <c r="V59" i="5" s="1"/>
  <c r="T58" i="5"/>
  <c r="S58" i="5"/>
  <c r="T57" i="5"/>
  <c r="S57" i="5"/>
  <c r="W56" i="5"/>
  <c r="T56" i="5"/>
  <c r="S56" i="5"/>
  <c r="V56" i="5" s="1"/>
  <c r="X55" i="5"/>
  <c r="W55" i="5"/>
  <c r="U55" i="5"/>
  <c r="T55" i="5"/>
  <c r="S55" i="5"/>
  <c r="V55" i="5" s="1"/>
  <c r="T54" i="5"/>
  <c r="S54" i="5"/>
  <c r="T53" i="5"/>
  <c r="S53" i="5"/>
  <c r="W52" i="5"/>
  <c r="T52" i="5"/>
  <c r="S52" i="5"/>
  <c r="V52" i="5" s="1"/>
  <c r="X51" i="5"/>
  <c r="W51" i="5"/>
  <c r="U51" i="5"/>
  <c r="T51" i="5"/>
  <c r="S51" i="5"/>
  <c r="V51" i="5" s="1"/>
  <c r="U50" i="5"/>
  <c r="T50" i="5"/>
  <c r="S50" i="5"/>
  <c r="T49" i="5"/>
  <c r="S49" i="5"/>
  <c r="W48" i="5"/>
  <c r="T48" i="5"/>
  <c r="S48" i="5"/>
  <c r="V48" i="5" s="1"/>
  <c r="X47" i="5"/>
  <c r="W47" i="5"/>
  <c r="U47" i="5"/>
  <c r="T47" i="5"/>
  <c r="S47" i="5"/>
  <c r="V47" i="5" s="1"/>
  <c r="V46" i="5"/>
  <c r="T46" i="5"/>
  <c r="S46" i="5"/>
  <c r="T45" i="5"/>
  <c r="S45" i="5"/>
  <c r="W44" i="5"/>
  <c r="T44" i="5"/>
  <c r="S44" i="5"/>
  <c r="V44" i="5" s="1"/>
  <c r="X43" i="5"/>
  <c r="W43" i="5"/>
  <c r="U43" i="5"/>
  <c r="T43" i="5"/>
  <c r="S43" i="5"/>
  <c r="V43" i="5" s="1"/>
  <c r="U42" i="5"/>
  <c r="T42" i="5"/>
  <c r="S42" i="5"/>
  <c r="X42" i="5" s="1"/>
  <c r="U41" i="5"/>
  <c r="T41" i="5"/>
  <c r="S41" i="5"/>
  <c r="T40" i="5"/>
  <c r="S40" i="5"/>
  <c r="X39" i="5"/>
  <c r="W39" i="5"/>
  <c r="U39" i="5"/>
  <c r="T39" i="5"/>
  <c r="S39" i="5"/>
  <c r="V39" i="5" s="1"/>
  <c r="U38" i="5"/>
  <c r="T38" i="5"/>
  <c r="S38" i="5"/>
  <c r="X38" i="5" s="1"/>
  <c r="X37" i="5"/>
  <c r="T37" i="5"/>
  <c r="S37" i="5"/>
  <c r="V37" i="5" s="1"/>
  <c r="W36" i="5"/>
  <c r="U36" i="5"/>
  <c r="T36" i="5"/>
  <c r="S36" i="5"/>
  <c r="X36" i="5" s="1"/>
  <c r="W35" i="5"/>
  <c r="T35" i="5"/>
  <c r="X35" i="5" s="1"/>
  <c r="S35" i="5"/>
  <c r="V35" i="5" s="1"/>
  <c r="W34" i="5"/>
  <c r="V34" i="5"/>
  <c r="T34" i="5"/>
  <c r="S34" i="5"/>
  <c r="X34" i="5" s="1"/>
  <c r="W33" i="5"/>
  <c r="T33" i="5"/>
  <c r="S33" i="5"/>
  <c r="V33" i="5" s="1"/>
  <c r="W32" i="5"/>
  <c r="V32" i="5"/>
  <c r="T32" i="5"/>
  <c r="X32" i="5" s="1"/>
  <c r="S32" i="5"/>
  <c r="X31" i="5"/>
  <c r="W31" i="5"/>
  <c r="T31" i="5"/>
  <c r="S31" i="5"/>
  <c r="V31" i="5" s="1"/>
  <c r="X30" i="5"/>
  <c r="V30" i="5"/>
  <c r="U30" i="5"/>
  <c r="T30" i="5"/>
  <c r="S30" i="5"/>
  <c r="W30" i="5" s="1"/>
  <c r="V29" i="5"/>
  <c r="T29" i="5"/>
  <c r="S29" i="5"/>
  <c r="U29" i="5" s="1"/>
  <c r="W28" i="5"/>
  <c r="V28" i="5"/>
  <c r="T28" i="5"/>
  <c r="X28" i="5" s="1"/>
  <c r="S28" i="5"/>
  <c r="X27" i="5"/>
  <c r="W27" i="5"/>
  <c r="T27" i="5"/>
  <c r="S27" i="5"/>
  <c r="V27" i="5" s="1"/>
  <c r="X26" i="5"/>
  <c r="V26" i="5"/>
  <c r="U26" i="5"/>
  <c r="T26" i="5"/>
  <c r="S26" i="5"/>
  <c r="W26" i="5" s="1"/>
  <c r="V25" i="5"/>
  <c r="T25" i="5"/>
  <c r="S25" i="5"/>
  <c r="U25" i="5" s="1"/>
  <c r="W24" i="5"/>
  <c r="V24" i="5"/>
  <c r="T24" i="5"/>
  <c r="X24" i="5" s="1"/>
  <c r="S24" i="5"/>
  <c r="X23" i="5"/>
  <c r="W23" i="5"/>
  <c r="T23" i="5"/>
  <c r="S23" i="5"/>
  <c r="V23" i="5" s="1"/>
  <c r="X22" i="5"/>
  <c r="V22" i="5"/>
  <c r="U22" i="5"/>
  <c r="T22" i="5"/>
  <c r="S22" i="5"/>
  <c r="W22" i="5" s="1"/>
  <c r="V21" i="5"/>
  <c r="T21" i="5"/>
  <c r="S21" i="5"/>
  <c r="U21" i="5" s="1"/>
  <c r="V20" i="5"/>
  <c r="T20" i="5"/>
  <c r="X20" i="5" s="1"/>
  <c r="S20" i="5"/>
  <c r="W20" i="5" s="1"/>
  <c r="X19" i="5"/>
  <c r="W19" i="5"/>
  <c r="T19" i="5"/>
  <c r="S19" i="5"/>
  <c r="V19" i="5" s="1"/>
  <c r="X18" i="5"/>
  <c r="V18" i="5"/>
  <c r="U18" i="5"/>
  <c r="T18" i="5"/>
  <c r="S18" i="5"/>
  <c r="W18" i="5" s="1"/>
  <c r="V17" i="5"/>
  <c r="T17" i="5"/>
  <c r="S17" i="5"/>
  <c r="U17" i="5" s="1"/>
  <c r="V16" i="5"/>
  <c r="T16" i="5"/>
  <c r="X16" i="5" s="1"/>
  <c r="S16" i="5"/>
  <c r="W16" i="5" s="1"/>
  <c r="X15" i="5"/>
  <c r="W15" i="5"/>
  <c r="T15" i="5"/>
  <c r="S15" i="5"/>
  <c r="V15" i="5" s="1"/>
  <c r="X14" i="5"/>
  <c r="V14" i="5"/>
  <c r="U14" i="5"/>
  <c r="T14" i="5"/>
  <c r="S14" i="5"/>
  <c r="W14" i="5" s="1"/>
  <c r="V13" i="5"/>
  <c r="T13" i="5"/>
  <c r="S13" i="5"/>
  <c r="U13" i="5" s="1"/>
  <c r="V12" i="5"/>
  <c r="T12" i="5"/>
  <c r="X12" i="5" s="1"/>
  <c r="S12" i="5"/>
  <c r="W12" i="5" s="1"/>
  <c r="X11" i="5"/>
  <c r="W11" i="5"/>
  <c r="T11" i="5"/>
  <c r="S11" i="5"/>
  <c r="V11" i="5" s="1"/>
  <c r="X10" i="5"/>
  <c r="V10" i="5"/>
  <c r="U10" i="5"/>
  <c r="T10" i="5"/>
  <c r="S10" i="5"/>
  <c r="W10" i="5" s="1"/>
  <c r="V9" i="5"/>
  <c r="T9" i="5"/>
  <c r="S9" i="5"/>
  <c r="U9" i="5" s="1"/>
  <c r="V8" i="5"/>
  <c r="T8" i="5"/>
  <c r="X8" i="5" s="1"/>
  <c r="S8" i="5"/>
  <c r="W8" i="5" s="1"/>
  <c r="X7" i="5"/>
  <c r="W7" i="5"/>
  <c r="T7" i="5"/>
  <c r="S7" i="5"/>
  <c r="V7" i="5" s="1"/>
  <c r="X6" i="5"/>
  <c r="V6" i="5"/>
  <c r="U6" i="5"/>
  <c r="T6" i="5"/>
  <c r="S6" i="5"/>
  <c r="W6" i="5" s="1"/>
  <c r="V5" i="5"/>
  <c r="T5" i="5"/>
  <c r="S5" i="5"/>
  <c r="U5" i="5" s="1"/>
  <c r="V4" i="5"/>
  <c r="T4" i="5"/>
  <c r="X4" i="5" s="1"/>
  <c r="S4" i="5"/>
  <c r="W4" i="5" s="1"/>
  <c r="X3" i="5"/>
  <c r="W3" i="5"/>
  <c r="T3" i="5"/>
  <c r="S3" i="5"/>
  <c r="V3" i="5" s="1"/>
  <c r="X2" i="5"/>
  <c r="V2" i="5"/>
  <c r="U2" i="5"/>
  <c r="T2" i="5"/>
  <c r="S2" i="5"/>
  <c r="W2" i="5" s="1"/>
  <c r="AE16" i="2"/>
  <c r="AD16" i="2"/>
  <c r="AE15" i="2"/>
  <c r="AD15" i="2"/>
  <c r="X202" i="2"/>
  <c r="W20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" i="2"/>
  <c r="I201" i="5"/>
  <c r="H201" i="5"/>
  <c r="K201" i="5" s="1"/>
  <c r="E201" i="5"/>
  <c r="D201" i="5"/>
  <c r="J201" i="5" s="1"/>
  <c r="I200" i="5"/>
  <c r="H200" i="5"/>
  <c r="K200" i="5" s="1"/>
  <c r="E200" i="5"/>
  <c r="D200" i="5"/>
  <c r="J199" i="5"/>
  <c r="I199" i="5"/>
  <c r="H199" i="5"/>
  <c r="E199" i="5"/>
  <c r="D199" i="5"/>
  <c r="J198" i="5"/>
  <c r="I198" i="5"/>
  <c r="H198" i="5"/>
  <c r="K198" i="5" s="1"/>
  <c r="E198" i="5"/>
  <c r="D198" i="5"/>
  <c r="I197" i="5"/>
  <c r="H197" i="5"/>
  <c r="E197" i="5"/>
  <c r="D197" i="5"/>
  <c r="J197" i="5" s="1"/>
  <c r="I196" i="5"/>
  <c r="H196" i="5"/>
  <c r="K196" i="5" s="1"/>
  <c r="E196" i="5"/>
  <c r="D196" i="5"/>
  <c r="I195" i="5"/>
  <c r="K195" i="5" s="1"/>
  <c r="H195" i="5"/>
  <c r="E195" i="5"/>
  <c r="D195" i="5"/>
  <c r="J195" i="5" s="1"/>
  <c r="L195" i="5" s="1"/>
  <c r="K194" i="5"/>
  <c r="I194" i="5"/>
  <c r="H194" i="5"/>
  <c r="E194" i="5"/>
  <c r="D194" i="5"/>
  <c r="J194" i="5" s="1"/>
  <c r="L194" i="5" s="1"/>
  <c r="I193" i="5"/>
  <c r="H193" i="5"/>
  <c r="K193" i="5" s="1"/>
  <c r="E193" i="5"/>
  <c r="D193" i="5"/>
  <c r="I192" i="5"/>
  <c r="H192" i="5"/>
  <c r="K192" i="5" s="1"/>
  <c r="E192" i="5"/>
  <c r="D192" i="5"/>
  <c r="J192" i="5" s="1"/>
  <c r="I191" i="5"/>
  <c r="K191" i="5" s="1"/>
  <c r="H191" i="5"/>
  <c r="E191" i="5"/>
  <c r="D191" i="5"/>
  <c r="J191" i="5" s="1"/>
  <c r="L191" i="5" s="1"/>
  <c r="I190" i="5"/>
  <c r="H190" i="5"/>
  <c r="K190" i="5" s="1"/>
  <c r="E190" i="5"/>
  <c r="J190" i="5" s="1"/>
  <c r="L190" i="5" s="1"/>
  <c r="D190" i="5"/>
  <c r="I189" i="5"/>
  <c r="H189" i="5"/>
  <c r="K189" i="5" s="1"/>
  <c r="E189" i="5"/>
  <c r="D189" i="5"/>
  <c r="J189" i="5" s="1"/>
  <c r="I188" i="5"/>
  <c r="H188" i="5"/>
  <c r="K188" i="5" s="1"/>
  <c r="E188" i="5"/>
  <c r="D188" i="5"/>
  <c r="J188" i="5" s="1"/>
  <c r="I187" i="5"/>
  <c r="K187" i="5" s="1"/>
  <c r="H187" i="5"/>
  <c r="E187" i="5"/>
  <c r="D187" i="5"/>
  <c r="J187" i="5" s="1"/>
  <c r="L187" i="5" s="1"/>
  <c r="I186" i="5"/>
  <c r="H186" i="5"/>
  <c r="K186" i="5" s="1"/>
  <c r="E186" i="5"/>
  <c r="D186" i="5"/>
  <c r="J186" i="5" s="1"/>
  <c r="I185" i="5"/>
  <c r="H185" i="5"/>
  <c r="E185" i="5"/>
  <c r="D185" i="5"/>
  <c r="J185" i="5" s="1"/>
  <c r="K184" i="5"/>
  <c r="I184" i="5"/>
  <c r="H184" i="5"/>
  <c r="E184" i="5"/>
  <c r="D184" i="5"/>
  <c r="J184" i="5" s="1"/>
  <c r="I183" i="5"/>
  <c r="H183" i="5"/>
  <c r="E183" i="5"/>
  <c r="D183" i="5"/>
  <c r="J183" i="5" s="1"/>
  <c r="I182" i="5"/>
  <c r="K182" i="5" s="1"/>
  <c r="H182" i="5"/>
  <c r="E182" i="5"/>
  <c r="D182" i="5"/>
  <c r="J182" i="5" s="1"/>
  <c r="L182" i="5" s="1"/>
  <c r="I181" i="5"/>
  <c r="H181" i="5"/>
  <c r="K181" i="5" s="1"/>
  <c r="E181" i="5"/>
  <c r="D181" i="5"/>
  <c r="J181" i="5" s="1"/>
  <c r="I180" i="5"/>
  <c r="H180" i="5"/>
  <c r="K180" i="5" s="1"/>
  <c r="E180" i="5"/>
  <c r="D180" i="5"/>
  <c r="I179" i="5"/>
  <c r="H179" i="5"/>
  <c r="E179" i="5"/>
  <c r="D179" i="5"/>
  <c r="J179" i="5" s="1"/>
  <c r="K178" i="5"/>
  <c r="I178" i="5"/>
  <c r="H178" i="5"/>
  <c r="E178" i="5"/>
  <c r="D178" i="5"/>
  <c r="J178" i="5" s="1"/>
  <c r="L178" i="5" s="1"/>
  <c r="I177" i="5"/>
  <c r="H177" i="5"/>
  <c r="K177" i="5" s="1"/>
  <c r="E177" i="5"/>
  <c r="D177" i="5"/>
  <c r="I176" i="5"/>
  <c r="H176" i="5"/>
  <c r="K176" i="5" s="1"/>
  <c r="E176" i="5"/>
  <c r="D176" i="5"/>
  <c r="J175" i="5"/>
  <c r="I175" i="5"/>
  <c r="H175" i="5"/>
  <c r="E175" i="5"/>
  <c r="D175" i="5"/>
  <c r="I174" i="5"/>
  <c r="H174" i="5"/>
  <c r="K174" i="5" s="1"/>
  <c r="E174" i="5"/>
  <c r="D174" i="5"/>
  <c r="J174" i="5" s="1"/>
  <c r="I173" i="5"/>
  <c r="H173" i="5"/>
  <c r="K173" i="5" s="1"/>
  <c r="E173" i="5"/>
  <c r="D173" i="5"/>
  <c r="I172" i="5"/>
  <c r="K172" i="5" s="1"/>
  <c r="H172" i="5"/>
  <c r="E172" i="5"/>
  <c r="D172" i="5"/>
  <c r="J172" i="5" s="1"/>
  <c r="I171" i="5"/>
  <c r="K171" i="5" s="1"/>
  <c r="H171" i="5"/>
  <c r="E171" i="5"/>
  <c r="D171" i="5"/>
  <c r="J171" i="5" s="1"/>
  <c r="K170" i="5"/>
  <c r="I170" i="5"/>
  <c r="H170" i="5"/>
  <c r="E170" i="5"/>
  <c r="D170" i="5"/>
  <c r="J170" i="5" s="1"/>
  <c r="L170" i="5" s="1"/>
  <c r="I169" i="5"/>
  <c r="H169" i="5"/>
  <c r="K169" i="5" s="1"/>
  <c r="E169" i="5"/>
  <c r="D169" i="5"/>
  <c r="I168" i="5"/>
  <c r="H168" i="5"/>
  <c r="K168" i="5" s="1"/>
  <c r="E168" i="5"/>
  <c r="D168" i="5"/>
  <c r="I167" i="5"/>
  <c r="K167" i="5" s="1"/>
  <c r="H167" i="5"/>
  <c r="E167" i="5"/>
  <c r="D167" i="5"/>
  <c r="J167" i="5" s="1"/>
  <c r="L167" i="5" s="1"/>
  <c r="K166" i="5"/>
  <c r="I166" i="5"/>
  <c r="H166" i="5"/>
  <c r="E166" i="5"/>
  <c r="D166" i="5"/>
  <c r="J166" i="5" s="1"/>
  <c r="L166" i="5" s="1"/>
  <c r="I165" i="5"/>
  <c r="H165" i="5"/>
  <c r="K165" i="5" s="1"/>
  <c r="E165" i="5"/>
  <c r="D165" i="5"/>
  <c r="I164" i="5"/>
  <c r="H164" i="5"/>
  <c r="K164" i="5" s="1"/>
  <c r="E164" i="5"/>
  <c r="D164" i="5"/>
  <c r="J164" i="5" s="1"/>
  <c r="I163" i="5"/>
  <c r="H163" i="5"/>
  <c r="E163" i="5"/>
  <c r="D163" i="5"/>
  <c r="J162" i="5"/>
  <c r="I162" i="5"/>
  <c r="K162" i="5" s="1"/>
  <c r="H162" i="5"/>
  <c r="E162" i="5"/>
  <c r="D162" i="5"/>
  <c r="I161" i="5"/>
  <c r="H161" i="5"/>
  <c r="E161" i="5"/>
  <c r="D161" i="5"/>
  <c r="J161" i="5" s="1"/>
  <c r="I160" i="5"/>
  <c r="H160" i="5"/>
  <c r="K160" i="5" s="1"/>
  <c r="E160" i="5"/>
  <c r="D160" i="5"/>
  <c r="I159" i="5"/>
  <c r="H159" i="5"/>
  <c r="E159" i="5"/>
  <c r="D159" i="5"/>
  <c r="J158" i="5"/>
  <c r="I158" i="5"/>
  <c r="H158" i="5"/>
  <c r="K158" i="5" s="1"/>
  <c r="E158" i="5"/>
  <c r="D158" i="5"/>
  <c r="I157" i="5"/>
  <c r="H157" i="5"/>
  <c r="E157" i="5"/>
  <c r="D157" i="5"/>
  <c r="J157" i="5" s="1"/>
  <c r="I156" i="5"/>
  <c r="H156" i="5"/>
  <c r="K156" i="5" s="1"/>
  <c r="E156" i="5"/>
  <c r="D156" i="5"/>
  <c r="I155" i="5"/>
  <c r="H155" i="5"/>
  <c r="K155" i="5" s="1"/>
  <c r="E155" i="5"/>
  <c r="D155" i="5"/>
  <c r="J155" i="5" s="1"/>
  <c r="L155" i="5" s="1"/>
  <c r="J154" i="5"/>
  <c r="I154" i="5"/>
  <c r="K154" i="5" s="1"/>
  <c r="H154" i="5"/>
  <c r="E154" i="5"/>
  <c r="D154" i="5"/>
  <c r="I153" i="5"/>
  <c r="H153" i="5"/>
  <c r="K153" i="5" s="1"/>
  <c r="E153" i="5"/>
  <c r="D153" i="5"/>
  <c r="J153" i="5" s="1"/>
  <c r="L153" i="5" s="1"/>
  <c r="I152" i="5"/>
  <c r="H152" i="5"/>
  <c r="K152" i="5" s="1"/>
  <c r="E152" i="5"/>
  <c r="D152" i="5"/>
  <c r="J152" i="5" s="1"/>
  <c r="I151" i="5"/>
  <c r="H151" i="5"/>
  <c r="K151" i="5" s="1"/>
  <c r="E151" i="5"/>
  <c r="D151" i="5"/>
  <c r="I150" i="5"/>
  <c r="H150" i="5"/>
  <c r="K150" i="5" s="1"/>
  <c r="E150" i="5"/>
  <c r="D150" i="5"/>
  <c r="J150" i="5" s="1"/>
  <c r="L150" i="5" s="1"/>
  <c r="I149" i="5"/>
  <c r="H149" i="5"/>
  <c r="E149" i="5"/>
  <c r="D149" i="5"/>
  <c r="J149" i="5" s="1"/>
  <c r="I148" i="5"/>
  <c r="H148" i="5"/>
  <c r="K148" i="5" s="1"/>
  <c r="E148" i="5"/>
  <c r="D148" i="5"/>
  <c r="I147" i="5"/>
  <c r="H147" i="5"/>
  <c r="K147" i="5" s="1"/>
  <c r="E147" i="5"/>
  <c r="D147" i="5"/>
  <c r="J147" i="5" s="1"/>
  <c r="L147" i="5" s="1"/>
  <c r="J146" i="5"/>
  <c r="I146" i="5"/>
  <c r="K146" i="5" s="1"/>
  <c r="H146" i="5"/>
  <c r="E146" i="5"/>
  <c r="D146" i="5"/>
  <c r="I145" i="5"/>
  <c r="H145" i="5"/>
  <c r="K145" i="5" s="1"/>
  <c r="E145" i="5"/>
  <c r="D145" i="5"/>
  <c r="I144" i="5"/>
  <c r="H144" i="5"/>
  <c r="K144" i="5" s="1"/>
  <c r="E144" i="5"/>
  <c r="D144" i="5"/>
  <c r="I143" i="5"/>
  <c r="K143" i="5" s="1"/>
  <c r="H143" i="5"/>
  <c r="E143" i="5"/>
  <c r="D143" i="5"/>
  <c r="I142" i="5"/>
  <c r="H142" i="5"/>
  <c r="K142" i="5" s="1"/>
  <c r="E142" i="5"/>
  <c r="J142" i="5" s="1"/>
  <c r="L142" i="5" s="1"/>
  <c r="D142" i="5"/>
  <c r="I141" i="5"/>
  <c r="H141" i="5"/>
  <c r="E141" i="5"/>
  <c r="D141" i="5"/>
  <c r="J141" i="5" s="1"/>
  <c r="K140" i="5"/>
  <c r="I140" i="5"/>
  <c r="H140" i="5"/>
  <c r="E140" i="5"/>
  <c r="D140" i="5"/>
  <c r="I139" i="5"/>
  <c r="H139" i="5"/>
  <c r="K139" i="5" s="1"/>
  <c r="E139" i="5"/>
  <c r="D139" i="5"/>
  <c r="J138" i="5"/>
  <c r="I138" i="5"/>
  <c r="K138" i="5" s="1"/>
  <c r="H138" i="5"/>
  <c r="E138" i="5"/>
  <c r="D138" i="5"/>
  <c r="I137" i="5"/>
  <c r="H137" i="5"/>
  <c r="E137" i="5"/>
  <c r="D137" i="5"/>
  <c r="I136" i="5"/>
  <c r="H136" i="5"/>
  <c r="K136" i="5" s="1"/>
  <c r="E136" i="5"/>
  <c r="D136" i="5"/>
  <c r="J136" i="5" s="1"/>
  <c r="I135" i="5"/>
  <c r="H135" i="5"/>
  <c r="K135" i="5" s="1"/>
  <c r="E135" i="5"/>
  <c r="D135" i="5"/>
  <c r="J134" i="5"/>
  <c r="I134" i="5"/>
  <c r="K134" i="5" s="1"/>
  <c r="H134" i="5"/>
  <c r="E134" i="5"/>
  <c r="D134" i="5"/>
  <c r="I133" i="5"/>
  <c r="H133" i="5"/>
  <c r="E133" i="5"/>
  <c r="D133" i="5"/>
  <c r="K132" i="5"/>
  <c r="I132" i="5"/>
  <c r="H132" i="5"/>
  <c r="E132" i="5"/>
  <c r="D132" i="5"/>
  <c r="I131" i="5"/>
  <c r="H131" i="5"/>
  <c r="K131" i="5" s="1"/>
  <c r="E131" i="5"/>
  <c r="D131" i="5"/>
  <c r="J131" i="5" s="1"/>
  <c r="L131" i="5" s="1"/>
  <c r="I130" i="5"/>
  <c r="K130" i="5" s="1"/>
  <c r="H130" i="5"/>
  <c r="E130" i="5"/>
  <c r="D130" i="5"/>
  <c r="J130" i="5" s="1"/>
  <c r="I129" i="5"/>
  <c r="H129" i="5"/>
  <c r="E129" i="5"/>
  <c r="D129" i="5"/>
  <c r="J129" i="5" s="1"/>
  <c r="K128" i="5"/>
  <c r="I128" i="5"/>
  <c r="H128" i="5"/>
  <c r="E128" i="5"/>
  <c r="D128" i="5"/>
  <c r="I127" i="5"/>
  <c r="H127" i="5"/>
  <c r="K127" i="5" s="1"/>
  <c r="E127" i="5"/>
  <c r="J127" i="5" s="1"/>
  <c r="D127" i="5"/>
  <c r="J126" i="5"/>
  <c r="I126" i="5"/>
  <c r="H126" i="5"/>
  <c r="E126" i="5"/>
  <c r="D126" i="5"/>
  <c r="I125" i="5"/>
  <c r="H125" i="5"/>
  <c r="E125" i="5"/>
  <c r="D125" i="5"/>
  <c r="K124" i="5"/>
  <c r="I124" i="5"/>
  <c r="H124" i="5"/>
  <c r="E124" i="5"/>
  <c r="D124" i="5"/>
  <c r="I123" i="5"/>
  <c r="H123" i="5"/>
  <c r="K123" i="5" s="1"/>
  <c r="E123" i="5"/>
  <c r="D123" i="5"/>
  <c r="J123" i="5" s="1"/>
  <c r="L123" i="5" s="1"/>
  <c r="K122" i="5"/>
  <c r="J122" i="5"/>
  <c r="I122" i="5"/>
  <c r="H122" i="5"/>
  <c r="E122" i="5"/>
  <c r="D122" i="5"/>
  <c r="I121" i="5"/>
  <c r="H121" i="5"/>
  <c r="E121" i="5"/>
  <c r="D121" i="5"/>
  <c r="I120" i="5"/>
  <c r="H120" i="5"/>
  <c r="K120" i="5" s="1"/>
  <c r="E120" i="5"/>
  <c r="D120" i="5"/>
  <c r="I119" i="5"/>
  <c r="H119" i="5"/>
  <c r="K119" i="5" s="1"/>
  <c r="E119" i="5"/>
  <c r="D119" i="5"/>
  <c r="J119" i="5" s="1"/>
  <c r="I118" i="5"/>
  <c r="K118" i="5" s="1"/>
  <c r="H118" i="5"/>
  <c r="E118" i="5"/>
  <c r="D118" i="5"/>
  <c r="J118" i="5" s="1"/>
  <c r="I117" i="5"/>
  <c r="H117" i="5"/>
  <c r="E117" i="5"/>
  <c r="D117" i="5"/>
  <c r="K116" i="5"/>
  <c r="I116" i="5"/>
  <c r="H116" i="5"/>
  <c r="E116" i="5"/>
  <c r="D116" i="5"/>
  <c r="I115" i="5"/>
  <c r="H115" i="5"/>
  <c r="K115" i="5" s="1"/>
  <c r="E115" i="5"/>
  <c r="J115" i="5" s="1"/>
  <c r="D115" i="5"/>
  <c r="I114" i="5"/>
  <c r="H114" i="5"/>
  <c r="E114" i="5"/>
  <c r="D114" i="5"/>
  <c r="J114" i="5" s="1"/>
  <c r="I113" i="5"/>
  <c r="H113" i="5"/>
  <c r="E113" i="5"/>
  <c r="D113" i="5"/>
  <c r="I112" i="5"/>
  <c r="K112" i="5" s="1"/>
  <c r="H112" i="5"/>
  <c r="E112" i="5"/>
  <c r="D112" i="5"/>
  <c r="K111" i="5"/>
  <c r="I111" i="5"/>
  <c r="H111" i="5"/>
  <c r="E111" i="5"/>
  <c r="J111" i="5" s="1"/>
  <c r="D111" i="5"/>
  <c r="I110" i="5"/>
  <c r="H110" i="5"/>
  <c r="E110" i="5"/>
  <c r="D110" i="5"/>
  <c r="I109" i="5"/>
  <c r="H109" i="5"/>
  <c r="K109" i="5" s="1"/>
  <c r="E109" i="5"/>
  <c r="D109" i="5"/>
  <c r="I108" i="5"/>
  <c r="H108" i="5"/>
  <c r="K108" i="5" s="1"/>
  <c r="E108" i="5"/>
  <c r="D108" i="5"/>
  <c r="K107" i="5"/>
  <c r="J107" i="5"/>
  <c r="I107" i="5"/>
  <c r="H107" i="5"/>
  <c r="E107" i="5"/>
  <c r="D107" i="5"/>
  <c r="I106" i="5"/>
  <c r="K106" i="5" s="1"/>
  <c r="H106" i="5"/>
  <c r="E106" i="5"/>
  <c r="D106" i="5"/>
  <c r="J106" i="5" s="1"/>
  <c r="I105" i="5"/>
  <c r="H105" i="5"/>
  <c r="K105" i="5" s="1"/>
  <c r="E105" i="5"/>
  <c r="D105" i="5"/>
  <c r="I104" i="5"/>
  <c r="H104" i="5"/>
  <c r="K104" i="5" s="1"/>
  <c r="E104" i="5"/>
  <c r="D104" i="5"/>
  <c r="J103" i="5"/>
  <c r="I103" i="5"/>
  <c r="H103" i="5"/>
  <c r="K103" i="5" s="1"/>
  <c r="E103" i="5"/>
  <c r="D103" i="5"/>
  <c r="I102" i="5"/>
  <c r="K102" i="5" s="1"/>
  <c r="H102" i="5"/>
  <c r="E102" i="5"/>
  <c r="D102" i="5"/>
  <c r="I101" i="5"/>
  <c r="H101" i="5"/>
  <c r="E101" i="5"/>
  <c r="D101" i="5"/>
  <c r="K100" i="5"/>
  <c r="I100" i="5"/>
  <c r="H100" i="5"/>
  <c r="E100" i="5"/>
  <c r="D100" i="5"/>
  <c r="I99" i="5"/>
  <c r="H99" i="5"/>
  <c r="K99" i="5" s="1"/>
  <c r="E99" i="5"/>
  <c r="D99" i="5"/>
  <c r="J99" i="5" s="1"/>
  <c r="I98" i="5"/>
  <c r="K98" i="5" s="1"/>
  <c r="H98" i="5"/>
  <c r="E98" i="5"/>
  <c r="J98" i="5" s="1"/>
  <c r="D98" i="5"/>
  <c r="I97" i="5"/>
  <c r="H97" i="5"/>
  <c r="K97" i="5" s="1"/>
  <c r="E97" i="5"/>
  <c r="D97" i="5"/>
  <c r="K96" i="5"/>
  <c r="I96" i="5"/>
  <c r="H96" i="5"/>
  <c r="E96" i="5"/>
  <c r="D96" i="5"/>
  <c r="K95" i="5"/>
  <c r="I95" i="5"/>
  <c r="H95" i="5"/>
  <c r="E95" i="5"/>
  <c r="D95" i="5"/>
  <c r="J95" i="5" s="1"/>
  <c r="I94" i="5"/>
  <c r="H94" i="5"/>
  <c r="K94" i="5" s="1"/>
  <c r="E94" i="5"/>
  <c r="D94" i="5"/>
  <c r="I93" i="5"/>
  <c r="H93" i="5"/>
  <c r="E93" i="5"/>
  <c r="D93" i="5"/>
  <c r="I92" i="5"/>
  <c r="K92" i="5" s="1"/>
  <c r="H92" i="5"/>
  <c r="E92" i="5"/>
  <c r="D92" i="5"/>
  <c r="J92" i="5" s="1"/>
  <c r="I91" i="5"/>
  <c r="K91" i="5" s="1"/>
  <c r="H91" i="5"/>
  <c r="E91" i="5"/>
  <c r="D91" i="5"/>
  <c r="J91" i="5" s="1"/>
  <c r="I90" i="5"/>
  <c r="H90" i="5"/>
  <c r="K90" i="5" s="1"/>
  <c r="E90" i="5"/>
  <c r="J90" i="5" s="1"/>
  <c r="D90" i="5"/>
  <c r="I89" i="5"/>
  <c r="H89" i="5"/>
  <c r="E89" i="5"/>
  <c r="D89" i="5"/>
  <c r="J88" i="5"/>
  <c r="I88" i="5"/>
  <c r="H88" i="5"/>
  <c r="K88" i="5" s="1"/>
  <c r="E88" i="5"/>
  <c r="D88" i="5"/>
  <c r="J87" i="5"/>
  <c r="I87" i="5"/>
  <c r="H87" i="5"/>
  <c r="E87" i="5"/>
  <c r="D87" i="5"/>
  <c r="I86" i="5"/>
  <c r="H86" i="5"/>
  <c r="K86" i="5" s="1"/>
  <c r="E86" i="5"/>
  <c r="D86" i="5"/>
  <c r="J86" i="5" s="1"/>
  <c r="I85" i="5"/>
  <c r="H85" i="5"/>
  <c r="E85" i="5"/>
  <c r="D85" i="5"/>
  <c r="I84" i="5"/>
  <c r="K84" i="5" s="1"/>
  <c r="H84" i="5"/>
  <c r="E84" i="5"/>
  <c r="D84" i="5"/>
  <c r="J84" i="5" s="1"/>
  <c r="K83" i="5"/>
  <c r="I83" i="5"/>
  <c r="H83" i="5"/>
  <c r="E83" i="5"/>
  <c r="D83" i="5"/>
  <c r="J83" i="5" s="1"/>
  <c r="I82" i="5"/>
  <c r="H82" i="5"/>
  <c r="E82" i="5"/>
  <c r="D82" i="5"/>
  <c r="I81" i="5"/>
  <c r="H81" i="5"/>
  <c r="E81" i="5"/>
  <c r="D81" i="5"/>
  <c r="I80" i="5"/>
  <c r="H80" i="5"/>
  <c r="K80" i="5" s="1"/>
  <c r="E80" i="5"/>
  <c r="D80" i="5"/>
  <c r="J79" i="5"/>
  <c r="I79" i="5"/>
  <c r="K79" i="5" s="1"/>
  <c r="H79" i="5"/>
  <c r="E79" i="5"/>
  <c r="D79" i="5"/>
  <c r="I78" i="5"/>
  <c r="K78" i="5" s="1"/>
  <c r="H78" i="5"/>
  <c r="E78" i="5"/>
  <c r="D78" i="5"/>
  <c r="I77" i="5"/>
  <c r="H77" i="5"/>
  <c r="E77" i="5"/>
  <c r="D77" i="5"/>
  <c r="I76" i="5"/>
  <c r="H76" i="5"/>
  <c r="K76" i="5" s="1"/>
  <c r="E76" i="5"/>
  <c r="J76" i="5" s="1"/>
  <c r="D76" i="5"/>
  <c r="I75" i="5"/>
  <c r="K75" i="5" s="1"/>
  <c r="H75" i="5"/>
  <c r="E75" i="5"/>
  <c r="D75" i="5"/>
  <c r="J75" i="5" s="1"/>
  <c r="I74" i="5"/>
  <c r="H74" i="5"/>
  <c r="K74" i="5" s="1"/>
  <c r="E74" i="5"/>
  <c r="D74" i="5"/>
  <c r="I73" i="5"/>
  <c r="K73" i="5" s="1"/>
  <c r="H73" i="5"/>
  <c r="E73" i="5"/>
  <c r="D73" i="5"/>
  <c r="K72" i="5"/>
  <c r="I72" i="5"/>
  <c r="H72" i="5"/>
  <c r="E72" i="5"/>
  <c r="J72" i="5" s="1"/>
  <c r="D72" i="5"/>
  <c r="I71" i="5"/>
  <c r="H71" i="5"/>
  <c r="E71" i="5"/>
  <c r="D71" i="5"/>
  <c r="J71" i="5" s="1"/>
  <c r="I70" i="5"/>
  <c r="H70" i="5"/>
  <c r="K70" i="5" s="1"/>
  <c r="E70" i="5"/>
  <c r="D70" i="5"/>
  <c r="I69" i="5"/>
  <c r="H69" i="5"/>
  <c r="E69" i="5"/>
  <c r="D69" i="5"/>
  <c r="K68" i="5"/>
  <c r="I68" i="5"/>
  <c r="H68" i="5"/>
  <c r="E68" i="5"/>
  <c r="D68" i="5"/>
  <c r="J67" i="5"/>
  <c r="I67" i="5"/>
  <c r="K67" i="5" s="1"/>
  <c r="H67" i="5"/>
  <c r="E67" i="5"/>
  <c r="D67" i="5"/>
  <c r="I66" i="5"/>
  <c r="H66" i="5"/>
  <c r="K66" i="5" s="1"/>
  <c r="E66" i="5"/>
  <c r="D66" i="5"/>
  <c r="I65" i="5"/>
  <c r="K65" i="5" s="1"/>
  <c r="H65" i="5"/>
  <c r="E65" i="5"/>
  <c r="D65" i="5"/>
  <c r="I64" i="5"/>
  <c r="H64" i="5"/>
  <c r="K64" i="5" s="1"/>
  <c r="E64" i="5"/>
  <c r="J64" i="5" s="1"/>
  <c r="L64" i="5" s="1"/>
  <c r="N64" i="5" s="1"/>
  <c r="D64" i="5"/>
  <c r="K63" i="5"/>
  <c r="I63" i="5"/>
  <c r="H63" i="5"/>
  <c r="E63" i="5"/>
  <c r="D63" i="5"/>
  <c r="J63" i="5" s="1"/>
  <c r="I62" i="5"/>
  <c r="H62" i="5"/>
  <c r="E62" i="5"/>
  <c r="D62" i="5"/>
  <c r="I61" i="5"/>
  <c r="H61" i="5"/>
  <c r="E61" i="5"/>
  <c r="D61" i="5"/>
  <c r="J61" i="5" s="1"/>
  <c r="I60" i="5"/>
  <c r="H60" i="5"/>
  <c r="K60" i="5" s="1"/>
  <c r="E60" i="5"/>
  <c r="J60" i="5" s="1"/>
  <c r="D60" i="5"/>
  <c r="I59" i="5"/>
  <c r="H59" i="5"/>
  <c r="E59" i="5"/>
  <c r="D59" i="5"/>
  <c r="J59" i="5" s="1"/>
  <c r="I58" i="5"/>
  <c r="H58" i="5"/>
  <c r="E58" i="5"/>
  <c r="D58" i="5"/>
  <c r="I57" i="5"/>
  <c r="H57" i="5"/>
  <c r="E57" i="5"/>
  <c r="D57" i="5"/>
  <c r="K56" i="5"/>
  <c r="I56" i="5"/>
  <c r="H56" i="5"/>
  <c r="E56" i="5"/>
  <c r="D56" i="5"/>
  <c r="I55" i="5"/>
  <c r="H55" i="5"/>
  <c r="K55" i="5" s="1"/>
  <c r="E55" i="5"/>
  <c r="D55" i="5"/>
  <c r="J55" i="5" s="1"/>
  <c r="I54" i="5"/>
  <c r="H54" i="5"/>
  <c r="E54" i="5"/>
  <c r="D54" i="5"/>
  <c r="I53" i="5"/>
  <c r="K53" i="5" s="1"/>
  <c r="H53" i="5"/>
  <c r="E53" i="5"/>
  <c r="D53" i="5"/>
  <c r="J53" i="5" s="1"/>
  <c r="I52" i="5"/>
  <c r="K52" i="5" s="1"/>
  <c r="H52" i="5"/>
  <c r="E52" i="5"/>
  <c r="D52" i="5"/>
  <c r="I51" i="5"/>
  <c r="H51" i="5"/>
  <c r="E51" i="5"/>
  <c r="D51" i="5"/>
  <c r="J51" i="5" s="1"/>
  <c r="I50" i="5"/>
  <c r="H50" i="5"/>
  <c r="E50" i="5"/>
  <c r="D50" i="5"/>
  <c r="I49" i="5"/>
  <c r="K49" i="5" s="1"/>
  <c r="H49" i="5"/>
  <c r="E49" i="5"/>
  <c r="D49" i="5"/>
  <c r="I48" i="5"/>
  <c r="H48" i="5"/>
  <c r="K48" i="5" s="1"/>
  <c r="E48" i="5"/>
  <c r="J48" i="5" s="1"/>
  <c r="D48" i="5"/>
  <c r="I47" i="5"/>
  <c r="H47" i="5"/>
  <c r="E47" i="5"/>
  <c r="D47" i="5"/>
  <c r="J47" i="5" s="1"/>
  <c r="I46" i="5"/>
  <c r="H46" i="5"/>
  <c r="K46" i="5" s="1"/>
  <c r="E46" i="5"/>
  <c r="D46" i="5"/>
  <c r="K45" i="5"/>
  <c r="I45" i="5"/>
  <c r="H45" i="5"/>
  <c r="E45" i="5"/>
  <c r="D45" i="5"/>
  <c r="J45" i="5" s="1"/>
  <c r="L45" i="5" s="1"/>
  <c r="I44" i="5"/>
  <c r="H44" i="5"/>
  <c r="E44" i="5"/>
  <c r="J44" i="5" s="1"/>
  <c r="D44" i="5"/>
  <c r="I43" i="5"/>
  <c r="H43" i="5"/>
  <c r="E43" i="5"/>
  <c r="D43" i="5"/>
  <c r="I42" i="5"/>
  <c r="H42" i="5"/>
  <c r="K42" i="5" s="1"/>
  <c r="E42" i="5"/>
  <c r="D42" i="5"/>
  <c r="I41" i="5"/>
  <c r="K41" i="5" s="1"/>
  <c r="H41" i="5"/>
  <c r="E41" i="5"/>
  <c r="D41" i="5"/>
  <c r="I40" i="5"/>
  <c r="H40" i="5"/>
  <c r="K40" i="5" s="1"/>
  <c r="E40" i="5"/>
  <c r="D40" i="5"/>
  <c r="J40" i="5" s="1"/>
  <c r="L40" i="5" s="1"/>
  <c r="M40" i="5" s="1"/>
  <c r="I39" i="5"/>
  <c r="H39" i="5"/>
  <c r="E39" i="5"/>
  <c r="J39" i="5" s="1"/>
  <c r="D39" i="5"/>
  <c r="I38" i="5"/>
  <c r="H38" i="5"/>
  <c r="E38" i="5"/>
  <c r="D38" i="5"/>
  <c r="K37" i="5"/>
  <c r="J37" i="5"/>
  <c r="I37" i="5"/>
  <c r="H37" i="5"/>
  <c r="E37" i="5"/>
  <c r="D37" i="5"/>
  <c r="I36" i="5"/>
  <c r="H36" i="5"/>
  <c r="K36" i="5" s="1"/>
  <c r="E36" i="5"/>
  <c r="J36" i="5" s="1"/>
  <c r="L36" i="5" s="1"/>
  <c r="M36" i="5" s="1"/>
  <c r="D36" i="5"/>
  <c r="K35" i="5"/>
  <c r="I35" i="5"/>
  <c r="H35" i="5"/>
  <c r="E35" i="5"/>
  <c r="D35" i="5"/>
  <c r="J35" i="5" s="1"/>
  <c r="L35" i="5" s="1"/>
  <c r="I34" i="5"/>
  <c r="H34" i="5"/>
  <c r="E34" i="5"/>
  <c r="D34" i="5"/>
  <c r="I33" i="5"/>
  <c r="K33" i="5" s="1"/>
  <c r="H33" i="5"/>
  <c r="E33" i="5"/>
  <c r="D33" i="5"/>
  <c r="J33" i="5" s="1"/>
  <c r="I32" i="5"/>
  <c r="H32" i="5"/>
  <c r="K32" i="5" s="1"/>
  <c r="E32" i="5"/>
  <c r="D32" i="5"/>
  <c r="J32" i="5" s="1"/>
  <c r="I31" i="5"/>
  <c r="H31" i="5"/>
  <c r="K31" i="5" s="1"/>
  <c r="E31" i="5"/>
  <c r="D31" i="5"/>
  <c r="I30" i="5"/>
  <c r="H30" i="5"/>
  <c r="K30" i="5" s="1"/>
  <c r="E30" i="5"/>
  <c r="D30" i="5"/>
  <c r="J29" i="5"/>
  <c r="I29" i="5"/>
  <c r="H29" i="5"/>
  <c r="K29" i="5" s="1"/>
  <c r="E29" i="5"/>
  <c r="D29" i="5"/>
  <c r="K28" i="5"/>
  <c r="I28" i="5"/>
  <c r="H28" i="5"/>
  <c r="E28" i="5"/>
  <c r="J28" i="5" s="1"/>
  <c r="D28" i="5"/>
  <c r="I27" i="5"/>
  <c r="H27" i="5"/>
  <c r="E27" i="5"/>
  <c r="D27" i="5"/>
  <c r="I26" i="5"/>
  <c r="H26" i="5"/>
  <c r="K26" i="5" s="1"/>
  <c r="E26" i="5"/>
  <c r="D26" i="5"/>
  <c r="I25" i="5"/>
  <c r="K25" i="5" s="1"/>
  <c r="H25" i="5"/>
  <c r="E25" i="5"/>
  <c r="D25" i="5"/>
  <c r="J25" i="5" s="1"/>
  <c r="L25" i="5" s="1"/>
  <c r="I24" i="5"/>
  <c r="H24" i="5"/>
  <c r="K24" i="5" s="1"/>
  <c r="E24" i="5"/>
  <c r="D24" i="5"/>
  <c r="J24" i="5" s="1"/>
  <c r="I23" i="5"/>
  <c r="H23" i="5"/>
  <c r="K23" i="5" s="1"/>
  <c r="E23" i="5"/>
  <c r="D23" i="5"/>
  <c r="I22" i="5"/>
  <c r="H22" i="5"/>
  <c r="E22" i="5"/>
  <c r="D22" i="5"/>
  <c r="J21" i="5"/>
  <c r="I21" i="5"/>
  <c r="H21" i="5"/>
  <c r="K21" i="5" s="1"/>
  <c r="E21" i="5"/>
  <c r="D21" i="5"/>
  <c r="K20" i="5"/>
  <c r="I20" i="5"/>
  <c r="H20" i="5"/>
  <c r="E20" i="5"/>
  <c r="D20" i="5"/>
  <c r="J20" i="5" s="1"/>
  <c r="I19" i="5"/>
  <c r="H19" i="5"/>
  <c r="E19" i="5"/>
  <c r="D19" i="5"/>
  <c r="I18" i="5"/>
  <c r="H18" i="5"/>
  <c r="K18" i="5" s="1"/>
  <c r="E18" i="5"/>
  <c r="D18" i="5"/>
  <c r="I17" i="5"/>
  <c r="K17" i="5" s="1"/>
  <c r="H17" i="5"/>
  <c r="E17" i="5"/>
  <c r="D17" i="5"/>
  <c r="J17" i="5" s="1"/>
  <c r="I16" i="5"/>
  <c r="H16" i="5"/>
  <c r="K16" i="5" s="1"/>
  <c r="E16" i="5"/>
  <c r="D16" i="5"/>
  <c r="J16" i="5" s="1"/>
  <c r="I15" i="5"/>
  <c r="H15" i="5"/>
  <c r="K15" i="5" s="1"/>
  <c r="E15" i="5"/>
  <c r="D15" i="5"/>
  <c r="I14" i="5"/>
  <c r="H14" i="5"/>
  <c r="K14" i="5" s="1"/>
  <c r="E14" i="5"/>
  <c r="D14" i="5"/>
  <c r="I13" i="5"/>
  <c r="H13" i="5"/>
  <c r="E13" i="5"/>
  <c r="D13" i="5"/>
  <c r="I12" i="5"/>
  <c r="H12" i="5"/>
  <c r="E12" i="5"/>
  <c r="D12" i="5"/>
  <c r="J12" i="5" s="1"/>
  <c r="I11" i="5"/>
  <c r="H11" i="5"/>
  <c r="E11" i="5"/>
  <c r="D11" i="5"/>
  <c r="J11" i="5" s="1"/>
  <c r="I10" i="5"/>
  <c r="H10" i="5"/>
  <c r="K10" i="5" s="1"/>
  <c r="E10" i="5"/>
  <c r="J10" i="5" s="1"/>
  <c r="D10" i="5"/>
  <c r="I9" i="5"/>
  <c r="H9" i="5"/>
  <c r="K9" i="5" s="1"/>
  <c r="E9" i="5"/>
  <c r="D9" i="5"/>
  <c r="J9" i="5" s="1"/>
  <c r="I8" i="5"/>
  <c r="K8" i="5" s="1"/>
  <c r="H8" i="5"/>
  <c r="E8" i="5"/>
  <c r="D8" i="5"/>
  <c r="I7" i="5"/>
  <c r="H7" i="5"/>
  <c r="K7" i="5" s="1"/>
  <c r="E7" i="5"/>
  <c r="D7" i="5"/>
  <c r="J7" i="5" s="1"/>
  <c r="J6" i="5"/>
  <c r="I6" i="5"/>
  <c r="H6" i="5"/>
  <c r="E6" i="5"/>
  <c r="D6" i="5"/>
  <c r="I5" i="5"/>
  <c r="H5" i="5"/>
  <c r="E5" i="5"/>
  <c r="D5" i="5"/>
  <c r="I4" i="5"/>
  <c r="K4" i="5" s="1"/>
  <c r="H4" i="5"/>
  <c r="E4" i="5"/>
  <c r="D4" i="5"/>
  <c r="J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I3" i="5"/>
  <c r="K3" i="5" s="1"/>
  <c r="H3" i="5"/>
  <c r="E3" i="5"/>
  <c r="D3" i="5"/>
  <c r="J3" i="5" s="1"/>
  <c r="A3" i="5"/>
  <c r="I2" i="5"/>
  <c r="H2" i="5"/>
  <c r="E2" i="5"/>
  <c r="D2" i="5"/>
  <c r="H3" i="2"/>
  <c r="I3" i="2"/>
  <c r="H4" i="2"/>
  <c r="I4" i="2"/>
  <c r="H5" i="2"/>
  <c r="K5" i="2" s="1"/>
  <c r="T5" i="2" s="1"/>
  <c r="I5" i="2"/>
  <c r="H6" i="2"/>
  <c r="I6" i="2"/>
  <c r="H7" i="2"/>
  <c r="I7" i="2"/>
  <c r="H8" i="2"/>
  <c r="I8" i="2"/>
  <c r="H9" i="2"/>
  <c r="K9" i="2" s="1"/>
  <c r="T9" i="2" s="1"/>
  <c r="I9" i="2"/>
  <c r="H10" i="2"/>
  <c r="I10" i="2"/>
  <c r="H11" i="2"/>
  <c r="I11" i="2"/>
  <c r="H12" i="2"/>
  <c r="I12" i="2"/>
  <c r="H13" i="2"/>
  <c r="K13" i="2" s="1"/>
  <c r="T13" i="2" s="1"/>
  <c r="I13" i="2"/>
  <c r="H14" i="2"/>
  <c r="I14" i="2"/>
  <c r="H15" i="2"/>
  <c r="I15" i="2"/>
  <c r="H16" i="2"/>
  <c r="I16" i="2"/>
  <c r="H17" i="2"/>
  <c r="K17" i="2" s="1"/>
  <c r="T17" i="2" s="1"/>
  <c r="I17" i="2"/>
  <c r="H18" i="2"/>
  <c r="I18" i="2"/>
  <c r="H19" i="2"/>
  <c r="I19" i="2"/>
  <c r="H20" i="2"/>
  <c r="I20" i="2"/>
  <c r="H21" i="2"/>
  <c r="K21" i="2" s="1"/>
  <c r="T21" i="2" s="1"/>
  <c r="I21" i="2"/>
  <c r="H22" i="2"/>
  <c r="I22" i="2"/>
  <c r="H23" i="2"/>
  <c r="I23" i="2"/>
  <c r="H24" i="2"/>
  <c r="I24" i="2"/>
  <c r="H25" i="2"/>
  <c r="K25" i="2" s="1"/>
  <c r="T25" i="2" s="1"/>
  <c r="I25" i="2"/>
  <c r="H26" i="2"/>
  <c r="I26" i="2"/>
  <c r="H27" i="2"/>
  <c r="I27" i="2"/>
  <c r="H28" i="2"/>
  <c r="I28" i="2"/>
  <c r="H29" i="2"/>
  <c r="K29" i="2" s="1"/>
  <c r="T29" i="2" s="1"/>
  <c r="I29" i="2"/>
  <c r="H30" i="2"/>
  <c r="I30" i="2"/>
  <c r="H31" i="2"/>
  <c r="I31" i="2"/>
  <c r="H32" i="2"/>
  <c r="I32" i="2"/>
  <c r="H33" i="2"/>
  <c r="K33" i="2" s="1"/>
  <c r="T33" i="2" s="1"/>
  <c r="I33" i="2"/>
  <c r="H34" i="2"/>
  <c r="I34" i="2"/>
  <c r="H35" i="2"/>
  <c r="I35" i="2"/>
  <c r="H36" i="2"/>
  <c r="I36" i="2"/>
  <c r="H37" i="2"/>
  <c r="K37" i="2" s="1"/>
  <c r="T37" i="2" s="1"/>
  <c r="I37" i="2"/>
  <c r="H38" i="2"/>
  <c r="I38" i="2"/>
  <c r="H39" i="2"/>
  <c r="I39" i="2"/>
  <c r="H40" i="2"/>
  <c r="I40" i="2"/>
  <c r="H41" i="2"/>
  <c r="K41" i="2" s="1"/>
  <c r="T41" i="2" s="1"/>
  <c r="I41" i="2"/>
  <c r="H42" i="2"/>
  <c r="I42" i="2"/>
  <c r="H43" i="2"/>
  <c r="I43" i="2"/>
  <c r="H44" i="2"/>
  <c r="I44" i="2"/>
  <c r="H45" i="2"/>
  <c r="K45" i="2" s="1"/>
  <c r="T45" i="2" s="1"/>
  <c r="I45" i="2"/>
  <c r="H46" i="2"/>
  <c r="I46" i="2"/>
  <c r="H47" i="2"/>
  <c r="I47" i="2"/>
  <c r="H48" i="2"/>
  <c r="I48" i="2"/>
  <c r="H49" i="2"/>
  <c r="K49" i="2" s="1"/>
  <c r="T49" i="2" s="1"/>
  <c r="I49" i="2"/>
  <c r="H50" i="2"/>
  <c r="I50" i="2"/>
  <c r="H51" i="2"/>
  <c r="I51" i="2"/>
  <c r="H52" i="2"/>
  <c r="I52" i="2"/>
  <c r="H53" i="2"/>
  <c r="K53" i="2" s="1"/>
  <c r="T53" i="2" s="1"/>
  <c r="I53" i="2"/>
  <c r="H54" i="2"/>
  <c r="I54" i="2"/>
  <c r="H55" i="2"/>
  <c r="I55" i="2"/>
  <c r="H56" i="2"/>
  <c r="I56" i="2"/>
  <c r="H57" i="2"/>
  <c r="K57" i="2" s="1"/>
  <c r="T57" i="2" s="1"/>
  <c r="I57" i="2"/>
  <c r="H58" i="2"/>
  <c r="I58" i="2"/>
  <c r="H59" i="2"/>
  <c r="I59" i="2"/>
  <c r="H60" i="2"/>
  <c r="I60" i="2"/>
  <c r="H61" i="2"/>
  <c r="K61" i="2" s="1"/>
  <c r="T61" i="2" s="1"/>
  <c r="I61" i="2"/>
  <c r="H62" i="2"/>
  <c r="I62" i="2"/>
  <c r="H63" i="2"/>
  <c r="I63" i="2"/>
  <c r="H64" i="2"/>
  <c r="I64" i="2"/>
  <c r="H65" i="2"/>
  <c r="K65" i="2" s="1"/>
  <c r="T65" i="2" s="1"/>
  <c r="I65" i="2"/>
  <c r="H66" i="2"/>
  <c r="I66" i="2"/>
  <c r="H67" i="2"/>
  <c r="I67" i="2"/>
  <c r="H68" i="2"/>
  <c r="I68" i="2"/>
  <c r="H69" i="2"/>
  <c r="K69" i="2" s="1"/>
  <c r="T69" i="2" s="1"/>
  <c r="I69" i="2"/>
  <c r="H70" i="2"/>
  <c r="I70" i="2"/>
  <c r="H71" i="2"/>
  <c r="I71" i="2"/>
  <c r="H72" i="2"/>
  <c r="I72" i="2"/>
  <c r="H73" i="2"/>
  <c r="K73" i="2" s="1"/>
  <c r="T73" i="2" s="1"/>
  <c r="I73" i="2"/>
  <c r="H74" i="2"/>
  <c r="I74" i="2"/>
  <c r="H75" i="2"/>
  <c r="I75" i="2"/>
  <c r="H76" i="2"/>
  <c r="I76" i="2"/>
  <c r="H77" i="2"/>
  <c r="K77" i="2" s="1"/>
  <c r="T77" i="2" s="1"/>
  <c r="I77" i="2"/>
  <c r="H78" i="2"/>
  <c r="I78" i="2"/>
  <c r="H79" i="2"/>
  <c r="I79" i="2"/>
  <c r="H80" i="2"/>
  <c r="I80" i="2"/>
  <c r="H81" i="2"/>
  <c r="K81" i="2" s="1"/>
  <c r="T81" i="2" s="1"/>
  <c r="I81" i="2"/>
  <c r="H82" i="2"/>
  <c r="I82" i="2"/>
  <c r="H83" i="2"/>
  <c r="I83" i="2"/>
  <c r="H84" i="2"/>
  <c r="I84" i="2"/>
  <c r="H85" i="2"/>
  <c r="K85" i="2" s="1"/>
  <c r="T85" i="2" s="1"/>
  <c r="I85" i="2"/>
  <c r="H86" i="2"/>
  <c r="I86" i="2"/>
  <c r="H87" i="2"/>
  <c r="I87" i="2"/>
  <c r="H88" i="2"/>
  <c r="I88" i="2"/>
  <c r="H89" i="2"/>
  <c r="K89" i="2" s="1"/>
  <c r="T89" i="2" s="1"/>
  <c r="I89" i="2"/>
  <c r="H90" i="2"/>
  <c r="I90" i="2"/>
  <c r="H91" i="2"/>
  <c r="I91" i="2"/>
  <c r="H92" i="2"/>
  <c r="I92" i="2"/>
  <c r="H93" i="2"/>
  <c r="K93" i="2" s="1"/>
  <c r="T93" i="2" s="1"/>
  <c r="I93" i="2"/>
  <c r="H94" i="2"/>
  <c r="I94" i="2"/>
  <c r="H95" i="2"/>
  <c r="I95" i="2"/>
  <c r="H96" i="2"/>
  <c r="I96" i="2"/>
  <c r="H97" i="2"/>
  <c r="K97" i="2" s="1"/>
  <c r="T97" i="2" s="1"/>
  <c r="I97" i="2"/>
  <c r="H98" i="2"/>
  <c r="I98" i="2"/>
  <c r="H99" i="2"/>
  <c r="I99" i="2"/>
  <c r="H100" i="2"/>
  <c r="I100" i="2"/>
  <c r="H101" i="2"/>
  <c r="K101" i="2" s="1"/>
  <c r="T101" i="2" s="1"/>
  <c r="I101" i="2"/>
  <c r="H102" i="2"/>
  <c r="I102" i="2"/>
  <c r="H103" i="2"/>
  <c r="I103" i="2"/>
  <c r="H104" i="2"/>
  <c r="I104" i="2"/>
  <c r="H105" i="2"/>
  <c r="K105" i="2" s="1"/>
  <c r="T105" i="2" s="1"/>
  <c r="I105" i="2"/>
  <c r="H106" i="2"/>
  <c r="I106" i="2"/>
  <c r="H107" i="2"/>
  <c r="I107" i="2"/>
  <c r="H108" i="2"/>
  <c r="I108" i="2"/>
  <c r="H109" i="2"/>
  <c r="K109" i="2" s="1"/>
  <c r="T109" i="2" s="1"/>
  <c r="I109" i="2"/>
  <c r="H110" i="2"/>
  <c r="I110" i="2"/>
  <c r="H111" i="2"/>
  <c r="I111" i="2"/>
  <c r="H112" i="2"/>
  <c r="I112" i="2"/>
  <c r="H113" i="2"/>
  <c r="K113" i="2" s="1"/>
  <c r="T113" i="2" s="1"/>
  <c r="I113" i="2"/>
  <c r="H114" i="2"/>
  <c r="I114" i="2"/>
  <c r="H115" i="2"/>
  <c r="I115" i="2"/>
  <c r="H116" i="2"/>
  <c r="I116" i="2"/>
  <c r="H117" i="2"/>
  <c r="K117" i="2" s="1"/>
  <c r="T117" i="2" s="1"/>
  <c r="I117" i="2"/>
  <c r="H118" i="2"/>
  <c r="I118" i="2"/>
  <c r="H119" i="2"/>
  <c r="I119" i="2"/>
  <c r="H120" i="2"/>
  <c r="I120" i="2"/>
  <c r="H121" i="2"/>
  <c r="K121" i="2" s="1"/>
  <c r="T121" i="2" s="1"/>
  <c r="I121" i="2"/>
  <c r="H122" i="2"/>
  <c r="I122" i="2"/>
  <c r="H123" i="2"/>
  <c r="I123" i="2"/>
  <c r="H124" i="2"/>
  <c r="I124" i="2"/>
  <c r="H125" i="2"/>
  <c r="K125" i="2" s="1"/>
  <c r="T125" i="2" s="1"/>
  <c r="I125" i="2"/>
  <c r="H126" i="2"/>
  <c r="I126" i="2"/>
  <c r="H127" i="2"/>
  <c r="I127" i="2"/>
  <c r="H128" i="2"/>
  <c r="I128" i="2"/>
  <c r="H129" i="2"/>
  <c r="K129" i="2" s="1"/>
  <c r="T129" i="2" s="1"/>
  <c r="I129" i="2"/>
  <c r="H130" i="2"/>
  <c r="I130" i="2"/>
  <c r="H131" i="2"/>
  <c r="I131" i="2"/>
  <c r="H132" i="2"/>
  <c r="I132" i="2"/>
  <c r="H133" i="2"/>
  <c r="K133" i="2" s="1"/>
  <c r="T133" i="2" s="1"/>
  <c r="I133" i="2"/>
  <c r="H134" i="2"/>
  <c r="I134" i="2"/>
  <c r="H135" i="2"/>
  <c r="I135" i="2"/>
  <c r="H136" i="2"/>
  <c r="I136" i="2"/>
  <c r="H137" i="2"/>
  <c r="K137" i="2" s="1"/>
  <c r="T137" i="2" s="1"/>
  <c r="I137" i="2"/>
  <c r="H138" i="2"/>
  <c r="I138" i="2"/>
  <c r="H139" i="2"/>
  <c r="I139" i="2"/>
  <c r="H140" i="2"/>
  <c r="I140" i="2"/>
  <c r="H141" i="2"/>
  <c r="K141" i="2" s="1"/>
  <c r="T141" i="2" s="1"/>
  <c r="I141" i="2"/>
  <c r="H142" i="2"/>
  <c r="I142" i="2"/>
  <c r="H143" i="2"/>
  <c r="I143" i="2"/>
  <c r="H144" i="2"/>
  <c r="I144" i="2"/>
  <c r="H145" i="2"/>
  <c r="K145" i="2" s="1"/>
  <c r="T145" i="2" s="1"/>
  <c r="I145" i="2"/>
  <c r="H146" i="2"/>
  <c r="I146" i="2"/>
  <c r="H147" i="2"/>
  <c r="I147" i="2"/>
  <c r="H148" i="2"/>
  <c r="I148" i="2"/>
  <c r="H149" i="2"/>
  <c r="K149" i="2" s="1"/>
  <c r="T149" i="2" s="1"/>
  <c r="I149" i="2"/>
  <c r="H150" i="2"/>
  <c r="I150" i="2"/>
  <c r="H151" i="2"/>
  <c r="I151" i="2"/>
  <c r="H152" i="2"/>
  <c r="I152" i="2"/>
  <c r="H153" i="2"/>
  <c r="K153" i="2" s="1"/>
  <c r="T153" i="2" s="1"/>
  <c r="I153" i="2"/>
  <c r="H154" i="2"/>
  <c r="I154" i="2"/>
  <c r="H155" i="2"/>
  <c r="I155" i="2"/>
  <c r="H156" i="2"/>
  <c r="I156" i="2"/>
  <c r="H157" i="2"/>
  <c r="K157" i="2" s="1"/>
  <c r="T157" i="2" s="1"/>
  <c r="I157" i="2"/>
  <c r="H158" i="2"/>
  <c r="I158" i="2"/>
  <c r="H159" i="2"/>
  <c r="I159" i="2"/>
  <c r="H160" i="2"/>
  <c r="I160" i="2"/>
  <c r="H161" i="2"/>
  <c r="K161" i="2" s="1"/>
  <c r="T161" i="2" s="1"/>
  <c r="I161" i="2"/>
  <c r="H162" i="2"/>
  <c r="I162" i="2"/>
  <c r="H163" i="2"/>
  <c r="I163" i="2"/>
  <c r="H164" i="2"/>
  <c r="I164" i="2"/>
  <c r="H165" i="2"/>
  <c r="K165" i="2" s="1"/>
  <c r="T165" i="2" s="1"/>
  <c r="I165" i="2"/>
  <c r="H166" i="2"/>
  <c r="I166" i="2"/>
  <c r="H167" i="2"/>
  <c r="I167" i="2"/>
  <c r="H168" i="2"/>
  <c r="I168" i="2"/>
  <c r="H169" i="2"/>
  <c r="K169" i="2" s="1"/>
  <c r="T169" i="2" s="1"/>
  <c r="I169" i="2"/>
  <c r="H170" i="2"/>
  <c r="I170" i="2"/>
  <c r="H171" i="2"/>
  <c r="I171" i="2"/>
  <c r="H172" i="2"/>
  <c r="I172" i="2"/>
  <c r="H173" i="2"/>
  <c r="K173" i="2" s="1"/>
  <c r="T173" i="2" s="1"/>
  <c r="I173" i="2"/>
  <c r="H174" i="2"/>
  <c r="I174" i="2"/>
  <c r="H175" i="2"/>
  <c r="I175" i="2"/>
  <c r="H176" i="2"/>
  <c r="I176" i="2"/>
  <c r="H177" i="2"/>
  <c r="K177" i="2" s="1"/>
  <c r="T177" i="2" s="1"/>
  <c r="I177" i="2"/>
  <c r="H178" i="2"/>
  <c r="I178" i="2"/>
  <c r="H179" i="2"/>
  <c r="I179" i="2"/>
  <c r="H180" i="2"/>
  <c r="I180" i="2"/>
  <c r="H181" i="2"/>
  <c r="K181" i="2" s="1"/>
  <c r="T181" i="2" s="1"/>
  <c r="I181" i="2"/>
  <c r="H182" i="2"/>
  <c r="I182" i="2"/>
  <c r="H183" i="2"/>
  <c r="I183" i="2"/>
  <c r="H184" i="2"/>
  <c r="I184" i="2"/>
  <c r="H185" i="2"/>
  <c r="K185" i="2" s="1"/>
  <c r="T185" i="2" s="1"/>
  <c r="I185" i="2"/>
  <c r="H186" i="2"/>
  <c r="I186" i="2"/>
  <c r="H187" i="2"/>
  <c r="I187" i="2"/>
  <c r="H188" i="2"/>
  <c r="I188" i="2"/>
  <c r="H189" i="2"/>
  <c r="K189" i="2" s="1"/>
  <c r="T189" i="2" s="1"/>
  <c r="I189" i="2"/>
  <c r="H190" i="2"/>
  <c r="I190" i="2"/>
  <c r="H191" i="2"/>
  <c r="I191" i="2"/>
  <c r="H192" i="2"/>
  <c r="I192" i="2"/>
  <c r="H193" i="2"/>
  <c r="K193" i="2" s="1"/>
  <c r="T193" i="2" s="1"/>
  <c r="I193" i="2"/>
  <c r="H194" i="2"/>
  <c r="I194" i="2"/>
  <c r="H195" i="2"/>
  <c r="I195" i="2"/>
  <c r="H196" i="2"/>
  <c r="I196" i="2"/>
  <c r="H197" i="2"/>
  <c r="K197" i="2" s="1"/>
  <c r="T197" i="2" s="1"/>
  <c r="I197" i="2"/>
  <c r="H198" i="2"/>
  <c r="I198" i="2"/>
  <c r="H199" i="2"/>
  <c r="I199" i="2"/>
  <c r="H200" i="2"/>
  <c r="I200" i="2"/>
  <c r="H201" i="2"/>
  <c r="K201" i="2" s="1"/>
  <c r="T201" i="2" s="1"/>
  <c r="I201" i="2"/>
  <c r="I2" i="2"/>
  <c r="H2" i="2"/>
  <c r="D3" i="2"/>
  <c r="E3" i="2"/>
  <c r="D4" i="2"/>
  <c r="E4" i="2"/>
  <c r="D5" i="2"/>
  <c r="J5" i="2" s="1"/>
  <c r="E5" i="2"/>
  <c r="D6" i="2"/>
  <c r="E6" i="2"/>
  <c r="D7" i="2"/>
  <c r="E7" i="2"/>
  <c r="D8" i="2"/>
  <c r="E8" i="2"/>
  <c r="D9" i="2"/>
  <c r="J9" i="2" s="1"/>
  <c r="S9" i="2" s="1"/>
  <c r="E9" i="2"/>
  <c r="D10" i="2"/>
  <c r="E10" i="2"/>
  <c r="D11" i="2"/>
  <c r="E11" i="2"/>
  <c r="D12" i="2"/>
  <c r="E12" i="2"/>
  <c r="D13" i="2"/>
  <c r="J13" i="2" s="1"/>
  <c r="E13" i="2"/>
  <c r="D14" i="2"/>
  <c r="E14" i="2"/>
  <c r="D15" i="2"/>
  <c r="E15" i="2"/>
  <c r="D16" i="2"/>
  <c r="E16" i="2"/>
  <c r="D17" i="2"/>
  <c r="J17" i="2" s="1"/>
  <c r="S17" i="2" s="1"/>
  <c r="E17" i="2"/>
  <c r="D18" i="2"/>
  <c r="E18" i="2"/>
  <c r="D19" i="2"/>
  <c r="E19" i="2"/>
  <c r="D20" i="2"/>
  <c r="E20" i="2"/>
  <c r="D21" i="2"/>
  <c r="J21" i="2" s="1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J103" i="2" s="1"/>
  <c r="S103" i="2" s="1"/>
  <c r="E103" i="2"/>
  <c r="D104" i="2"/>
  <c r="E104" i="2"/>
  <c r="D105" i="2"/>
  <c r="E105" i="2"/>
  <c r="D106" i="2"/>
  <c r="E106" i="2"/>
  <c r="D107" i="2"/>
  <c r="J107" i="2" s="1"/>
  <c r="S107" i="2" s="1"/>
  <c r="E107" i="2"/>
  <c r="D108" i="2"/>
  <c r="E108" i="2"/>
  <c r="D109" i="2"/>
  <c r="E109" i="2"/>
  <c r="D110" i="2"/>
  <c r="E110" i="2"/>
  <c r="D111" i="2"/>
  <c r="J111" i="2" s="1"/>
  <c r="S111" i="2" s="1"/>
  <c r="E111" i="2"/>
  <c r="D112" i="2"/>
  <c r="E112" i="2"/>
  <c r="D113" i="2"/>
  <c r="E113" i="2"/>
  <c r="D114" i="2"/>
  <c r="E114" i="2"/>
  <c r="D115" i="2"/>
  <c r="J115" i="2" s="1"/>
  <c r="S115" i="2" s="1"/>
  <c r="E115" i="2"/>
  <c r="D116" i="2"/>
  <c r="E116" i="2"/>
  <c r="D117" i="2"/>
  <c r="E117" i="2"/>
  <c r="D118" i="2"/>
  <c r="E118" i="2"/>
  <c r="D119" i="2"/>
  <c r="J119" i="2" s="1"/>
  <c r="S119" i="2" s="1"/>
  <c r="E119" i="2"/>
  <c r="D120" i="2"/>
  <c r="E120" i="2"/>
  <c r="D121" i="2"/>
  <c r="E121" i="2"/>
  <c r="D122" i="2"/>
  <c r="E122" i="2"/>
  <c r="D123" i="2"/>
  <c r="J123" i="2" s="1"/>
  <c r="S123" i="2" s="1"/>
  <c r="E123" i="2"/>
  <c r="D124" i="2"/>
  <c r="E124" i="2"/>
  <c r="D125" i="2"/>
  <c r="E125" i="2"/>
  <c r="D126" i="2"/>
  <c r="E126" i="2"/>
  <c r="D127" i="2"/>
  <c r="J127" i="2" s="1"/>
  <c r="S127" i="2" s="1"/>
  <c r="E127" i="2"/>
  <c r="D128" i="2"/>
  <c r="E128" i="2"/>
  <c r="D129" i="2"/>
  <c r="E129" i="2"/>
  <c r="D130" i="2"/>
  <c r="E130" i="2"/>
  <c r="D131" i="2"/>
  <c r="J131" i="2" s="1"/>
  <c r="S131" i="2" s="1"/>
  <c r="E131" i="2"/>
  <c r="D132" i="2"/>
  <c r="E132" i="2"/>
  <c r="D133" i="2"/>
  <c r="E133" i="2"/>
  <c r="D134" i="2"/>
  <c r="E134" i="2"/>
  <c r="D135" i="2"/>
  <c r="J135" i="2" s="1"/>
  <c r="S135" i="2" s="1"/>
  <c r="E135" i="2"/>
  <c r="D136" i="2"/>
  <c r="E136" i="2"/>
  <c r="D137" i="2"/>
  <c r="E137" i="2"/>
  <c r="D138" i="2"/>
  <c r="E138" i="2"/>
  <c r="D139" i="2"/>
  <c r="J139" i="2" s="1"/>
  <c r="E139" i="2"/>
  <c r="D140" i="2"/>
  <c r="E140" i="2"/>
  <c r="D141" i="2"/>
  <c r="E141" i="2"/>
  <c r="D142" i="2"/>
  <c r="E142" i="2"/>
  <c r="D143" i="2"/>
  <c r="J143" i="2" s="1"/>
  <c r="S143" i="2" s="1"/>
  <c r="E143" i="2"/>
  <c r="D144" i="2"/>
  <c r="E144" i="2"/>
  <c r="D145" i="2"/>
  <c r="E145" i="2"/>
  <c r="D146" i="2"/>
  <c r="E146" i="2"/>
  <c r="D147" i="2"/>
  <c r="J147" i="2" s="1"/>
  <c r="S147" i="2" s="1"/>
  <c r="E147" i="2"/>
  <c r="D148" i="2"/>
  <c r="E148" i="2"/>
  <c r="D149" i="2"/>
  <c r="E149" i="2"/>
  <c r="D150" i="2"/>
  <c r="E150" i="2"/>
  <c r="D151" i="2"/>
  <c r="J151" i="2" s="1"/>
  <c r="S151" i="2" s="1"/>
  <c r="E151" i="2"/>
  <c r="D152" i="2"/>
  <c r="E152" i="2"/>
  <c r="D153" i="2"/>
  <c r="E153" i="2"/>
  <c r="D154" i="2"/>
  <c r="E154" i="2"/>
  <c r="D155" i="2"/>
  <c r="J155" i="2" s="1"/>
  <c r="E155" i="2"/>
  <c r="D156" i="2"/>
  <c r="E156" i="2"/>
  <c r="D157" i="2"/>
  <c r="E157" i="2"/>
  <c r="D158" i="2"/>
  <c r="E158" i="2"/>
  <c r="D159" i="2"/>
  <c r="J159" i="2" s="1"/>
  <c r="E159" i="2"/>
  <c r="D160" i="2"/>
  <c r="E160" i="2"/>
  <c r="D161" i="2"/>
  <c r="E161" i="2"/>
  <c r="D162" i="2"/>
  <c r="E162" i="2"/>
  <c r="D163" i="2"/>
  <c r="J163" i="2" s="1"/>
  <c r="E163" i="2"/>
  <c r="D164" i="2"/>
  <c r="E164" i="2"/>
  <c r="D165" i="2"/>
  <c r="E165" i="2"/>
  <c r="D166" i="2"/>
  <c r="E166" i="2"/>
  <c r="D167" i="2"/>
  <c r="J167" i="2" s="1"/>
  <c r="E167" i="2"/>
  <c r="D168" i="2"/>
  <c r="E168" i="2"/>
  <c r="D169" i="2"/>
  <c r="E169" i="2"/>
  <c r="D170" i="2"/>
  <c r="E170" i="2"/>
  <c r="D171" i="2"/>
  <c r="J171" i="2" s="1"/>
  <c r="E171" i="2"/>
  <c r="D172" i="2"/>
  <c r="E172" i="2"/>
  <c r="D173" i="2"/>
  <c r="E173" i="2"/>
  <c r="D174" i="2"/>
  <c r="E174" i="2"/>
  <c r="D175" i="2"/>
  <c r="J175" i="2" s="1"/>
  <c r="E175" i="2"/>
  <c r="D176" i="2"/>
  <c r="E176" i="2"/>
  <c r="D177" i="2"/>
  <c r="E177" i="2"/>
  <c r="D178" i="2"/>
  <c r="E178" i="2"/>
  <c r="D179" i="2"/>
  <c r="J179" i="2" s="1"/>
  <c r="E179" i="2"/>
  <c r="D180" i="2"/>
  <c r="E180" i="2"/>
  <c r="D181" i="2"/>
  <c r="E181" i="2"/>
  <c r="D182" i="2"/>
  <c r="E182" i="2"/>
  <c r="D183" i="2"/>
  <c r="J183" i="2" s="1"/>
  <c r="E183" i="2"/>
  <c r="D184" i="2"/>
  <c r="E184" i="2"/>
  <c r="D185" i="2"/>
  <c r="E185" i="2"/>
  <c r="D186" i="2"/>
  <c r="E186" i="2"/>
  <c r="D187" i="2"/>
  <c r="J187" i="2" s="1"/>
  <c r="E187" i="2"/>
  <c r="D188" i="2"/>
  <c r="E188" i="2"/>
  <c r="D189" i="2"/>
  <c r="E189" i="2"/>
  <c r="D190" i="2"/>
  <c r="E190" i="2"/>
  <c r="D191" i="2"/>
  <c r="J191" i="2" s="1"/>
  <c r="E191" i="2"/>
  <c r="D192" i="2"/>
  <c r="E192" i="2"/>
  <c r="D193" i="2"/>
  <c r="E193" i="2"/>
  <c r="D194" i="2"/>
  <c r="E194" i="2"/>
  <c r="D195" i="2"/>
  <c r="J195" i="2" s="1"/>
  <c r="E195" i="2"/>
  <c r="D196" i="2"/>
  <c r="E196" i="2"/>
  <c r="D197" i="2"/>
  <c r="E197" i="2"/>
  <c r="D198" i="2"/>
  <c r="E198" i="2"/>
  <c r="D199" i="2"/>
  <c r="J199" i="2" s="1"/>
  <c r="S199" i="2" s="1"/>
  <c r="E199" i="2"/>
  <c r="D200" i="2"/>
  <c r="E200" i="2"/>
  <c r="D201" i="2"/>
  <c r="E201" i="2"/>
  <c r="E2" i="2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F42" i="6" l="1"/>
  <c r="F32" i="6"/>
  <c r="G32" i="6" s="1"/>
  <c r="E36" i="6"/>
  <c r="E42" i="6" s="1"/>
  <c r="F43" i="6"/>
  <c r="E37" i="6"/>
  <c r="E43" i="6" s="1"/>
  <c r="F22" i="6"/>
  <c r="V40" i="5"/>
  <c r="U40" i="5"/>
  <c r="X40" i="5"/>
  <c r="X61" i="5"/>
  <c r="W61" i="5"/>
  <c r="V61" i="5"/>
  <c r="U61" i="5"/>
  <c r="X93" i="5"/>
  <c r="W93" i="5"/>
  <c r="V93" i="5"/>
  <c r="U93" i="5"/>
  <c r="X125" i="5"/>
  <c r="W125" i="5"/>
  <c r="V125" i="5"/>
  <c r="U125" i="5"/>
  <c r="X150" i="5"/>
  <c r="W150" i="5"/>
  <c r="V150" i="5"/>
  <c r="X182" i="5"/>
  <c r="W182" i="5"/>
  <c r="V182" i="5"/>
  <c r="U4" i="5"/>
  <c r="W5" i="5"/>
  <c r="U8" i="5"/>
  <c r="W9" i="5"/>
  <c r="U12" i="5"/>
  <c r="W13" i="5"/>
  <c r="U16" i="5"/>
  <c r="W17" i="5"/>
  <c r="U20" i="5"/>
  <c r="W21" i="5"/>
  <c r="U24" i="5"/>
  <c r="W25" i="5"/>
  <c r="U28" i="5"/>
  <c r="W29" i="5"/>
  <c r="U32" i="5"/>
  <c r="X33" i="5"/>
  <c r="U35" i="5"/>
  <c r="V38" i="5"/>
  <c r="V42" i="5"/>
  <c r="X49" i="5"/>
  <c r="W49" i="5"/>
  <c r="V49" i="5"/>
  <c r="U49" i="5"/>
  <c r="X74" i="5"/>
  <c r="W74" i="5"/>
  <c r="V74" i="5"/>
  <c r="X81" i="5"/>
  <c r="W81" i="5"/>
  <c r="V81" i="5"/>
  <c r="U81" i="5"/>
  <c r="X106" i="5"/>
  <c r="W106" i="5"/>
  <c r="V106" i="5"/>
  <c r="X113" i="5"/>
  <c r="W113" i="5"/>
  <c r="V113" i="5"/>
  <c r="U113" i="5"/>
  <c r="X138" i="5"/>
  <c r="W138" i="5"/>
  <c r="V138" i="5"/>
  <c r="X145" i="5"/>
  <c r="W145" i="5"/>
  <c r="V145" i="5"/>
  <c r="U145" i="5"/>
  <c r="X170" i="5"/>
  <c r="W170" i="5"/>
  <c r="V170" i="5"/>
  <c r="X177" i="5"/>
  <c r="W177" i="5"/>
  <c r="V177" i="5"/>
  <c r="U177" i="5"/>
  <c r="X54" i="5"/>
  <c r="W54" i="5"/>
  <c r="V54" i="5"/>
  <c r="X118" i="5"/>
  <c r="W118" i="5"/>
  <c r="V118" i="5"/>
  <c r="X157" i="5"/>
  <c r="W157" i="5"/>
  <c r="V157" i="5"/>
  <c r="U157" i="5"/>
  <c r="X189" i="5"/>
  <c r="W189" i="5"/>
  <c r="V189" i="5"/>
  <c r="U189" i="5"/>
  <c r="X5" i="5"/>
  <c r="X9" i="5"/>
  <c r="X13" i="5"/>
  <c r="X17" i="5"/>
  <c r="X21" i="5"/>
  <c r="X25" i="5"/>
  <c r="X29" i="5"/>
  <c r="W38" i="5"/>
  <c r="W40" i="5"/>
  <c r="W42" i="5"/>
  <c r="U54" i="5"/>
  <c r="X62" i="5"/>
  <c r="W62" i="5"/>
  <c r="V62" i="5"/>
  <c r="X69" i="5"/>
  <c r="W69" i="5"/>
  <c r="V69" i="5"/>
  <c r="U69" i="5"/>
  <c r="X94" i="5"/>
  <c r="W94" i="5"/>
  <c r="V94" i="5"/>
  <c r="X101" i="5"/>
  <c r="W101" i="5"/>
  <c r="V101" i="5"/>
  <c r="U101" i="5"/>
  <c r="U118" i="5"/>
  <c r="X126" i="5"/>
  <c r="W126" i="5"/>
  <c r="V126" i="5"/>
  <c r="X133" i="5"/>
  <c r="W133" i="5"/>
  <c r="V133" i="5"/>
  <c r="U133" i="5"/>
  <c r="U150" i="5"/>
  <c r="X158" i="5"/>
  <c r="W158" i="5"/>
  <c r="V158" i="5"/>
  <c r="X165" i="5"/>
  <c r="W165" i="5"/>
  <c r="V165" i="5"/>
  <c r="U165" i="5"/>
  <c r="U182" i="5"/>
  <c r="X190" i="5"/>
  <c r="W190" i="5"/>
  <c r="V190" i="5"/>
  <c r="X197" i="5"/>
  <c r="W197" i="5"/>
  <c r="V197" i="5"/>
  <c r="U197" i="5"/>
  <c r="U3" i="5"/>
  <c r="U7" i="5"/>
  <c r="U11" i="5"/>
  <c r="U15" i="5"/>
  <c r="U19" i="5"/>
  <c r="U23" i="5"/>
  <c r="U27" i="5"/>
  <c r="U31" i="5"/>
  <c r="U37" i="5"/>
  <c r="X41" i="5"/>
  <c r="W41" i="5"/>
  <c r="V41" i="5"/>
  <c r="X45" i="5"/>
  <c r="W45" i="5"/>
  <c r="V45" i="5"/>
  <c r="U45" i="5"/>
  <c r="X50" i="5"/>
  <c r="W50" i="5"/>
  <c r="V50" i="5"/>
  <c r="X57" i="5"/>
  <c r="W57" i="5"/>
  <c r="V57" i="5"/>
  <c r="U57" i="5"/>
  <c r="U74" i="5"/>
  <c r="X82" i="5"/>
  <c r="W82" i="5"/>
  <c r="V82" i="5"/>
  <c r="X89" i="5"/>
  <c r="W89" i="5"/>
  <c r="V89" i="5"/>
  <c r="U89" i="5"/>
  <c r="U106" i="5"/>
  <c r="X114" i="5"/>
  <c r="W114" i="5"/>
  <c r="V114" i="5"/>
  <c r="X121" i="5"/>
  <c r="W121" i="5"/>
  <c r="V121" i="5"/>
  <c r="U121" i="5"/>
  <c r="U138" i="5"/>
  <c r="X146" i="5"/>
  <c r="W146" i="5"/>
  <c r="V146" i="5"/>
  <c r="X153" i="5"/>
  <c r="W153" i="5"/>
  <c r="V153" i="5"/>
  <c r="U153" i="5"/>
  <c r="U170" i="5"/>
  <c r="X178" i="5"/>
  <c r="W178" i="5"/>
  <c r="V178" i="5"/>
  <c r="X185" i="5"/>
  <c r="W185" i="5"/>
  <c r="V185" i="5"/>
  <c r="U185" i="5"/>
  <c r="X86" i="5"/>
  <c r="W86" i="5"/>
  <c r="V86" i="5"/>
  <c r="U34" i="5"/>
  <c r="W37" i="5"/>
  <c r="U62" i="5"/>
  <c r="X70" i="5"/>
  <c r="W70" i="5"/>
  <c r="V70" i="5"/>
  <c r="X77" i="5"/>
  <c r="W77" i="5"/>
  <c r="V77" i="5"/>
  <c r="U77" i="5"/>
  <c r="U94" i="5"/>
  <c r="X102" i="5"/>
  <c r="W102" i="5"/>
  <c r="V102" i="5"/>
  <c r="X109" i="5"/>
  <c r="W109" i="5"/>
  <c r="V109" i="5"/>
  <c r="U109" i="5"/>
  <c r="U126" i="5"/>
  <c r="X134" i="5"/>
  <c r="W134" i="5"/>
  <c r="V134" i="5"/>
  <c r="X141" i="5"/>
  <c r="W141" i="5"/>
  <c r="V141" i="5"/>
  <c r="U141" i="5"/>
  <c r="U158" i="5"/>
  <c r="X166" i="5"/>
  <c r="W166" i="5"/>
  <c r="V166" i="5"/>
  <c r="X173" i="5"/>
  <c r="W173" i="5"/>
  <c r="V173" i="5"/>
  <c r="U173" i="5"/>
  <c r="U190" i="5"/>
  <c r="X198" i="5"/>
  <c r="W198" i="5"/>
  <c r="V198" i="5"/>
  <c r="X46" i="5"/>
  <c r="W46" i="5"/>
  <c r="X58" i="5"/>
  <c r="W58" i="5"/>
  <c r="V58" i="5"/>
  <c r="X65" i="5"/>
  <c r="W65" i="5"/>
  <c r="V65" i="5"/>
  <c r="U65" i="5"/>
  <c r="X90" i="5"/>
  <c r="W90" i="5"/>
  <c r="V90" i="5"/>
  <c r="X97" i="5"/>
  <c r="W97" i="5"/>
  <c r="V97" i="5"/>
  <c r="U97" i="5"/>
  <c r="X122" i="5"/>
  <c r="W122" i="5"/>
  <c r="V122" i="5"/>
  <c r="X129" i="5"/>
  <c r="W129" i="5"/>
  <c r="V129" i="5"/>
  <c r="U129" i="5"/>
  <c r="X154" i="5"/>
  <c r="W154" i="5"/>
  <c r="V154" i="5"/>
  <c r="X161" i="5"/>
  <c r="W161" i="5"/>
  <c r="V161" i="5"/>
  <c r="U161" i="5"/>
  <c r="X186" i="5"/>
  <c r="W186" i="5"/>
  <c r="V186" i="5"/>
  <c r="X193" i="5"/>
  <c r="W193" i="5"/>
  <c r="V193" i="5"/>
  <c r="U193" i="5"/>
  <c r="X53" i="5"/>
  <c r="W53" i="5"/>
  <c r="V53" i="5"/>
  <c r="U53" i="5"/>
  <c r="X78" i="5"/>
  <c r="W78" i="5"/>
  <c r="V78" i="5"/>
  <c r="X85" i="5"/>
  <c r="W85" i="5"/>
  <c r="V85" i="5"/>
  <c r="U85" i="5"/>
  <c r="X110" i="5"/>
  <c r="W110" i="5"/>
  <c r="V110" i="5"/>
  <c r="X117" i="5"/>
  <c r="W117" i="5"/>
  <c r="V117" i="5"/>
  <c r="U117" i="5"/>
  <c r="X142" i="5"/>
  <c r="W142" i="5"/>
  <c r="V142" i="5"/>
  <c r="X149" i="5"/>
  <c r="W149" i="5"/>
  <c r="V149" i="5"/>
  <c r="U149" i="5"/>
  <c r="X174" i="5"/>
  <c r="W174" i="5"/>
  <c r="V174" i="5"/>
  <c r="X181" i="5"/>
  <c r="W181" i="5"/>
  <c r="V181" i="5"/>
  <c r="U181" i="5"/>
  <c r="X201" i="5"/>
  <c r="W201" i="5"/>
  <c r="V201" i="5"/>
  <c r="U201" i="5"/>
  <c r="U33" i="5"/>
  <c r="V36" i="5"/>
  <c r="U46" i="5"/>
  <c r="U58" i="5"/>
  <c r="X66" i="5"/>
  <c r="W66" i="5"/>
  <c r="V66" i="5"/>
  <c r="X73" i="5"/>
  <c r="W73" i="5"/>
  <c r="V73" i="5"/>
  <c r="U73" i="5"/>
  <c r="U90" i="5"/>
  <c r="X98" i="5"/>
  <c r="W98" i="5"/>
  <c r="V98" i="5"/>
  <c r="X105" i="5"/>
  <c r="W105" i="5"/>
  <c r="V105" i="5"/>
  <c r="U105" i="5"/>
  <c r="U122" i="5"/>
  <c r="X130" i="5"/>
  <c r="W130" i="5"/>
  <c r="V130" i="5"/>
  <c r="X137" i="5"/>
  <c r="W137" i="5"/>
  <c r="V137" i="5"/>
  <c r="U137" i="5"/>
  <c r="U154" i="5"/>
  <c r="X162" i="5"/>
  <c r="W162" i="5"/>
  <c r="V162" i="5"/>
  <c r="X169" i="5"/>
  <c r="W169" i="5"/>
  <c r="V169" i="5"/>
  <c r="U169" i="5"/>
  <c r="U186" i="5"/>
  <c r="X194" i="5"/>
  <c r="W194" i="5"/>
  <c r="V194" i="5"/>
  <c r="X44" i="5"/>
  <c r="X48" i="5"/>
  <c r="X52" i="5"/>
  <c r="X56" i="5"/>
  <c r="X60" i="5"/>
  <c r="X64" i="5"/>
  <c r="X68" i="5"/>
  <c r="X72" i="5"/>
  <c r="X76" i="5"/>
  <c r="X80" i="5"/>
  <c r="X84" i="5"/>
  <c r="X88" i="5"/>
  <c r="X92" i="5"/>
  <c r="X96" i="5"/>
  <c r="X100" i="5"/>
  <c r="X104" i="5"/>
  <c r="X108" i="5"/>
  <c r="X112" i="5"/>
  <c r="X116" i="5"/>
  <c r="X120" i="5"/>
  <c r="X124" i="5"/>
  <c r="X128" i="5"/>
  <c r="X132" i="5"/>
  <c r="X136" i="5"/>
  <c r="X140" i="5"/>
  <c r="X144" i="5"/>
  <c r="X148" i="5"/>
  <c r="X152" i="5"/>
  <c r="X156" i="5"/>
  <c r="X160" i="5"/>
  <c r="X164" i="5"/>
  <c r="X168" i="5"/>
  <c r="X172" i="5"/>
  <c r="X176" i="5"/>
  <c r="X180" i="5"/>
  <c r="X184" i="5"/>
  <c r="X188" i="5"/>
  <c r="X192" i="5"/>
  <c r="X196" i="5"/>
  <c r="V199" i="5"/>
  <c r="X200" i="5"/>
  <c r="U44" i="5"/>
  <c r="U48" i="5"/>
  <c r="U52" i="5"/>
  <c r="U56" i="5"/>
  <c r="U60" i="5"/>
  <c r="U64" i="5"/>
  <c r="U68" i="5"/>
  <c r="U72" i="5"/>
  <c r="U76" i="5"/>
  <c r="U80" i="5"/>
  <c r="U84" i="5"/>
  <c r="U88" i="5"/>
  <c r="U92" i="5"/>
  <c r="U96" i="5"/>
  <c r="U100" i="5"/>
  <c r="U104" i="5"/>
  <c r="U108" i="5"/>
  <c r="U112" i="5"/>
  <c r="U116" i="5"/>
  <c r="U120" i="5"/>
  <c r="U124" i="5"/>
  <c r="U128" i="5"/>
  <c r="U132" i="5"/>
  <c r="U136" i="5"/>
  <c r="U140" i="5"/>
  <c r="U144" i="5"/>
  <c r="U148" i="5"/>
  <c r="U152" i="5"/>
  <c r="U156" i="5"/>
  <c r="U160" i="5"/>
  <c r="U164" i="5"/>
  <c r="U168" i="5"/>
  <c r="U172" i="5"/>
  <c r="U176" i="5"/>
  <c r="U180" i="5"/>
  <c r="U184" i="5"/>
  <c r="U188" i="5"/>
  <c r="U192" i="5"/>
  <c r="U196" i="5"/>
  <c r="U200" i="5"/>
  <c r="L7" i="5"/>
  <c r="N7" i="5" s="1"/>
  <c r="L11" i="5"/>
  <c r="M11" i="5" s="1"/>
  <c r="L17" i="5"/>
  <c r="L183" i="5"/>
  <c r="O35" i="5"/>
  <c r="R35" i="5" s="1"/>
  <c r="N35" i="5"/>
  <c r="L136" i="5"/>
  <c r="M136" i="5" s="1"/>
  <c r="L174" i="5"/>
  <c r="O174" i="5" s="1"/>
  <c r="L175" i="5"/>
  <c r="O175" i="5" s="1"/>
  <c r="L48" i="5"/>
  <c r="N48" i="5" s="1"/>
  <c r="L186" i="5"/>
  <c r="L76" i="5"/>
  <c r="L154" i="5"/>
  <c r="O154" i="5" s="1"/>
  <c r="J2" i="5"/>
  <c r="K11" i="5"/>
  <c r="K13" i="5"/>
  <c r="L13" i="5" s="1"/>
  <c r="J42" i="5"/>
  <c r="L42" i="5" s="1"/>
  <c r="K50" i="5"/>
  <c r="J52" i="5"/>
  <c r="J54" i="5"/>
  <c r="K62" i="5"/>
  <c r="K82" i="5"/>
  <c r="J102" i="5"/>
  <c r="K110" i="5"/>
  <c r="J133" i="5"/>
  <c r="J135" i="5"/>
  <c r="K149" i="5"/>
  <c r="J151" i="5"/>
  <c r="L151" i="5" s="1"/>
  <c r="L164" i="5"/>
  <c r="N164" i="5" s="1"/>
  <c r="L192" i="5"/>
  <c r="N192" i="5" s="1"/>
  <c r="K2" i="5"/>
  <c r="K5" i="5"/>
  <c r="J19" i="5"/>
  <c r="J27" i="5"/>
  <c r="K47" i="5"/>
  <c r="J81" i="5"/>
  <c r="K87" i="5"/>
  <c r="L87" i="5" s="1"/>
  <c r="J94" i="5"/>
  <c r="K117" i="5"/>
  <c r="J143" i="5"/>
  <c r="J148" i="5"/>
  <c r="L148" i="5" s="1"/>
  <c r="J156" i="5"/>
  <c r="L156" i="5" s="1"/>
  <c r="N156" i="5" s="1"/>
  <c r="K157" i="5"/>
  <c r="J159" i="5"/>
  <c r="J169" i="5"/>
  <c r="K175" i="5"/>
  <c r="J177" i="5"/>
  <c r="J180" i="5"/>
  <c r="L180" i="5" s="1"/>
  <c r="J200" i="5"/>
  <c r="L200" i="5" s="1"/>
  <c r="N200" i="5" s="1"/>
  <c r="J14" i="5"/>
  <c r="L14" i="5" s="1"/>
  <c r="K19" i="5"/>
  <c r="K22" i="5"/>
  <c r="K27" i="5"/>
  <c r="K39" i="5"/>
  <c r="L39" i="5" s="1"/>
  <c r="K44" i="5"/>
  <c r="K54" i="5"/>
  <c r="L54" i="5" s="1"/>
  <c r="J56" i="5"/>
  <c r="L56" i="5" s="1"/>
  <c r="N56" i="5" s="1"/>
  <c r="K57" i="5"/>
  <c r="K59" i="5"/>
  <c r="K69" i="5"/>
  <c r="K114" i="5"/>
  <c r="J137" i="5"/>
  <c r="J145" i="5"/>
  <c r="L171" i="5"/>
  <c r="M171" i="5" s="1"/>
  <c r="K183" i="5"/>
  <c r="L188" i="5"/>
  <c r="N188" i="5" s="1"/>
  <c r="L138" i="5"/>
  <c r="O138" i="5" s="1"/>
  <c r="R138" i="5" s="1"/>
  <c r="J38" i="5"/>
  <c r="J41" i="5"/>
  <c r="L41" i="5" s="1"/>
  <c r="J68" i="5"/>
  <c r="L68" i="5" s="1"/>
  <c r="M68" i="5" s="1"/>
  <c r="P68" i="5" s="1"/>
  <c r="K71" i="5"/>
  <c r="L71" i="5" s="1"/>
  <c r="J80" i="5"/>
  <c r="L80" i="5" s="1"/>
  <c r="J93" i="5"/>
  <c r="K121" i="5"/>
  <c r="L143" i="5"/>
  <c r="L152" i="5"/>
  <c r="N152" i="5" s="1"/>
  <c r="K159" i="5"/>
  <c r="K161" i="5"/>
  <c r="L161" i="5" s="1"/>
  <c r="J163" i="5"/>
  <c r="J168" i="5"/>
  <c r="L168" i="5" s="1"/>
  <c r="N168" i="5" s="1"/>
  <c r="J173" i="5"/>
  <c r="J176" i="5"/>
  <c r="L176" i="5" s="1"/>
  <c r="K197" i="5"/>
  <c r="L4" i="5"/>
  <c r="K12" i="5"/>
  <c r="L12" i="5" s="1"/>
  <c r="J23" i="5"/>
  <c r="J31" i="5"/>
  <c r="K51" i="5"/>
  <c r="K61" i="5"/>
  <c r="J82" i="5"/>
  <c r="L82" i="5" s="1"/>
  <c r="O82" i="5" s="1"/>
  <c r="L91" i="5"/>
  <c r="K101" i="5"/>
  <c r="J110" i="5"/>
  <c r="K126" i="5"/>
  <c r="L126" i="5" s="1"/>
  <c r="K129" i="5"/>
  <c r="J139" i="5"/>
  <c r="J160" i="5"/>
  <c r="L160" i="5" s="1"/>
  <c r="J165" i="5"/>
  <c r="L165" i="5" s="1"/>
  <c r="N165" i="5" s="1"/>
  <c r="K179" i="5"/>
  <c r="L179" i="5" s="1"/>
  <c r="K185" i="5"/>
  <c r="L185" i="5" s="1"/>
  <c r="J193" i="5"/>
  <c r="L193" i="5" s="1"/>
  <c r="J196" i="5"/>
  <c r="L196" i="5" s="1"/>
  <c r="N196" i="5" s="1"/>
  <c r="L162" i="5"/>
  <c r="J8" i="5"/>
  <c r="L8" i="5" s="1"/>
  <c r="O8" i="5" s="1"/>
  <c r="J13" i="5"/>
  <c r="J15" i="5"/>
  <c r="L15" i="5" s="1"/>
  <c r="M15" i="5" s="1"/>
  <c r="J34" i="5"/>
  <c r="K38" i="5"/>
  <c r="K43" i="5"/>
  <c r="K58" i="5"/>
  <c r="L60" i="5"/>
  <c r="N60" i="5" s="1"/>
  <c r="J62" i="5"/>
  <c r="L83" i="5"/>
  <c r="K85" i="5"/>
  <c r="L90" i="5"/>
  <c r="K113" i="5"/>
  <c r="J128" i="5"/>
  <c r="L128" i="5" s="1"/>
  <c r="L149" i="5"/>
  <c r="O149" i="5" s="1"/>
  <c r="L184" i="5"/>
  <c r="L9" i="5"/>
  <c r="L198" i="5"/>
  <c r="L21" i="5"/>
  <c r="O21" i="5" s="1"/>
  <c r="L29" i="5"/>
  <c r="L33" i="5"/>
  <c r="L72" i="5"/>
  <c r="N72" i="5" s="1"/>
  <c r="L84" i="5"/>
  <c r="N84" i="5" s="1"/>
  <c r="L88" i="5"/>
  <c r="L92" i="5"/>
  <c r="O92" i="5" s="1"/>
  <c r="R92" i="5" s="1"/>
  <c r="L134" i="5"/>
  <c r="L139" i="5"/>
  <c r="M139" i="5" s="1"/>
  <c r="L157" i="5"/>
  <c r="L158" i="5"/>
  <c r="N158" i="5" s="1"/>
  <c r="K163" i="5"/>
  <c r="L163" i="5" s="1"/>
  <c r="L172" i="5"/>
  <c r="M172" i="5" s="1"/>
  <c r="K199" i="5"/>
  <c r="L199" i="5" s="1"/>
  <c r="J189" i="2"/>
  <c r="J169" i="2"/>
  <c r="J157" i="2"/>
  <c r="J133" i="2"/>
  <c r="J113" i="2"/>
  <c r="L113" i="2" s="1"/>
  <c r="J89" i="2"/>
  <c r="S89" i="2" s="1"/>
  <c r="J61" i="2"/>
  <c r="S61" i="2" s="1"/>
  <c r="J41" i="2"/>
  <c r="S41" i="2" s="1"/>
  <c r="J197" i="2"/>
  <c r="J177" i="2"/>
  <c r="J153" i="2"/>
  <c r="S153" i="2" s="1"/>
  <c r="J129" i="2"/>
  <c r="S129" i="2" s="1"/>
  <c r="J105" i="2"/>
  <c r="S105" i="2" s="1"/>
  <c r="J85" i="2"/>
  <c r="S85" i="2" s="1"/>
  <c r="J65" i="2"/>
  <c r="S65" i="2" s="1"/>
  <c r="J49" i="2"/>
  <c r="S49" i="2" s="1"/>
  <c r="U49" i="2" s="1"/>
  <c r="J25" i="2"/>
  <c r="S25" i="2" s="1"/>
  <c r="J193" i="2"/>
  <c r="J165" i="2"/>
  <c r="J145" i="2"/>
  <c r="L145" i="2" s="1"/>
  <c r="J125" i="2"/>
  <c r="S125" i="2" s="1"/>
  <c r="J93" i="2"/>
  <c r="S93" i="2" s="1"/>
  <c r="J69" i="2"/>
  <c r="S69" i="2" s="1"/>
  <c r="J45" i="2"/>
  <c r="S45" i="2" s="1"/>
  <c r="J29" i="2"/>
  <c r="J185" i="2"/>
  <c r="J161" i="2"/>
  <c r="J137" i="2"/>
  <c r="S137" i="2" s="1"/>
  <c r="J109" i="2"/>
  <c r="L109" i="2" s="1"/>
  <c r="J77" i="2"/>
  <c r="S77" i="2" s="1"/>
  <c r="J57" i="2"/>
  <c r="S57" i="2" s="1"/>
  <c r="J33" i="2"/>
  <c r="S33" i="2" s="1"/>
  <c r="J99" i="2"/>
  <c r="S99" i="2" s="1"/>
  <c r="J95" i="2"/>
  <c r="S95" i="2" s="1"/>
  <c r="J91" i="2"/>
  <c r="S91" i="2" s="1"/>
  <c r="J87" i="2"/>
  <c r="S87" i="2" s="1"/>
  <c r="J83" i="2"/>
  <c r="S83" i="2" s="1"/>
  <c r="J79" i="2"/>
  <c r="S79" i="2" s="1"/>
  <c r="J75" i="2"/>
  <c r="S75" i="2" s="1"/>
  <c r="J71" i="2"/>
  <c r="S71" i="2" s="1"/>
  <c r="U71" i="2" s="1"/>
  <c r="J67" i="2"/>
  <c r="S67" i="2" s="1"/>
  <c r="U67" i="2" s="1"/>
  <c r="J63" i="2"/>
  <c r="S63" i="2" s="1"/>
  <c r="U63" i="2" s="1"/>
  <c r="J59" i="2"/>
  <c r="S59" i="2" s="1"/>
  <c r="J55" i="2"/>
  <c r="S55" i="2" s="1"/>
  <c r="J51" i="2"/>
  <c r="S51" i="2" s="1"/>
  <c r="J47" i="2"/>
  <c r="S47" i="2" s="1"/>
  <c r="U47" i="2" s="1"/>
  <c r="J43" i="2"/>
  <c r="S43" i="2" s="1"/>
  <c r="J39" i="2"/>
  <c r="S39" i="2" s="1"/>
  <c r="U39" i="2" s="1"/>
  <c r="J35" i="2"/>
  <c r="S35" i="2" s="1"/>
  <c r="J31" i="2"/>
  <c r="S31" i="2" s="1"/>
  <c r="J27" i="2"/>
  <c r="S27" i="2" s="1"/>
  <c r="J23" i="2"/>
  <c r="S23" i="2" s="1"/>
  <c r="U23" i="2" s="1"/>
  <c r="J19" i="2"/>
  <c r="S19" i="2" s="1"/>
  <c r="J15" i="2"/>
  <c r="S15" i="2" s="1"/>
  <c r="U15" i="2" s="1"/>
  <c r="J11" i="2"/>
  <c r="S11" i="2" s="1"/>
  <c r="U11" i="2" s="1"/>
  <c r="J7" i="2"/>
  <c r="S7" i="2" s="1"/>
  <c r="J3" i="2"/>
  <c r="S3" i="2" s="1"/>
  <c r="K199" i="2"/>
  <c r="T199" i="2" s="1"/>
  <c r="U199" i="2" s="1"/>
  <c r="K195" i="2"/>
  <c r="T195" i="2" s="1"/>
  <c r="K191" i="2"/>
  <c r="T191" i="2" s="1"/>
  <c r="K187" i="2"/>
  <c r="T187" i="2" s="1"/>
  <c r="K183" i="2"/>
  <c r="T183" i="2" s="1"/>
  <c r="K179" i="2"/>
  <c r="T179" i="2" s="1"/>
  <c r="K175" i="2"/>
  <c r="T175" i="2" s="1"/>
  <c r="K171" i="2"/>
  <c r="T171" i="2" s="1"/>
  <c r="K167" i="2"/>
  <c r="T167" i="2" s="1"/>
  <c r="K163" i="2"/>
  <c r="T163" i="2" s="1"/>
  <c r="K159" i="2"/>
  <c r="T159" i="2" s="1"/>
  <c r="K155" i="2"/>
  <c r="T155" i="2" s="1"/>
  <c r="K151" i="2"/>
  <c r="T151" i="2" s="1"/>
  <c r="K147" i="2"/>
  <c r="T147" i="2" s="1"/>
  <c r="K143" i="2"/>
  <c r="T143" i="2" s="1"/>
  <c r="U143" i="2" s="1"/>
  <c r="K139" i="2"/>
  <c r="T139" i="2" s="1"/>
  <c r="K135" i="2"/>
  <c r="T135" i="2" s="1"/>
  <c r="U135" i="2" s="1"/>
  <c r="J173" i="2"/>
  <c r="S173" i="2" s="1"/>
  <c r="J149" i="2"/>
  <c r="L149" i="2" s="1"/>
  <c r="J121" i="2"/>
  <c r="J101" i="2"/>
  <c r="S101" i="2" s="1"/>
  <c r="U101" i="2" s="1"/>
  <c r="L187" i="2"/>
  <c r="N187" i="2" s="1"/>
  <c r="L171" i="2"/>
  <c r="O171" i="2" s="1"/>
  <c r="Q171" i="2" s="1"/>
  <c r="L163" i="2"/>
  <c r="J201" i="2"/>
  <c r="L201" i="2" s="1"/>
  <c r="J181" i="2"/>
  <c r="S181" i="2" s="1"/>
  <c r="J141" i="2"/>
  <c r="S141" i="2" s="1"/>
  <c r="J117" i="2"/>
  <c r="S117" i="2" s="1"/>
  <c r="J97" i="2"/>
  <c r="S97" i="2" s="1"/>
  <c r="U97" i="2" s="1"/>
  <c r="J81" i="2"/>
  <c r="S81" i="2" s="1"/>
  <c r="J73" i="2"/>
  <c r="L73" i="2" s="1"/>
  <c r="O73" i="2" s="1"/>
  <c r="Q73" i="2" s="1"/>
  <c r="J53" i="2"/>
  <c r="S53" i="2" s="1"/>
  <c r="J37" i="2"/>
  <c r="U125" i="2"/>
  <c r="U105" i="2"/>
  <c r="U93" i="2"/>
  <c r="U69" i="2"/>
  <c r="U25" i="2"/>
  <c r="U153" i="2"/>
  <c r="U137" i="2"/>
  <c r="U141" i="2"/>
  <c r="U151" i="2"/>
  <c r="U129" i="2"/>
  <c r="U147" i="2"/>
  <c r="U127" i="2"/>
  <c r="U119" i="2"/>
  <c r="U79" i="2"/>
  <c r="U131" i="2"/>
  <c r="U83" i="2"/>
  <c r="U59" i="2"/>
  <c r="U17" i="2"/>
  <c r="U9" i="2"/>
  <c r="S201" i="2"/>
  <c r="L197" i="2"/>
  <c r="O197" i="2" s="1"/>
  <c r="Q197" i="2" s="1"/>
  <c r="S197" i="2"/>
  <c r="L173" i="2"/>
  <c r="N173" i="2" s="1"/>
  <c r="L157" i="2"/>
  <c r="M157" i="2" s="1"/>
  <c r="S157" i="2"/>
  <c r="L89" i="2"/>
  <c r="M89" i="2" s="1"/>
  <c r="L29" i="2"/>
  <c r="O29" i="2" s="1"/>
  <c r="Q29" i="2" s="1"/>
  <c r="S29" i="2"/>
  <c r="L13" i="2"/>
  <c r="M13" i="2" s="1"/>
  <c r="S13" i="2"/>
  <c r="L185" i="2"/>
  <c r="N185" i="2" s="1"/>
  <c r="S185" i="2"/>
  <c r="L165" i="2"/>
  <c r="M165" i="2" s="1"/>
  <c r="S165" i="2"/>
  <c r="L53" i="2"/>
  <c r="O53" i="2" s="1"/>
  <c r="L193" i="2"/>
  <c r="O193" i="2" s="1"/>
  <c r="S193" i="2"/>
  <c r="L177" i="2"/>
  <c r="M177" i="2" s="1"/>
  <c r="S177" i="2"/>
  <c r="L37" i="2"/>
  <c r="M37" i="2" s="1"/>
  <c r="S37" i="2"/>
  <c r="L21" i="2"/>
  <c r="O21" i="2" s="1"/>
  <c r="S21" i="2"/>
  <c r="L5" i="2"/>
  <c r="M5" i="2" s="1"/>
  <c r="S5" i="2"/>
  <c r="L161" i="2"/>
  <c r="M161" i="2" s="1"/>
  <c r="S161" i="2"/>
  <c r="L121" i="2"/>
  <c r="N121" i="2" s="1"/>
  <c r="S121" i="2"/>
  <c r="L189" i="2"/>
  <c r="M189" i="2" s="1"/>
  <c r="S189" i="2"/>
  <c r="L169" i="2"/>
  <c r="M169" i="2" s="1"/>
  <c r="S169" i="2"/>
  <c r="L133" i="2"/>
  <c r="O133" i="2" s="1"/>
  <c r="S133" i="2"/>
  <c r="S191" i="2"/>
  <c r="S183" i="2"/>
  <c r="S175" i="2"/>
  <c r="S167" i="2"/>
  <c r="S159" i="2"/>
  <c r="S195" i="2"/>
  <c r="S187" i="2"/>
  <c r="S179" i="2"/>
  <c r="S171" i="2"/>
  <c r="S163" i="2"/>
  <c r="S155" i="2"/>
  <c r="S139" i="2"/>
  <c r="K131" i="2"/>
  <c r="T131" i="2" s="1"/>
  <c r="K127" i="2"/>
  <c r="T127" i="2" s="1"/>
  <c r="K123" i="2"/>
  <c r="K119" i="2"/>
  <c r="K115" i="2"/>
  <c r="K111" i="2"/>
  <c r="T111" i="2" s="1"/>
  <c r="U111" i="2" s="1"/>
  <c r="K107" i="2"/>
  <c r="T107" i="2" s="1"/>
  <c r="U107" i="2" s="1"/>
  <c r="K103" i="2"/>
  <c r="T103" i="2" s="1"/>
  <c r="U103" i="2" s="1"/>
  <c r="K99" i="2"/>
  <c r="T99" i="2" s="1"/>
  <c r="U99" i="2" s="1"/>
  <c r="K95" i="2"/>
  <c r="K91" i="2"/>
  <c r="K87" i="2"/>
  <c r="K83" i="2"/>
  <c r="K79" i="2"/>
  <c r="K75" i="2"/>
  <c r="K71" i="2"/>
  <c r="T71" i="2" s="1"/>
  <c r="K67" i="2"/>
  <c r="K63" i="2"/>
  <c r="K59" i="2"/>
  <c r="K55" i="2"/>
  <c r="K51" i="2"/>
  <c r="K47" i="2"/>
  <c r="K43" i="2"/>
  <c r="T43" i="2" s="1"/>
  <c r="K39" i="2"/>
  <c r="K35" i="2"/>
  <c r="K31" i="2"/>
  <c r="K27" i="2"/>
  <c r="K23" i="2"/>
  <c r="K19" i="2"/>
  <c r="T19" i="2" s="1"/>
  <c r="U19" i="2" s="1"/>
  <c r="K15" i="2"/>
  <c r="K11" i="2"/>
  <c r="K7" i="2"/>
  <c r="K3" i="2"/>
  <c r="T3" i="2" s="1"/>
  <c r="U3" i="2" s="1"/>
  <c r="J184" i="2"/>
  <c r="S184" i="2" s="1"/>
  <c r="J164" i="2"/>
  <c r="S164" i="2" s="1"/>
  <c r="J148" i="2"/>
  <c r="S148" i="2" s="1"/>
  <c r="J132" i="2"/>
  <c r="S132" i="2" s="1"/>
  <c r="J120" i="2"/>
  <c r="S120" i="2" s="1"/>
  <c r="J112" i="2"/>
  <c r="S112" i="2" s="1"/>
  <c r="J104" i="2"/>
  <c r="S104" i="2" s="1"/>
  <c r="J96" i="2"/>
  <c r="J92" i="2"/>
  <c r="S92" i="2" s="1"/>
  <c r="J84" i="2"/>
  <c r="S84" i="2" s="1"/>
  <c r="J76" i="2"/>
  <c r="S76" i="2" s="1"/>
  <c r="J68" i="2"/>
  <c r="S68" i="2" s="1"/>
  <c r="J56" i="2"/>
  <c r="S56" i="2" s="1"/>
  <c r="J48" i="2"/>
  <c r="S48" i="2" s="1"/>
  <c r="J44" i="2"/>
  <c r="S44" i="2" s="1"/>
  <c r="J36" i="2"/>
  <c r="J32" i="2"/>
  <c r="S32" i="2" s="1"/>
  <c r="J28" i="2"/>
  <c r="S28" i="2" s="1"/>
  <c r="J24" i="2"/>
  <c r="S24" i="2" s="1"/>
  <c r="J20" i="2"/>
  <c r="S20" i="2" s="1"/>
  <c r="J16" i="2"/>
  <c r="S16" i="2" s="1"/>
  <c r="J12" i="2"/>
  <c r="S12" i="2" s="1"/>
  <c r="J8" i="2"/>
  <c r="S8" i="2" s="1"/>
  <c r="J4" i="2"/>
  <c r="S4" i="2" s="1"/>
  <c r="K200" i="2"/>
  <c r="T200" i="2" s="1"/>
  <c r="K196" i="2"/>
  <c r="T196" i="2" s="1"/>
  <c r="K192" i="2"/>
  <c r="T192" i="2" s="1"/>
  <c r="K188" i="2"/>
  <c r="T188" i="2" s="1"/>
  <c r="K184" i="2"/>
  <c r="T184" i="2" s="1"/>
  <c r="K180" i="2"/>
  <c r="T180" i="2" s="1"/>
  <c r="K176" i="2"/>
  <c r="T176" i="2" s="1"/>
  <c r="K172" i="2"/>
  <c r="K168" i="2"/>
  <c r="T168" i="2" s="1"/>
  <c r="K164" i="2"/>
  <c r="T164" i="2" s="1"/>
  <c r="K160" i="2"/>
  <c r="T160" i="2" s="1"/>
  <c r="K156" i="2"/>
  <c r="T156" i="2" s="1"/>
  <c r="K152" i="2"/>
  <c r="T152" i="2" s="1"/>
  <c r="K148" i="2"/>
  <c r="T148" i="2" s="1"/>
  <c r="K144" i="2"/>
  <c r="T144" i="2" s="1"/>
  <c r="K140" i="2"/>
  <c r="T140" i="2" s="1"/>
  <c r="K136" i="2"/>
  <c r="T136" i="2" s="1"/>
  <c r="K132" i="2"/>
  <c r="T132" i="2" s="1"/>
  <c r="K128" i="2"/>
  <c r="T128" i="2" s="1"/>
  <c r="K124" i="2"/>
  <c r="T124" i="2" s="1"/>
  <c r="K120" i="2"/>
  <c r="T120" i="2" s="1"/>
  <c r="K116" i="2"/>
  <c r="T116" i="2" s="1"/>
  <c r="K112" i="2"/>
  <c r="T112" i="2" s="1"/>
  <c r="K108" i="2"/>
  <c r="T108" i="2" s="1"/>
  <c r="K104" i="2"/>
  <c r="T104" i="2" s="1"/>
  <c r="K100" i="2"/>
  <c r="T100" i="2" s="1"/>
  <c r="K96" i="2"/>
  <c r="T96" i="2" s="1"/>
  <c r="K92" i="2"/>
  <c r="T92" i="2" s="1"/>
  <c r="K88" i="2"/>
  <c r="T88" i="2" s="1"/>
  <c r="K84" i="2"/>
  <c r="T84" i="2" s="1"/>
  <c r="K80" i="2"/>
  <c r="T80" i="2" s="1"/>
  <c r="K76" i="2"/>
  <c r="K72" i="2"/>
  <c r="T72" i="2" s="1"/>
  <c r="K68" i="2"/>
  <c r="T68" i="2" s="1"/>
  <c r="K64" i="2"/>
  <c r="T64" i="2" s="1"/>
  <c r="K60" i="2"/>
  <c r="T60" i="2" s="1"/>
  <c r="K56" i="2"/>
  <c r="T56" i="2" s="1"/>
  <c r="K52" i="2"/>
  <c r="T52" i="2" s="1"/>
  <c r="K48" i="2"/>
  <c r="T48" i="2" s="1"/>
  <c r="K44" i="2"/>
  <c r="T44" i="2" s="1"/>
  <c r="K40" i="2"/>
  <c r="T40" i="2" s="1"/>
  <c r="K36" i="2"/>
  <c r="T36" i="2" s="1"/>
  <c r="K32" i="2"/>
  <c r="T32" i="2" s="1"/>
  <c r="K28" i="2"/>
  <c r="T28" i="2" s="1"/>
  <c r="K24" i="2"/>
  <c r="T24" i="2" s="1"/>
  <c r="K20" i="2"/>
  <c r="T20" i="2" s="1"/>
  <c r="K16" i="2"/>
  <c r="T16" i="2" s="1"/>
  <c r="K12" i="2"/>
  <c r="T12" i="2" s="1"/>
  <c r="J192" i="2"/>
  <c r="S192" i="2" s="1"/>
  <c r="J172" i="2"/>
  <c r="S172" i="2" s="1"/>
  <c r="J160" i="2"/>
  <c r="J144" i="2"/>
  <c r="S144" i="2" s="1"/>
  <c r="J136" i="2"/>
  <c r="S136" i="2" s="1"/>
  <c r="J128" i="2"/>
  <c r="S128" i="2" s="1"/>
  <c r="J124" i="2"/>
  <c r="J116" i="2"/>
  <c r="S116" i="2" s="1"/>
  <c r="J108" i="2"/>
  <c r="J100" i="2"/>
  <c r="J88" i="2"/>
  <c r="S88" i="2" s="1"/>
  <c r="J80" i="2"/>
  <c r="S80" i="2" s="1"/>
  <c r="J72" i="2"/>
  <c r="S72" i="2" s="1"/>
  <c r="J64" i="2"/>
  <c r="S64" i="2" s="1"/>
  <c r="J60" i="2"/>
  <c r="S60" i="2" s="1"/>
  <c r="J52" i="2"/>
  <c r="S52" i="2" s="1"/>
  <c r="J40" i="2"/>
  <c r="J180" i="2"/>
  <c r="S180" i="2" s="1"/>
  <c r="J156" i="2"/>
  <c r="J200" i="2"/>
  <c r="S200" i="2" s="1"/>
  <c r="J188" i="2"/>
  <c r="S188" i="2" s="1"/>
  <c r="J168" i="2"/>
  <c r="S168" i="2" s="1"/>
  <c r="J152" i="2"/>
  <c r="S152" i="2" s="1"/>
  <c r="J196" i="2"/>
  <c r="J176" i="2"/>
  <c r="S176" i="2" s="1"/>
  <c r="J140" i="2"/>
  <c r="S140" i="2" s="1"/>
  <c r="O17" i="5"/>
  <c r="N17" i="5"/>
  <c r="M17" i="5"/>
  <c r="P17" i="5" s="1"/>
  <c r="M7" i="5"/>
  <c r="O7" i="5"/>
  <c r="O25" i="5"/>
  <c r="N25" i="5"/>
  <c r="M25" i="5"/>
  <c r="M4" i="5"/>
  <c r="O4" i="5"/>
  <c r="N4" i="5"/>
  <c r="M8" i="5"/>
  <c r="N8" i="5"/>
  <c r="M21" i="5"/>
  <c r="O29" i="5"/>
  <c r="N29" i="5"/>
  <c r="M29" i="5"/>
  <c r="P29" i="5" s="1"/>
  <c r="N14" i="5"/>
  <c r="O14" i="5"/>
  <c r="M14" i="5"/>
  <c r="L2" i="5"/>
  <c r="L3" i="5"/>
  <c r="N11" i="5"/>
  <c r="O45" i="5"/>
  <c r="N45" i="5"/>
  <c r="M45" i="5"/>
  <c r="J5" i="5"/>
  <c r="L10" i="5"/>
  <c r="L20" i="5"/>
  <c r="L24" i="5"/>
  <c r="L28" i="5"/>
  <c r="L32" i="5"/>
  <c r="M35" i="5"/>
  <c r="P35" i="5" s="1"/>
  <c r="J43" i="5"/>
  <c r="L52" i="5"/>
  <c r="L63" i="5"/>
  <c r="L16" i="5"/>
  <c r="L34" i="5"/>
  <c r="L44" i="5"/>
  <c r="L47" i="5"/>
  <c r="Q92" i="5"/>
  <c r="N36" i="5"/>
  <c r="O36" i="5"/>
  <c r="N76" i="5"/>
  <c r="O76" i="5"/>
  <c r="M76" i="5"/>
  <c r="M72" i="5"/>
  <c r="K6" i="5"/>
  <c r="L6" i="5" s="1"/>
  <c r="L19" i="5"/>
  <c r="L23" i="5"/>
  <c r="L27" i="5"/>
  <c r="L31" i="5"/>
  <c r="K34" i="5"/>
  <c r="J18" i="5"/>
  <c r="L18" i="5" s="1"/>
  <c r="J22" i="5"/>
  <c r="L22" i="5" s="1"/>
  <c r="J26" i="5"/>
  <c r="L26" i="5" s="1"/>
  <c r="J30" i="5"/>
  <c r="L30" i="5" s="1"/>
  <c r="L37" i="5"/>
  <c r="M41" i="5"/>
  <c r="L55" i="5"/>
  <c r="M60" i="5"/>
  <c r="P60" i="5" s="1"/>
  <c r="N68" i="5"/>
  <c r="O68" i="5"/>
  <c r="N40" i="5"/>
  <c r="O40" i="5"/>
  <c r="O60" i="5"/>
  <c r="N80" i="5"/>
  <c r="M80" i="5"/>
  <c r="O80" i="5"/>
  <c r="O167" i="5"/>
  <c r="N167" i="5"/>
  <c r="M167" i="5"/>
  <c r="L53" i="5"/>
  <c r="L61" i="5"/>
  <c r="L62" i="5"/>
  <c r="L67" i="5"/>
  <c r="L75" i="5"/>
  <c r="O88" i="5"/>
  <c r="N88" i="5"/>
  <c r="M88" i="5"/>
  <c r="M90" i="5"/>
  <c r="N90" i="5"/>
  <c r="O91" i="5"/>
  <c r="N91" i="5"/>
  <c r="M91" i="5"/>
  <c r="M48" i="5"/>
  <c r="L51" i="5"/>
  <c r="M56" i="5"/>
  <c r="L59" i="5"/>
  <c r="M64" i="5"/>
  <c r="M82" i="5"/>
  <c r="O87" i="5"/>
  <c r="N87" i="5"/>
  <c r="M87" i="5"/>
  <c r="N128" i="5"/>
  <c r="O128" i="5"/>
  <c r="M128" i="5"/>
  <c r="M160" i="5"/>
  <c r="O160" i="5"/>
  <c r="N160" i="5"/>
  <c r="O48" i="5"/>
  <c r="O56" i="5"/>
  <c r="O64" i="5"/>
  <c r="J78" i="5"/>
  <c r="L78" i="5" s="1"/>
  <c r="N92" i="5"/>
  <c r="N149" i="5"/>
  <c r="O83" i="5"/>
  <c r="N83" i="5"/>
  <c r="O123" i="5"/>
  <c r="N123" i="5"/>
  <c r="M123" i="5"/>
  <c r="O136" i="5"/>
  <c r="J46" i="5"/>
  <c r="L46" i="5" s="1"/>
  <c r="J49" i="5"/>
  <c r="L49" i="5" s="1"/>
  <c r="J50" i="5"/>
  <c r="L50" i="5" s="1"/>
  <c r="J57" i="5"/>
  <c r="L57" i="5" s="1"/>
  <c r="J58" i="5"/>
  <c r="J65" i="5"/>
  <c r="L65" i="5" s="1"/>
  <c r="J66" i="5"/>
  <c r="L66" i="5" s="1"/>
  <c r="J70" i="5"/>
  <c r="L70" i="5" s="1"/>
  <c r="J74" i="5"/>
  <c r="L74" i="5" s="1"/>
  <c r="L79" i="5"/>
  <c r="M83" i="5"/>
  <c r="O90" i="5"/>
  <c r="J69" i="5"/>
  <c r="J73" i="5"/>
  <c r="L73" i="5" s="1"/>
  <c r="O84" i="5"/>
  <c r="M84" i="5"/>
  <c r="J85" i="5"/>
  <c r="L85" i="5" s="1"/>
  <c r="K89" i="5"/>
  <c r="L127" i="5"/>
  <c r="L130" i="5"/>
  <c r="K133" i="5"/>
  <c r="O139" i="5"/>
  <c r="O143" i="5"/>
  <c r="N143" i="5"/>
  <c r="M143" i="5"/>
  <c r="O147" i="5"/>
  <c r="N147" i="5"/>
  <c r="M147" i="5"/>
  <c r="O165" i="5"/>
  <c r="M165" i="5"/>
  <c r="O171" i="5"/>
  <c r="N171" i="5"/>
  <c r="O131" i="5"/>
  <c r="N131" i="5"/>
  <c r="O134" i="5"/>
  <c r="N134" i="5"/>
  <c r="M148" i="5"/>
  <c r="O148" i="5"/>
  <c r="O158" i="5"/>
  <c r="M176" i="5"/>
  <c r="O176" i="5"/>
  <c r="N176" i="5"/>
  <c r="L94" i="5"/>
  <c r="L106" i="5"/>
  <c r="L110" i="5"/>
  <c r="L114" i="5"/>
  <c r="L118" i="5"/>
  <c r="M134" i="5"/>
  <c r="N142" i="5"/>
  <c r="M142" i="5"/>
  <c r="O142" i="5"/>
  <c r="O151" i="5"/>
  <c r="N151" i="5"/>
  <c r="M151" i="5"/>
  <c r="O155" i="5"/>
  <c r="N155" i="5"/>
  <c r="M155" i="5"/>
  <c r="O163" i="5"/>
  <c r="N163" i="5"/>
  <c r="M163" i="5"/>
  <c r="K93" i="5"/>
  <c r="L93" i="5" s="1"/>
  <c r="J96" i="5"/>
  <c r="L96" i="5" s="1"/>
  <c r="J97" i="5"/>
  <c r="L97" i="5" s="1"/>
  <c r="L98" i="5"/>
  <c r="J100" i="5"/>
  <c r="L100" i="5" s="1"/>
  <c r="J101" i="5"/>
  <c r="L101" i="5" s="1"/>
  <c r="L102" i="5"/>
  <c r="J104" i="5"/>
  <c r="L104" i="5" s="1"/>
  <c r="J105" i="5"/>
  <c r="L105" i="5" s="1"/>
  <c r="J108" i="5"/>
  <c r="L108" i="5" s="1"/>
  <c r="J109" i="5"/>
  <c r="L109" i="5" s="1"/>
  <c r="J112" i="5"/>
  <c r="L112" i="5" s="1"/>
  <c r="J113" i="5"/>
  <c r="J116" i="5"/>
  <c r="L116" i="5" s="1"/>
  <c r="J117" i="5"/>
  <c r="L117" i="5" s="1"/>
  <c r="J120" i="5"/>
  <c r="L120" i="5" s="1"/>
  <c r="J121" i="5"/>
  <c r="L121" i="5" s="1"/>
  <c r="M131" i="5"/>
  <c r="M138" i="5"/>
  <c r="M184" i="5"/>
  <c r="O184" i="5"/>
  <c r="N184" i="5"/>
  <c r="J77" i="5"/>
  <c r="K81" i="5"/>
  <c r="J124" i="5"/>
  <c r="L124" i="5" s="1"/>
  <c r="J125" i="5"/>
  <c r="L125" i="5" s="1"/>
  <c r="L135" i="5"/>
  <c r="K137" i="5"/>
  <c r="O153" i="5"/>
  <c r="N153" i="5"/>
  <c r="M153" i="5"/>
  <c r="O199" i="5"/>
  <c r="N199" i="5"/>
  <c r="M199" i="5"/>
  <c r="L129" i="5"/>
  <c r="Q138" i="5"/>
  <c r="K77" i="5"/>
  <c r="L86" i="5"/>
  <c r="J89" i="5"/>
  <c r="L95" i="5"/>
  <c r="L99" i="5"/>
  <c r="L103" i="5"/>
  <c r="L107" i="5"/>
  <c r="L111" i="5"/>
  <c r="L115" i="5"/>
  <c r="L119" i="5"/>
  <c r="L122" i="5"/>
  <c r="K125" i="5"/>
  <c r="J132" i="5"/>
  <c r="L132" i="5" s="1"/>
  <c r="N148" i="5"/>
  <c r="O170" i="5"/>
  <c r="N170" i="5"/>
  <c r="M170" i="5"/>
  <c r="M180" i="5"/>
  <c r="O180" i="5"/>
  <c r="N180" i="5"/>
  <c r="J144" i="5"/>
  <c r="L144" i="5" s="1"/>
  <c r="M154" i="5"/>
  <c r="M156" i="5"/>
  <c r="O156" i="5"/>
  <c r="J140" i="5"/>
  <c r="L140" i="5" s="1"/>
  <c r="L145" i="5"/>
  <c r="O150" i="5"/>
  <c r="N150" i="5"/>
  <c r="M150" i="5"/>
  <c r="M152" i="5"/>
  <c r="O152" i="5"/>
  <c r="L173" i="5"/>
  <c r="L177" i="5"/>
  <c r="L181" i="5"/>
  <c r="L189" i="5"/>
  <c r="L197" i="5"/>
  <c r="L201" i="5"/>
  <c r="L137" i="5"/>
  <c r="K141" i="5"/>
  <c r="L141" i="5" s="1"/>
  <c r="L146" i="5"/>
  <c r="L169" i="5"/>
  <c r="M174" i="5"/>
  <c r="N175" i="5"/>
  <c r="M175" i="5"/>
  <c r="O178" i="5"/>
  <c r="N178" i="5"/>
  <c r="M178" i="5"/>
  <c r="O182" i="5"/>
  <c r="N182" i="5"/>
  <c r="M182" i="5"/>
  <c r="O183" i="5"/>
  <c r="N183" i="5"/>
  <c r="M183" i="5"/>
  <c r="O186" i="5"/>
  <c r="N186" i="5"/>
  <c r="M186" i="5"/>
  <c r="P186" i="5" s="1"/>
  <c r="O187" i="5"/>
  <c r="N187" i="5"/>
  <c r="M187" i="5"/>
  <c r="O190" i="5"/>
  <c r="N190" i="5"/>
  <c r="M190" i="5"/>
  <c r="O191" i="5"/>
  <c r="N191" i="5"/>
  <c r="M191" i="5"/>
  <c r="O194" i="5"/>
  <c r="N194" i="5"/>
  <c r="M194" i="5"/>
  <c r="O195" i="5"/>
  <c r="N195" i="5"/>
  <c r="M195" i="5"/>
  <c r="O198" i="5"/>
  <c r="N198" i="5"/>
  <c r="M198" i="5"/>
  <c r="M188" i="5"/>
  <c r="O188" i="5"/>
  <c r="M192" i="5"/>
  <c r="O192" i="5"/>
  <c r="O196" i="5"/>
  <c r="M200" i="5"/>
  <c r="O200" i="5"/>
  <c r="O166" i="5"/>
  <c r="N166" i="5"/>
  <c r="M166" i="5"/>
  <c r="M168" i="5"/>
  <c r="O168" i="5"/>
  <c r="O157" i="5"/>
  <c r="N157" i="5"/>
  <c r="M157" i="5"/>
  <c r="O162" i="5"/>
  <c r="N162" i="5"/>
  <c r="M162" i="5"/>
  <c r="O164" i="5"/>
  <c r="J186" i="2"/>
  <c r="S186" i="2" s="1"/>
  <c r="J170" i="2"/>
  <c r="S170" i="2" s="1"/>
  <c r="J166" i="2"/>
  <c r="S166" i="2" s="1"/>
  <c r="J158" i="2"/>
  <c r="S158" i="2" s="1"/>
  <c r="J142" i="2"/>
  <c r="S142" i="2" s="1"/>
  <c r="J134" i="2"/>
  <c r="S134" i="2" s="1"/>
  <c r="J130" i="2"/>
  <c r="S130" i="2" s="1"/>
  <c r="J126" i="2"/>
  <c r="S126" i="2" s="1"/>
  <c r="J122" i="2"/>
  <c r="S122" i="2" s="1"/>
  <c r="J118" i="2"/>
  <c r="S118" i="2" s="1"/>
  <c r="J106" i="2"/>
  <c r="S106" i="2" s="1"/>
  <c r="J102" i="2"/>
  <c r="S102" i="2" s="1"/>
  <c r="J98" i="2"/>
  <c r="S98" i="2" s="1"/>
  <c r="J94" i="2"/>
  <c r="S94" i="2" s="1"/>
  <c r="J90" i="2"/>
  <c r="S90" i="2" s="1"/>
  <c r="J86" i="2"/>
  <c r="S86" i="2" s="1"/>
  <c r="J82" i="2"/>
  <c r="S82" i="2" s="1"/>
  <c r="J74" i="2"/>
  <c r="S74" i="2" s="1"/>
  <c r="J70" i="2"/>
  <c r="S70" i="2" s="1"/>
  <c r="J66" i="2"/>
  <c r="S66" i="2" s="1"/>
  <c r="J62" i="2"/>
  <c r="S62" i="2" s="1"/>
  <c r="J58" i="2"/>
  <c r="S58" i="2" s="1"/>
  <c r="J54" i="2"/>
  <c r="S54" i="2" s="1"/>
  <c r="J50" i="2"/>
  <c r="S50" i="2" s="1"/>
  <c r="J46" i="2"/>
  <c r="S46" i="2" s="1"/>
  <c r="J42" i="2"/>
  <c r="S42" i="2" s="1"/>
  <c r="J38" i="2"/>
  <c r="S38" i="2" s="1"/>
  <c r="J34" i="2"/>
  <c r="S34" i="2" s="1"/>
  <c r="J30" i="2"/>
  <c r="S30" i="2" s="1"/>
  <c r="J26" i="2"/>
  <c r="S26" i="2" s="1"/>
  <c r="J22" i="2"/>
  <c r="S22" i="2" s="1"/>
  <c r="J18" i="2"/>
  <c r="S18" i="2" s="1"/>
  <c r="J14" i="2"/>
  <c r="S14" i="2" s="1"/>
  <c r="J10" i="2"/>
  <c r="S10" i="2" s="1"/>
  <c r="K198" i="2"/>
  <c r="T198" i="2" s="1"/>
  <c r="K194" i="2"/>
  <c r="T194" i="2" s="1"/>
  <c r="K186" i="2"/>
  <c r="T186" i="2" s="1"/>
  <c r="K182" i="2"/>
  <c r="T182" i="2" s="1"/>
  <c r="K178" i="2"/>
  <c r="T178" i="2" s="1"/>
  <c r="K170" i="2"/>
  <c r="T170" i="2" s="1"/>
  <c r="K166" i="2"/>
  <c r="T166" i="2" s="1"/>
  <c r="K162" i="2"/>
  <c r="T162" i="2" s="1"/>
  <c r="K154" i="2"/>
  <c r="T154" i="2" s="1"/>
  <c r="K146" i="2"/>
  <c r="T146" i="2" s="1"/>
  <c r="K142" i="2"/>
  <c r="T142" i="2" s="1"/>
  <c r="K138" i="2"/>
  <c r="T138" i="2" s="1"/>
  <c r="K134" i="2"/>
  <c r="T134" i="2" s="1"/>
  <c r="K130" i="2"/>
  <c r="T130" i="2" s="1"/>
  <c r="K122" i="2"/>
  <c r="T122" i="2" s="1"/>
  <c r="K118" i="2"/>
  <c r="T118" i="2" s="1"/>
  <c r="K114" i="2"/>
  <c r="T114" i="2" s="1"/>
  <c r="K110" i="2"/>
  <c r="T110" i="2" s="1"/>
  <c r="K106" i="2"/>
  <c r="T106" i="2" s="1"/>
  <c r="K102" i="2"/>
  <c r="T102" i="2" s="1"/>
  <c r="K98" i="2"/>
  <c r="T98" i="2" s="1"/>
  <c r="K94" i="2"/>
  <c r="T94" i="2" s="1"/>
  <c r="K90" i="2"/>
  <c r="T90" i="2" s="1"/>
  <c r="K86" i="2"/>
  <c r="T86" i="2" s="1"/>
  <c r="K82" i="2"/>
  <c r="T82" i="2" s="1"/>
  <c r="K78" i="2"/>
  <c r="T78" i="2" s="1"/>
  <c r="K74" i="2"/>
  <c r="T74" i="2" s="1"/>
  <c r="K70" i="2"/>
  <c r="T70" i="2" s="1"/>
  <c r="K62" i="2"/>
  <c r="T62" i="2" s="1"/>
  <c r="K58" i="2"/>
  <c r="T58" i="2" s="1"/>
  <c r="K54" i="2"/>
  <c r="T54" i="2" s="1"/>
  <c r="K50" i="2"/>
  <c r="T50" i="2" s="1"/>
  <c r="K46" i="2"/>
  <c r="T46" i="2" s="1"/>
  <c r="K42" i="2"/>
  <c r="T42" i="2" s="1"/>
  <c r="K34" i="2"/>
  <c r="T34" i="2" s="1"/>
  <c r="K30" i="2"/>
  <c r="T30" i="2" s="1"/>
  <c r="K26" i="2"/>
  <c r="T26" i="2" s="1"/>
  <c r="K18" i="2"/>
  <c r="T18" i="2" s="1"/>
  <c r="K14" i="2"/>
  <c r="T14" i="2" s="1"/>
  <c r="K10" i="2"/>
  <c r="T10" i="2" s="1"/>
  <c r="K6" i="2"/>
  <c r="T6" i="2" s="1"/>
  <c r="J198" i="2"/>
  <c r="S198" i="2" s="1"/>
  <c r="J190" i="2"/>
  <c r="S190" i="2" s="1"/>
  <c r="J182" i="2"/>
  <c r="J174" i="2"/>
  <c r="S174" i="2" s="1"/>
  <c r="J150" i="2"/>
  <c r="S150" i="2" s="1"/>
  <c r="J146" i="2"/>
  <c r="J138" i="2"/>
  <c r="S138" i="2" s="1"/>
  <c r="J110" i="2"/>
  <c r="S110" i="2" s="1"/>
  <c r="K8" i="2"/>
  <c r="T8" i="2" s="1"/>
  <c r="K4" i="2"/>
  <c r="T4" i="2" s="1"/>
  <c r="L141" i="2"/>
  <c r="N141" i="2" s="1"/>
  <c r="L129" i="2"/>
  <c r="N129" i="2" s="1"/>
  <c r="L117" i="2"/>
  <c r="O117" i="2" s="1"/>
  <c r="L199" i="2"/>
  <c r="M199" i="2" s="1"/>
  <c r="J2" i="2"/>
  <c r="S2" i="2" s="1"/>
  <c r="J194" i="2"/>
  <c r="S194" i="2" s="1"/>
  <c r="J178" i="2"/>
  <c r="J162" i="2"/>
  <c r="J154" i="2"/>
  <c r="S154" i="2" s="1"/>
  <c r="J114" i="2"/>
  <c r="J78" i="2"/>
  <c r="S78" i="2" s="1"/>
  <c r="J6" i="2"/>
  <c r="S6" i="2" s="1"/>
  <c r="K2" i="2"/>
  <c r="T2" i="2" s="1"/>
  <c r="K190" i="2"/>
  <c r="T190" i="2" s="1"/>
  <c r="K174" i="2"/>
  <c r="K158" i="2"/>
  <c r="K150" i="2"/>
  <c r="T150" i="2" s="1"/>
  <c r="K126" i="2"/>
  <c r="T126" i="2" s="1"/>
  <c r="K66" i="2"/>
  <c r="T66" i="2" s="1"/>
  <c r="K38" i="2"/>
  <c r="T38" i="2" s="1"/>
  <c r="K22" i="2"/>
  <c r="R29" i="2"/>
  <c r="L181" i="2"/>
  <c r="M181" i="2" s="1"/>
  <c r="L135" i="2"/>
  <c r="O135" i="2" s="1"/>
  <c r="L103" i="2"/>
  <c r="O103" i="2" s="1"/>
  <c r="O187" i="2"/>
  <c r="Q187" i="2" s="1"/>
  <c r="O163" i="2"/>
  <c r="Q163" i="2" s="1"/>
  <c r="N163" i="2"/>
  <c r="L105" i="2"/>
  <c r="N105" i="2" s="1"/>
  <c r="L111" i="2"/>
  <c r="O111" i="2" s="1"/>
  <c r="R111" i="2" s="1"/>
  <c r="M185" i="2"/>
  <c r="M173" i="2"/>
  <c r="Q53" i="2"/>
  <c r="R53" i="2"/>
  <c r="M163" i="2"/>
  <c r="Q21" i="2"/>
  <c r="R21" i="2"/>
  <c r="L153" i="2"/>
  <c r="L125" i="2"/>
  <c r="M53" i="2"/>
  <c r="N53" i="2"/>
  <c r="L137" i="2"/>
  <c r="L9" i="2"/>
  <c r="M21" i="2"/>
  <c r="N21" i="2"/>
  <c r="L17" i="2"/>
  <c r="M29" i="2"/>
  <c r="N29" i="2"/>
  <c r="L25" i="2"/>
  <c r="E46" i="6" l="1"/>
  <c r="O42" i="5"/>
  <c r="N42" i="5"/>
  <c r="M42" i="5"/>
  <c r="O179" i="5"/>
  <c r="R179" i="5" s="1"/>
  <c r="N179" i="5"/>
  <c r="M179" i="5"/>
  <c r="P179" i="5" s="1"/>
  <c r="O39" i="5"/>
  <c r="N39" i="5"/>
  <c r="M39" i="5"/>
  <c r="P39" i="5" s="1"/>
  <c r="O12" i="5"/>
  <c r="M12" i="5"/>
  <c r="N12" i="5"/>
  <c r="P200" i="5"/>
  <c r="P90" i="5"/>
  <c r="O15" i="5"/>
  <c r="O33" i="5"/>
  <c r="N33" i="5"/>
  <c r="M33" i="5"/>
  <c r="L159" i="5"/>
  <c r="N41" i="5"/>
  <c r="P41" i="5" s="1"/>
  <c r="O41" i="5"/>
  <c r="M164" i="5"/>
  <c r="P164" i="5" s="1"/>
  <c r="M196" i="5"/>
  <c r="L113" i="5"/>
  <c r="N139" i="5"/>
  <c r="P139" i="5" s="1"/>
  <c r="N136" i="5"/>
  <c r="M149" i="5"/>
  <c r="P149" i="5" s="1"/>
  <c r="P87" i="5"/>
  <c r="P88" i="5"/>
  <c r="P36" i="5"/>
  <c r="P14" i="5"/>
  <c r="N15" i="5"/>
  <c r="L38" i="5"/>
  <c r="P192" i="5"/>
  <c r="P183" i="5"/>
  <c r="N174" i="5"/>
  <c r="P150" i="5"/>
  <c r="N154" i="5"/>
  <c r="N172" i="5"/>
  <c r="N138" i="5"/>
  <c r="P138" i="5" s="1"/>
  <c r="P147" i="5"/>
  <c r="L133" i="5"/>
  <c r="P40" i="5"/>
  <c r="O72" i="5"/>
  <c r="N21" i="5"/>
  <c r="P21" i="5" s="1"/>
  <c r="P154" i="5"/>
  <c r="L89" i="5"/>
  <c r="P72" i="5"/>
  <c r="N82" i="5"/>
  <c r="Q35" i="5"/>
  <c r="L43" i="5"/>
  <c r="O43" i="5" s="1"/>
  <c r="L5" i="5"/>
  <c r="O11" i="5"/>
  <c r="R11" i="5" s="1"/>
  <c r="P8" i="5"/>
  <c r="N9" i="5"/>
  <c r="O9" i="5"/>
  <c r="P194" i="5"/>
  <c r="P178" i="5"/>
  <c r="O172" i="5"/>
  <c r="P151" i="5"/>
  <c r="M158" i="5"/>
  <c r="P158" i="5" s="1"/>
  <c r="L69" i="5"/>
  <c r="L58" i="5"/>
  <c r="N58" i="5" s="1"/>
  <c r="P157" i="5"/>
  <c r="P187" i="5"/>
  <c r="L81" i="5"/>
  <c r="O81" i="5" s="1"/>
  <c r="M92" i="5"/>
  <c r="P92" i="5" s="1"/>
  <c r="P160" i="5"/>
  <c r="P76" i="5"/>
  <c r="M9" i="5"/>
  <c r="P143" i="5"/>
  <c r="M109" i="2"/>
  <c r="O109" i="2"/>
  <c r="N109" i="2"/>
  <c r="M113" i="2"/>
  <c r="N113" i="2"/>
  <c r="O201" i="2"/>
  <c r="M201" i="2"/>
  <c r="N201" i="2"/>
  <c r="L57" i="2"/>
  <c r="O57" i="2" s="1"/>
  <c r="L151" i="2"/>
  <c r="M151" i="2" s="1"/>
  <c r="L69" i="2"/>
  <c r="O69" i="2" s="1"/>
  <c r="Q69" i="2" s="1"/>
  <c r="L61" i="2"/>
  <c r="O61" i="2" s="1"/>
  <c r="R61" i="2" s="1"/>
  <c r="U57" i="2"/>
  <c r="L143" i="2"/>
  <c r="N143" i="2" s="1"/>
  <c r="L93" i="2"/>
  <c r="M93" i="2" s="1"/>
  <c r="L85" i="2"/>
  <c r="M85" i="2" s="1"/>
  <c r="L183" i="2"/>
  <c r="M171" i="2"/>
  <c r="L101" i="2"/>
  <c r="M101" i="2" s="1"/>
  <c r="S113" i="2"/>
  <c r="S109" i="2"/>
  <c r="U117" i="2"/>
  <c r="U65" i="2"/>
  <c r="L65" i="2"/>
  <c r="O65" i="2" s="1"/>
  <c r="L97" i="2"/>
  <c r="O185" i="2"/>
  <c r="N171" i="2"/>
  <c r="N133" i="2"/>
  <c r="L77" i="2"/>
  <c r="O77" i="2" s="1"/>
  <c r="R77" i="2" s="1"/>
  <c r="M187" i="2"/>
  <c r="P187" i="2" s="1"/>
  <c r="O5" i="2"/>
  <c r="O189" i="2"/>
  <c r="Q189" i="2" s="1"/>
  <c r="L147" i="2"/>
  <c r="M147" i="2" s="1"/>
  <c r="U43" i="2"/>
  <c r="L81" i="2"/>
  <c r="M197" i="2"/>
  <c r="L43" i="2"/>
  <c r="M43" i="2" s="1"/>
  <c r="L45" i="2"/>
  <c r="O45" i="2" s="1"/>
  <c r="Q45" i="2" s="1"/>
  <c r="L155" i="2"/>
  <c r="M149" i="2"/>
  <c r="O149" i="2"/>
  <c r="N149" i="2"/>
  <c r="M145" i="2"/>
  <c r="N145" i="2"/>
  <c r="P145" i="2" s="1"/>
  <c r="L41" i="2"/>
  <c r="M41" i="2" s="1"/>
  <c r="O183" i="2"/>
  <c r="R183" i="2" s="1"/>
  <c r="L28" i="2"/>
  <c r="M28" i="2" s="1"/>
  <c r="S149" i="2"/>
  <c r="U87" i="2"/>
  <c r="L33" i="2"/>
  <c r="L49" i="2"/>
  <c r="N45" i="2"/>
  <c r="O165" i="2"/>
  <c r="P165" i="2" s="1"/>
  <c r="N189" i="2"/>
  <c r="L194" i="2"/>
  <c r="O194" i="2" s="1"/>
  <c r="Q194" i="2" s="1"/>
  <c r="U33" i="2"/>
  <c r="L188" i="2"/>
  <c r="M188" i="2" s="1"/>
  <c r="R197" i="2"/>
  <c r="M69" i="2"/>
  <c r="O89" i="2"/>
  <c r="Q89" i="2" s="1"/>
  <c r="O85" i="2"/>
  <c r="Q85" i="2" s="1"/>
  <c r="N193" i="2"/>
  <c r="S73" i="2"/>
  <c r="S145" i="2"/>
  <c r="U145" i="2" s="1"/>
  <c r="U41" i="2"/>
  <c r="L139" i="2"/>
  <c r="L195" i="2"/>
  <c r="L167" i="2"/>
  <c r="N89" i="2"/>
  <c r="P89" i="2" s="1"/>
  <c r="L92" i="2"/>
  <c r="N92" i="2" s="1"/>
  <c r="N5" i="2"/>
  <c r="N165" i="2"/>
  <c r="M193" i="2"/>
  <c r="O199" i="2"/>
  <c r="O113" i="2"/>
  <c r="R113" i="2" s="1"/>
  <c r="L19" i="2"/>
  <c r="M19" i="2" s="1"/>
  <c r="U181" i="2"/>
  <c r="U81" i="2"/>
  <c r="L159" i="2"/>
  <c r="L179" i="2"/>
  <c r="O105" i="2"/>
  <c r="N197" i="2"/>
  <c r="L175" i="2"/>
  <c r="L191" i="2"/>
  <c r="U78" i="2"/>
  <c r="U142" i="2"/>
  <c r="U72" i="2"/>
  <c r="U120" i="2"/>
  <c r="O161" i="2"/>
  <c r="Q161" i="2" s="1"/>
  <c r="L120" i="2"/>
  <c r="N120" i="2" s="1"/>
  <c r="U198" i="2"/>
  <c r="U34" i="2"/>
  <c r="U66" i="2"/>
  <c r="U102" i="2"/>
  <c r="U200" i="2"/>
  <c r="U80" i="2"/>
  <c r="U144" i="2"/>
  <c r="U20" i="2"/>
  <c r="U68" i="2"/>
  <c r="U132" i="2"/>
  <c r="U163" i="2"/>
  <c r="U183" i="2"/>
  <c r="U85" i="2"/>
  <c r="U189" i="2"/>
  <c r="U5" i="2"/>
  <c r="U193" i="2"/>
  <c r="U165" i="2"/>
  <c r="U89" i="2"/>
  <c r="U197" i="2"/>
  <c r="U154" i="2"/>
  <c r="U62" i="2"/>
  <c r="U136" i="2"/>
  <c r="U56" i="2"/>
  <c r="N73" i="2"/>
  <c r="O169" i="2"/>
  <c r="Q169" i="2" s="1"/>
  <c r="N161" i="2"/>
  <c r="P161" i="2" s="1"/>
  <c r="M73" i="2"/>
  <c r="U110" i="2"/>
  <c r="U38" i="2"/>
  <c r="U70" i="2"/>
  <c r="U106" i="2"/>
  <c r="U166" i="2"/>
  <c r="U88" i="2"/>
  <c r="U24" i="2"/>
  <c r="U148" i="2"/>
  <c r="U171" i="2"/>
  <c r="U191" i="2"/>
  <c r="U30" i="2"/>
  <c r="U155" i="2"/>
  <c r="O145" i="2"/>
  <c r="R145" i="2" s="1"/>
  <c r="N169" i="2"/>
  <c r="O177" i="2"/>
  <c r="R177" i="2" s="1"/>
  <c r="U194" i="2"/>
  <c r="U138" i="2"/>
  <c r="U10" i="2"/>
  <c r="U42" i="2"/>
  <c r="U74" i="2"/>
  <c r="U118" i="2"/>
  <c r="U170" i="2"/>
  <c r="U140" i="2"/>
  <c r="U180" i="2"/>
  <c r="U172" i="2"/>
  <c r="U28" i="2"/>
  <c r="U84" i="2"/>
  <c r="U164" i="2"/>
  <c r="U179" i="2"/>
  <c r="U45" i="2"/>
  <c r="U113" i="2"/>
  <c r="U21" i="2"/>
  <c r="U53" i="2"/>
  <c r="U185" i="2"/>
  <c r="U149" i="2"/>
  <c r="U201" i="2"/>
  <c r="N177" i="2"/>
  <c r="U2" i="2"/>
  <c r="U14" i="2"/>
  <c r="U46" i="2"/>
  <c r="U82" i="2"/>
  <c r="U122" i="2"/>
  <c r="U186" i="2"/>
  <c r="U176" i="2"/>
  <c r="U192" i="2"/>
  <c r="U32" i="2"/>
  <c r="U92" i="2"/>
  <c r="U184" i="2"/>
  <c r="U187" i="2"/>
  <c r="U190" i="2"/>
  <c r="U98" i="2"/>
  <c r="U188" i="2"/>
  <c r="U16" i="2"/>
  <c r="U175" i="2"/>
  <c r="O173" i="2"/>
  <c r="L107" i="2"/>
  <c r="N107" i="2" s="1"/>
  <c r="U6" i="2"/>
  <c r="U150" i="2"/>
  <c r="U18" i="2"/>
  <c r="U50" i="2"/>
  <c r="U86" i="2"/>
  <c r="U126" i="2"/>
  <c r="U52" i="2"/>
  <c r="U116" i="2"/>
  <c r="U4" i="2"/>
  <c r="L99" i="2"/>
  <c r="O99" i="2" s="1"/>
  <c r="Q99" i="2" s="1"/>
  <c r="U195" i="2"/>
  <c r="U61" i="2"/>
  <c r="U133" i="2"/>
  <c r="U121" i="2"/>
  <c r="U37" i="2"/>
  <c r="U77" i="2"/>
  <c r="U13" i="2"/>
  <c r="U157" i="2"/>
  <c r="U54" i="2"/>
  <c r="U90" i="2"/>
  <c r="U130" i="2"/>
  <c r="U152" i="2"/>
  <c r="U60" i="2"/>
  <c r="U8" i="2"/>
  <c r="U44" i="2"/>
  <c r="U104" i="2"/>
  <c r="U159" i="2"/>
  <c r="U26" i="2"/>
  <c r="U58" i="2"/>
  <c r="U94" i="2"/>
  <c r="U134" i="2"/>
  <c r="U168" i="2"/>
  <c r="U64" i="2"/>
  <c r="U128" i="2"/>
  <c r="U12" i="2"/>
  <c r="U48" i="2"/>
  <c r="U112" i="2"/>
  <c r="U139" i="2"/>
  <c r="U167" i="2"/>
  <c r="U169" i="2"/>
  <c r="U161" i="2"/>
  <c r="U177" i="2"/>
  <c r="U29" i="2"/>
  <c r="U173" i="2"/>
  <c r="N117" i="2"/>
  <c r="O121" i="2"/>
  <c r="N157" i="2"/>
  <c r="M121" i="2"/>
  <c r="O37" i="2"/>
  <c r="Q37" i="2" s="1"/>
  <c r="N77" i="2"/>
  <c r="L3" i="2"/>
  <c r="M3" i="2" s="1"/>
  <c r="M61" i="2"/>
  <c r="Q61" i="2"/>
  <c r="M133" i="2"/>
  <c r="P133" i="2" s="1"/>
  <c r="L71" i="2"/>
  <c r="O71" i="2" s="1"/>
  <c r="Q71" i="2" s="1"/>
  <c r="L63" i="2"/>
  <c r="N63" i="2" s="1"/>
  <c r="T63" i="2"/>
  <c r="L114" i="2"/>
  <c r="N114" i="2" s="1"/>
  <c r="S114" i="2"/>
  <c r="L182" i="2"/>
  <c r="M182" i="2" s="1"/>
  <c r="S182" i="2"/>
  <c r="L35" i="2"/>
  <c r="O35" i="2" s="1"/>
  <c r="T35" i="2"/>
  <c r="U35" i="2" s="1"/>
  <c r="O13" i="2"/>
  <c r="Q13" i="2" s="1"/>
  <c r="N37" i="2"/>
  <c r="L127" i="2"/>
  <c r="M127" i="2" s="1"/>
  <c r="L7" i="2"/>
  <c r="M7" i="2" s="1"/>
  <c r="T7" i="2"/>
  <c r="U7" i="2" s="1"/>
  <c r="L39" i="2"/>
  <c r="O39" i="2" s="1"/>
  <c r="T39" i="2"/>
  <c r="L124" i="2"/>
  <c r="S124" i="2"/>
  <c r="L31" i="2"/>
  <c r="M31" i="2" s="1"/>
  <c r="T31" i="2"/>
  <c r="U31" i="2" s="1"/>
  <c r="L67" i="2"/>
  <c r="N67" i="2" s="1"/>
  <c r="T67" i="2"/>
  <c r="N13" i="2"/>
  <c r="O157" i="2"/>
  <c r="R171" i="2"/>
  <c r="L131" i="2"/>
  <c r="N131" i="2" s="1"/>
  <c r="L158" i="2"/>
  <c r="M158" i="2" s="1"/>
  <c r="T158" i="2"/>
  <c r="U158" i="2" s="1"/>
  <c r="L162" i="2"/>
  <c r="N162" i="2" s="1"/>
  <c r="S162" i="2"/>
  <c r="L11" i="2"/>
  <c r="M11" i="2" s="1"/>
  <c r="T11" i="2"/>
  <c r="L75" i="2"/>
  <c r="M75" i="2" s="1"/>
  <c r="T75" i="2"/>
  <c r="U75" i="2" s="1"/>
  <c r="L174" i="2"/>
  <c r="M174" i="2" s="1"/>
  <c r="T174" i="2"/>
  <c r="U174" i="2" s="1"/>
  <c r="L178" i="2"/>
  <c r="O178" i="2" s="1"/>
  <c r="Q178" i="2" s="1"/>
  <c r="S178" i="2"/>
  <c r="L156" i="2"/>
  <c r="N156" i="2" s="1"/>
  <c r="S156" i="2"/>
  <c r="L160" i="2"/>
  <c r="S160" i="2"/>
  <c r="L15" i="2"/>
  <c r="N15" i="2" s="1"/>
  <c r="T15" i="2"/>
  <c r="L47" i="2"/>
  <c r="O47" i="2" s="1"/>
  <c r="T47" i="2"/>
  <c r="L79" i="2"/>
  <c r="M79" i="2" s="1"/>
  <c r="T79" i="2"/>
  <c r="L100" i="2"/>
  <c r="S100" i="2"/>
  <c r="L51" i="2"/>
  <c r="M51" i="2" s="1"/>
  <c r="T51" i="2"/>
  <c r="U51" i="2" s="1"/>
  <c r="L83" i="2"/>
  <c r="O83" i="2" s="1"/>
  <c r="T83" i="2"/>
  <c r="L115" i="2"/>
  <c r="N115" i="2" s="1"/>
  <c r="T115" i="2"/>
  <c r="U115" i="2" s="1"/>
  <c r="N61" i="2"/>
  <c r="N69" i="2"/>
  <c r="P69" i="2" s="1"/>
  <c r="L144" i="2"/>
  <c r="N144" i="2" s="1"/>
  <c r="L22" i="2"/>
  <c r="N22" i="2" s="1"/>
  <c r="T22" i="2"/>
  <c r="U22" i="2" s="1"/>
  <c r="L146" i="2"/>
  <c r="N146" i="2" s="1"/>
  <c r="S146" i="2"/>
  <c r="L40" i="2"/>
  <c r="S40" i="2"/>
  <c r="L108" i="2"/>
  <c r="M108" i="2" s="1"/>
  <c r="S108" i="2"/>
  <c r="L23" i="2"/>
  <c r="O23" i="2" s="1"/>
  <c r="T23" i="2"/>
  <c r="L55" i="2"/>
  <c r="N55" i="2" s="1"/>
  <c r="T55" i="2"/>
  <c r="U55" i="2" s="1"/>
  <c r="L87" i="2"/>
  <c r="N87" i="2" s="1"/>
  <c r="T87" i="2"/>
  <c r="L119" i="2"/>
  <c r="O119" i="2" s="1"/>
  <c r="R119" i="2" s="1"/>
  <c r="T119" i="2"/>
  <c r="L95" i="2"/>
  <c r="N95" i="2" s="1"/>
  <c r="T95" i="2"/>
  <c r="U95" i="2" s="1"/>
  <c r="L60" i="2"/>
  <c r="L196" i="2"/>
  <c r="M196" i="2" s="1"/>
  <c r="S196" i="2"/>
  <c r="L76" i="2"/>
  <c r="O76" i="2" s="1"/>
  <c r="T76" i="2"/>
  <c r="U76" i="2" s="1"/>
  <c r="L172" i="2"/>
  <c r="N172" i="2" s="1"/>
  <c r="T172" i="2"/>
  <c r="L36" i="2"/>
  <c r="O36" i="2" s="1"/>
  <c r="Q36" i="2" s="1"/>
  <c r="S36" i="2"/>
  <c r="L96" i="2"/>
  <c r="O96" i="2" s="1"/>
  <c r="S96" i="2"/>
  <c r="L27" i="2"/>
  <c r="M27" i="2" s="1"/>
  <c r="T27" i="2"/>
  <c r="U27" i="2" s="1"/>
  <c r="L59" i="2"/>
  <c r="M59" i="2" s="1"/>
  <c r="T59" i="2"/>
  <c r="L91" i="2"/>
  <c r="N91" i="2" s="1"/>
  <c r="T91" i="2"/>
  <c r="U91" i="2" s="1"/>
  <c r="L123" i="2"/>
  <c r="O123" i="2" s="1"/>
  <c r="R123" i="2" s="1"/>
  <c r="T123" i="2"/>
  <c r="U123" i="2" s="1"/>
  <c r="L104" i="2"/>
  <c r="L200" i="2"/>
  <c r="L132" i="2"/>
  <c r="O132" i="2" s="1"/>
  <c r="Q132" i="2" s="1"/>
  <c r="L126" i="2"/>
  <c r="M126" i="2" s="1"/>
  <c r="L198" i="2"/>
  <c r="M198" i="2" s="1"/>
  <c r="L164" i="2"/>
  <c r="N164" i="2" s="1"/>
  <c r="M63" i="2"/>
  <c r="N7" i="2"/>
  <c r="N151" i="2"/>
  <c r="L6" i="2"/>
  <c r="N6" i="2" s="1"/>
  <c r="M111" i="2"/>
  <c r="O141" i="2"/>
  <c r="Q141" i="2" s="1"/>
  <c r="L66" i="2"/>
  <c r="M66" i="2" s="1"/>
  <c r="L78" i="2"/>
  <c r="O78" i="2" s="1"/>
  <c r="Q78" i="2" s="1"/>
  <c r="L26" i="2"/>
  <c r="O26" i="2" s="1"/>
  <c r="Q26" i="2" s="1"/>
  <c r="L58" i="2"/>
  <c r="N58" i="2" s="1"/>
  <c r="L94" i="2"/>
  <c r="N94" i="2" s="1"/>
  <c r="L134" i="2"/>
  <c r="M134" i="2" s="1"/>
  <c r="L168" i="2"/>
  <c r="M168" i="2" s="1"/>
  <c r="L64" i="2"/>
  <c r="N64" i="2" s="1"/>
  <c r="L128" i="2"/>
  <c r="M128" i="2" s="1"/>
  <c r="L180" i="2"/>
  <c r="M180" i="2" s="1"/>
  <c r="L12" i="2"/>
  <c r="O12" i="2" s="1"/>
  <c r="R12" i="2" s="1"/>
  <c r="L48" i="2"/>
  <c r="L112" i="2"/>
  <c r="M112" i="2" s="1"/>
  <c r="L38" i="2"/>
  <c r="O38" i="2" s="1"/>
  <c r="Q38" i="2" s="1"/>
  <c r="R69" i="2"/>
  <c r="L4" i="2"/>
  <c r="M4" i="2" s="1"/>
  <c r="L190" i="2"/>
  <c r="N190" i="2" s="1"/>
  <c r="L62" i="2"/>
  <c r="M62" i="2" s="1"/>
  <c r="L98" i="2"/>
  <c r="M98" i="2" s="1"/>
  <c r="L72" i="2"/>
  <c r="M72" i="2" s="1"/>
  <c r="L136" i="2"/>
  <c r="L184" i="2"/>
  <c r="M184" i="2" s="1"/>
  <c r="L16" i="2"/>
  <c r="N16" i="2" s="1"/>
  <c r="L154" i="2"/>
  <c r="N154" i="2" s="1"/>
  <c r="L8" i="2"/>
  <c r="N8" i="2" s="1"/>
  <c r="L176" i="2"/>
  <c r="L192" i="2"/>
  <c r="L52" i="2"/>
  <c r="L116" i="2"/>
  <c r="M129" i="2"/>
  <c r="L152" i="2"/>
  <c r="L44" i="2"/>
  <c r="L56" i="2"/>
  <c r="L80" i="2"/>
  <c r="L20" i="2"/>
  <c r="L68" i="2"/>
  <c r="L88" i="2"/>
  <c r="L24" i="2"/>
  <c r="L148" i="2"/>
  <c r="M105" i="2"/>
  <c r="N147" i="2"/>
  <c r="L42" i="2"/>
  <c r="O42" i="2" s="1"/>
  <c r="L170" i="2"/>
  <c r="L140" i="2"/>
  <c r="L84" i="2"/>
  <c r="L46" i="2"/>
  <c r="L82" i="2"/>
  <c r="L32" i="2"/>
  <c r="O141" i="5"/>
  <c r="N141" i="5"/>
  <c r="M141" i="5"/>
  <c r="N6" i="5"/>
  <c r="O6" i="5"/>
  <c r="M6" i="5"/>
  <c r="N133" i="5"/>
  <c r="M133" i="5"/>
  <c r="O133" i="5"/>
  <c r="N93" i="5"/>
  <c r="M93" i="5"/>
  <c r="O93" i="5"/>
  <c r="Q179" i="5"/>
  <c r="O89" i="5"/>
  <c r="N89" i="5"/>
  <c r="M89" i="5"/>
  <c r="O98" i="5"/>
  <c r="N98" i="5"/>
  <c r="M98" i="5"/>
  <c r="P98" i="5" s="1"/>
  <c r="O19" i="5"/>
  <c r="M19" i="5"/>
  <c r="N19" i="5"/>
  <c r="N34" i="5"/>
  <c r="M34" i="5"/>
  <c r="O34" i="5"/>
  <c r="Q162" i="5"/>
  <c r="R162" i="5"/>
  <c r="Q190" i="5"/>
  <c r="R190" i="5"/>
  <c r="Q170" i="5"/>
  <c r="R170" i="5"/>
  <c r="R155" i="5"/>
  <c r="Q155" i="5"/>
  <c r="N66" i="5"/>
  <c r="M66" i="5"/>
  <c r="O66" i="5"/>
  <c r="P56" i="5"/>
  <c r="M18" i="5"/>
  <c r="O18" i="5"/>
  <c r="N18" i="5"/>
  <c r="O161" i="5"/>
  <c r="N161" i="5"/>
  <c r="M161" i="5"/>
  <c r="P188" i="5"/>
  <c r="R183" i="5"/>
  <c r="Q183" i="5"/>
  <c r="O169" i="5"/>
  <c r="N169" i="5"/>
  <c r="M169" i="5"/>
  <c r="O185" i="5"/>
  <c r="N185" i="5"/>
  <c r="M185" i="5"/>
  <c r="Q150" i="5"/>
  <c r="R150" i="5"/>
  <c r="Q154" i="5"/>
  <c r="R154" i="5"/>
  <c r="O115" i="5"/>
  <c r="N115" i="5"/>
  <c r="M115" i="5"/>
  <c r="R172" i="5"/>
  <c r="Q172" i="5"/>
  <c r="N124" i="5"/>
  <c r="O124" i="5"/>
  <c r="M124" i="5"/>
  <c r="P131" i="5"/>
  <c r="N108" i="5"/>
  <c r="O108" i="5"/>
  <c r="M108" i="5"/>
  <c r="N96" i="5"/>
  <c r="O96" i="5"/>
  <c r="M96" i="5"/>
  <c r="O118" i="5"/>
  <c r="N118" i="5"/>
  <c r="M118" i="5"/>
  <c r="P118" i="5" s="1"/>
  <c r="Q131" i="5"/>
  <c r="R131" i="5"/>
  <c r="N73" i="5"/>
  <c r="O73" i="5"/>
  <c r="M73" i="5"/>
  <c r="O65" i="5"/>
  <c r="N65" i="5"/>
  <c r="M65" i="5"/>
  <c r="P65" i="5" s="1"/>
  <c r="P136" i="5"/>
  <c r="R48" i="5"/>
  <c r="Q48" i="5"/>
  <c r="O51" i="5"/>
  <c r="N51" i="5"/>
  <c r="M51" i="5"/>
  <c r="M53" i="5"/>
  <c r="O53" i="5"/>
  <c r="N53" i="5"/>
  <c r="R40" i="5"/>
  <c r="Q40" i="5"/>
  <c r="O63" i="5"/>
  <c r="N63" i="5"/>
  <c r="M63" i="5"/>
  <c r="O20" i="5"/>
  <c r="N20" i="5"/>
  <c r="M20" i="5"/>
  <c r="Q29" i="5"/>
  <c r="R29" i="5"/>
  <c r="P4" i="5"/>
  <c r="R7" i="5"/>
  <c r="Q7" i="5"/>
  <c r="O193" i="5"/>
  <c r="N193" i="5"/>
  <c r="M193" i="5"/>
  <c r="N135" i="5"/>
  <c r="M135" i="5"/>
  <c r="O135" i="5"/>
  <c r="R83" i="5"/>
  <c r="Q83" i="5"/>
  <c r="O59" i="5"/>
  <c r="N59" i="5"/>
  <c r="M59" i="5"/>
  <c r="M86" i="5"/>
  <c r="O86" i="5"/>
  <c r="N86" i="5"/>
  <c r="R4" i="5"/>
  <c r="Q4" i="5"/>
  <c r="R200" i="5"/>
  <c r="Q200" i="5"/>
  <c r="P198" i="5"/>
  <c r="Q194" i="5"/>
  <c r="R194" i="5"/>
  <c r="P182" i="5"/>
  <c r="Q178" i="5"/>
  <c r="R178" i="5"/>
  <c r="N146" i="5"/>
  <c r="M146" i="5"/>
  <c r="O146" i="5"/>
  <c r="O181" i="5"/>
  <c r="N181" i="5"/>
  <c r="M181" i="5"/>
  <c r="O145" i="5"/>
  <c r="N145" i="5"/>
  <c r="M145" i="5"/>
  <c r="M144" i="5"/>
  <c r="O144" i="5"/>
  <c r="N144" i="5"/>
  <c r="O111" i="5"/>
  <c r="N111" i="5"/>
  <c r="M111" i="5"/>
  <c r="P172" i="5"/>
  <c r="N81" i="5"/>
  <c r="M121" i="5"/>
  <c r="O121" i="5"/>
  <c r="N121" i="5"/>
  <c r="M105" i="5"/>
  <c r="P105" i="5" s="1"/>
  <c r="O105" i="5"/>
  <c r="N105" i="5"/>
  <c r="O114" i="5"/>
  <c r="N114" i="5"/>
  <c r="M114" i="5"/>
  <c r="O130" i="5"/>
  <c r="N130" i="5"/>
  <c r="M130" i="5"/>
  <c r="N69" i="5"/>
  <c r="O69" i="5"/>
  <c r="M69" i="5"/>
  <c r="P69" i="5" s="1"/>
  <c r="M58" i="5"/>
  <c r="R149" i="5"/>
  <c r="Q149" i="5"/>
  <c r="R87" i="5"/>
  <c r="Q87" i="5"/>
  <c r="P48" i="5"/>
  <c r="Q88" i="5"/>
  <c r="R88" i="5"/>
  <c r="P167" i="5"/>
  <c r="O37" i="5"/>
  <c r="N37" i="5"/>
  <c r="M37" i="5"/>
  <c r="R72" i="5"/>
  <c r="Q72" i="5"/>
  <c r="N52" i="5"/>
  <c r="O52" i="5"/>
  <c r="M52" i="5"/>
  <c r="N10" i="5"/>
  <c r="M10" i="5"/>
  <c r="O10" i="5"/>
  <c r="Q14" i="5"/>
  <c r="R14" i="5"/>
  <c r="P15" i="5"/>
  <c r="P25" i="5"/>
  <c r="P7" i="5"/>
  <c r="N112" i="5"/>
  <c r="O112" i="5"/>
  <c r="M112" i="5"/>
  <c r="R176" i="5"/>
  <c r="Q176" i="5"/>
  <c r="R64" i="5"/>
  <c r="Q64" i="5"/>
  <c r="M61" i="5"/>
  <c r="O61" i="5"/>
  <c r="N61" i="5"/>
  <c r="N3" i="5"/>
  <c r="O3" i="5"/>
  <c r="M3" i="5"/>
  <c r="R188" i="5"/>
  <c r="Q188" i="5"/>
  <c r="O189" i="5"/>
  <c r="N189" i="5"/>
  <c r="M189" i="5"/>
  <c r="O119" i="5"/>
  <c r="N119" i="5"/>
  <c r="M119" i="5"/>
  <c r="P176" i="5"/>
  <c r="Q84" i="5"/>
  <c r="R84" i="5"/>
  <c r="R56" i="5"/>
  <c r="Q56" i="5"/>
  <c r="M2" i="5"/>
  <c r="O2" i="5"/>
  <c r="N2" i="5"/>
  <c r="R157" i="5"/>
  <c r="Q157" i="5"/>
  <c r="P191" i="5"/>
  <c r="R187" i="5"/>
  <c r="Q187" i="5"/>
  <c r="P175" i="5"/>
  <c r="O177" i="5"/>
  <c r="N177" i="5"/>
  <c r="M177" i="5"/>
  <c r="O107" i="5"/>
  <c r="N107" i="5"/>
  <c r="M107" i="5"/>
  <c r="P153" i="5"/>
  <c r="L77" i="5"/>
  <c r="N120" i="5"/>
  <c r="O120" i="5"/>
  <c r="M120" i="5"/>
  <c r="N104" i="5"/>
  <c r="O104" i="5"/>
  <c r="M104" i="5"/>
  <c r="P163" i="5"/>
  <c r="R151" i="5"/>
  <c r="Q151" i="5"/>
  <c r="O110" i="5"/>
  <c r="N110" i="5"/>
  <c r="M110" i="5"/>
  <c r="Q158" i="5"/>
  <c r="R158" i="5"/>
  <c r="P171" i="5"/>
  <c r="R147" i="5"/>
  <c r="Q147" i="5"/>
  <c r="O127" i="5"/>
  <c r="N127" i="5"/>
  <c r="M127" i="5"/>
  <c r="R90" i="5"/>
  <c r="Q90" i="5"/>
  <c r="O57" i="5"/>
  <c r="N57" i="5"/>
  <c r="M57" i="5"/>
  <c r="P123" i="5"/>
  <c r="O126" i="5"/>
  <c r="N126" i="5"/>
  <c r="M126" i="5"/>
  <c r="R160" i="5"/>
  <c r="Q160" i="5"/>
  <c r="P91" i="5"/>
  <c r="O75" i="5"/>
  <c r="N75" i="5"/>
  <c r="M75" i="5"/>
  <c r="O13" i="5"/>
  <c r="N13" i="5"/>
  <c r="M13" i="5"/>
  <c r="N43" i="5"/>
  <c r="M43" i="5"/>
  <c r="N5" i="5"/>
  <c r="M5" i="5"/>
  <c r="O5" i="5"/>
  <c r="Q39" i="5"/>
  <c r="R39" i="5"/>
  <c r="R199" i="5"/>
  <c r="Q199" i="5"/>
  <c r="R134" i="5"/>
  <c r="Q134" i="5"/>
  <c r="M97" i="5"/>
  <c r="O97" i="5"/>
  <c r="N97" i="5"/>
  <c r="R15" i="5"/>
  <c r="Q15" i="5"/>
  <c r="R164" i="5"/>
  <c r="Q164" i="5"/>
  <c r="R168" i="5"/>
  <c r="Q168" i="5"/>
  <c r="R196" i="5"/>
  <c r="Q196" i="5"/>
  <c r="Q198" i="5"/>
  <c r="R198" i="5"/>
  <c r="Q182" i="5"/>
  <c r="R182" i="5"/>
  <c r="O137" i="5"/>
  <c r="N137" i="5"/>
  <c r="M137" i="5"/>
  <c r="O173" i="5"/>
  <c r="N173" i="5"/>
  <c r="M173" i="5"/>
  <c r="P173" i="5" s="1"/>
  <c r="M140" i="5"/>
  <c r="N140" i="5"/>
  <c r="O140" i="5"/>
  <c r="R180" i="5"/>
  <c r="Q180" i="5"/>
  <c r="O103" i="5"/>
  <c r="N103" i="5"/>
  <c r="M103" i="5"/>
  <c r="P103" i="5" s="1"/>
  <c r="M129" i="5"/>
  <c r="O129" i="5"/>
  <c r="N129" i="5"/>
  <c r="M117" i="5"/>
  <c r="O117" i="5"/>
  <c r="N117" i="5"/>
  <c r="O102" i="5"/>
  <c r="N102" i="5"/>
  <c r="M102" i="5"/>
  <c r="Q142" i="5"/>
  <c r="R142" i="5"/>
  <c r="O106" i="5"/>
  <c r="N106" i="5"/>
  <c r="M106" i="5"/>
  <c r="R148" i="5"/>
  <c r="Q148" i="5"/>
  <c r="P83" i="5"/>
  <c r="N50" i="5"/>
  <c r="M50" i="5"/>
  <c r="O50" i="5"/>
  <c r="R82" i="5"/>
  <c r="Q82" i="5"/>
  <c r="O71" i="5"/>
  <c r="N71" i="5"/>
  <c r="M71" i="5"/>
  <c r="R167" i="5"/>
  <c r="Q167" i="5"/>
  <c r="O31" i="5"/>
  <c r="M31" i="5"/>
  <c r="N31" i="5"/>
  <c r="Q11" i="5"/>
  <c r="Q21" i="5"/>
  <c r="R21" i="5"/>
  <c r="Q25" i="5"/>
  <c r="R25" i="5"/>
  <c r="N70" i="5"/>
  <c r="M70" i="5"/>
  <c r="O70" i="5"/>
  <c r="R36" i="5"/>
  <c r="Q36" i="5"/>
  <c r="R12" i="5"/>
  <c r="Q12" i="5"/>
  <c r="M125" i="5"/>
  <c r="O125" i="5"/>
  <c r="N125" i="5"/>
  <c r="P134" i="5"/>
  <c r="R165" i="5"/>
  <c r="Q165" i="5"/>
  <c r="R139" i="5"/>
  <c r="Q139" i="5"/>
  <c r="R136" i="5"/>
  <c r="Q136" i="5"/>
  <c r="N54" i="5"/>
  <c r="M54" i="5"/>
  <c r="O54" i="5"/>
  <c r="P168" i="5"/>
  <c r="P196" i="5"/>
  <c r="P195" i="5"/>
  <c r="R191" i="5"/>
  <c r="Q191" i="5"/>
  <c r="R175" i="5"/>
  <c r="Q175" i="5"/>
  <c r="O201" i="5"/>
  <c r="N201" i="5"/>
  <c r="M201" i="5"/>
  <c r="R152" i="5"/>
  <c r="Q152" i="5"/>
  <c r="R156" i="5"/>
  <c r="Q156" i="5"/>
  <c r="P180" i="5"/>
  <c r="N132" i="5"/>
  <c r="O132" i="5"/>
  <c r="M132" i="5"/>
  <c r="O99" i="5"/>
  <c r="N99" i="5"/>
  <c r="M99" i="5"/>
  <c r="P199" i="5"/>
  <c r="R153" i="5"/>
  <c r="Q153" i="5"/>
  <c r="R184" i="5"/>
  <c r="Q184" i="5"/>
  <c r="N116" i="5"/>
  <c r="O116" i="5"/>
  <c r="M116" i="5"/>
  <c r="M101" i="5"/>
  <c r="O101" i="5"/>
  <c r="N101" i="5"/>
  <c r="R163" i="5"/>
  <c r="Q163" i="5"/>
  <c r="P142" i="5"/>
  <c r="N94" i="5"/>
  <c r="M94" i="5"/>
  <c r="O94" i="5"/>
  <c r="P148" i="5"/>
  <c r="R171" i="5"/>
  <c r="Q171" i="5"/>
  <c r="N85" i="5"/>
  <c r="M85" i="5"/>
  <c r="O85" i="5"/>
  <c r="O79" i="5"/>
  <c r="N79" i="5"/>
  <c r="M79" i="5"/>
  <c r="O49" i="5"/>
  <c r="N49" i="5"/>
  <c r="M49" i="5"/>
  <c r="Q123" i="5"/>
  <c r="R123" i="5"/>
  <c r="P128" i="5"/>
  <c r="P82" i="5"/>
  <c r="R91" i="5"/>
  <c r="Q91" i="5"/>
  <c r="O67" i="5"/>
  <c r="N67" i="5"/>
  <c r="M67" i="5"/>
  <c r="Q80" i="5"/>
  <c r="R80" i="5"/>
  <c r="R68" i="5"/>
  <c r="Q68" i="5"/>
  <c r="M30" i="5"/>
  <c r="O30" i="5"/>
  <c r="N30" i="5"/>
  <c r="O27" i="5"/>
  <c r="M27" i="5"/>
  <c r="N27" i="5"/>
  <c r="Q76" i="5"/>
  <c r="R76" i="5"/>
  <c r="N47" i="5"/>
  <c r="O47" i="5"/>
  <c r="M47" i="5"/>
  <c r="P11" i="5"/>
  <c r="R8" i="5"/>
  <c r="Q8" i="5"/>
  <c r="R195" i="5"/>
  <c r="Q195" i="5"/>
  <c r="O122" i="5"/>
  <c r="N122" i="5"/>
  <c r="M122" i="5"/>
  <c r="M22" i="5"/>
  <c r="P22" i="5" s="1"/>
  <c r="O22" i="5"/>
  <c r="N22" i="5"/>
  <c r="O28" i="5"/>
  <c r="N28" i="5"/>
  <c r="M28" i="5"/>
  <c r="Q166" i="5"/>
  <c r="R166" i="5"/>
  <c r="Q174" i="5"/>
  <c r="R174" i="5"/>
  <c r="M109" i="5"/>
  <c r="O109" i="5"/>
  <c r="N109" i="5"/>
  <c r="R60" i="5"/>
  <c r="Q60" i="5"/>
  <c r="O55" i="5"/>
  <c r="N55" i="5"/>
  <c r="M55" i="5"/>
  <c r="O16" i="5"/>
  <c r="N16" i="5"/>
  <c r="M16" i="5"/>
  <c r="O24" i="5"/>
  <c r="N24" i="5"/>
  <c r="M24" i="5"/>
  <c r="R45" i="5"/>
  <c r="Q45" i="5"/>
  <c r="P162" i="5"/>
  <c r="P166" i="5"/>
  <c r="R192" i="5"/>
  <c r="Q192" i="5"/>
  <c r="P190" i="5"/>
  <c r="Q186" i="5"/>
  <c r="R186" i="5"/>
  <c r="P174" i="5"/>
  <c r="O197" i="5"/>
  <c r="N197" i="5"/>
  <c r="M197" i="5"/>
  <c r="P152" i="5"/>
  <c r="P156" i="5"/>
  <c r="P170" i="5"/>
  <c r="O95" i="5"/>
  <c r="N95" i="5"/>
  <c r="M95" i="5"/>
  <c r="P184" i="5"/>
  <c r="M113" i="5"/>
  <c r="O113" i="5"/>
  <c r="N113" i="5"/>
  <c r="N100" i="5"/>
  <c r="O100" i="5"/>
  <c r="M100" i="5"/>
  <c r="P155" i="5"/>
  <c r="P165" i="5"/>
  <c r="R143" i="5"/>
  <c r="Q143" i="5"/>
  <c r="P84" i="5"/>
  <c r="N74" i="5"/>
  <c r="M74" i="5"/>
  <c r="O74" i="5"/>
  <c r="N46" i="5"/>
  <c r="M46" i="5"/>
  <c r="O46" i="5"/>
  <c r="M78" i="5"/>
  <c r="N78" i="5"/>
  <c r="O78" i="5"/>
  <c r="R128" i="5"/>
  <c r="Q128" i="5"/>
  <c r="P64" i="5"/>
  <c r="N62" i="5"/>
  <c r="M62" i="5"/>
  <c r="O62" i="5"/>
  <c r="P80" i="5"/>
  <c r="M26" i="5"/>
  <c r="O26" i="5"/>
  <c r="N26" i="5"/>
  <c r="O23" i="5"/>
  <c r="M23" i="5"/>
  <c r="N23" i="5"/>
  <c r="N44" i="5"/>
  <c r="O44" i="5"/>
  <c r="M44" i="5"/>
  <c r="N32" i="5"/>
  <c r="O32" i="5"/>
  <c r="M32" i="5"/>
  <c r="P45" i="5"/>
  <c r="R42" i="5"/>
  <c r="Q42" i="5"/>
  <c r="P12" i="5"/>
  <c r="Q17" i="5"/>
  <c r="R17" i="5"/>
  <c r="L18" i="2"/>
  <c r="L50" i="2"/>
  <c r="L86" i="2"/>
  <c r="N93" i="2"/>
  <c r="M117" i="2"/>
  <c r="L150" i="2"/>
  <c r="M150" i="2" s="1"/>
  <c r="L54" i="2"/>
  <c r="L90" i="2"/>
  <c r="L130" i="2"/>
  <c r="L30" i="2"/>
  <c r="L142" i="2"/>
  <c r="N134" i="2"/>
  <c r="O134" i="2"/>
  <c r="L34" i="2"/>
  <c r="L102" i="2"/>
  <c r="O93" i="2"/>
  <c r="Q93" i="2" s="1"/>
  <c r="L110" i="2"/>
  <c r="L70" i="2"/>
  <c r="L106" i="2"/>
  <c r="L166" i="2"/>
  <c r="L138" i="2"/>
  <c r="L10" i="2"/>
  <c r="L74" i="2"/>
  <c r="L118" i="2"/>
  <c r="L14" i="2"/>
  <c r="L122" i="2"/>
  <c r="L186" i="2"/>
  <c r="O55" i="2"/>
  <c r="P109" i="2"/>
  <c r="N199" i="2"/>
  <c r="R73" i="2"/>
  <c r="O129" i="2"/>
  <c r="R129" i="2" s="1"/>
  <c r="N103" i="2"/>
  <c r="M55" i="2"/>
  <c r="M107" i="2"/>
  <c r="M103" i="2"/>
  <c r="Q111" i="2"/>
  <c r="R187" i="2"/>
  <c r="P113" i="2"/>
  <c r="N101" i="2"/>
  <c r="M114" i="2"/>
  <c r="O107" i="2"/>
  <c r="R107" i="2" s="1"/>
  <c r="M162" i="2"/>
  <c r="O162" i="2"/>
  <c r="Q162" i="2" s="1"/>
  <c r="O158" i="2"/>
  <c r="R158" i="2" s="1"/>
  <c r="N38" i="2"/>
  <c r="O3" i="2"/>
  <c r="Q3" i="2" s="1"/>
  <c r="N57" i="2"/>
  <c r="N181" i="2"/>
  <c r="M141" i="2"/>
  <c r="N3" i="2"/>
  <c r="M57" i="2"/>
  <c r="R163" i="2"/>
  <c r="N188" i="2"/>
  <c r="O147" i="2"/>
  <c r="R147" i="2" s="1"/>
  <c r="L2" i="2"/>
  <c r="M120" i="2"/>
  <c r="O101" i="2"/>
  <c r="R101" i="2" s="1"/>
  <c r="P163" i="2"/>
  <c r="M164" i="2"/>
  <c r="P171" i="2"/>
  <c r="P53" i="2"/>
  <c r="N111" i="2"/>
  <c r="P111" i="2" s="1"/>
  <c r="O151" i="2"/>
  <c r="O196" i="2"/>
  <c r="Q196" i="2" s="1"/>
  <c r="O181" i="2"/>
  <c r="Q181" i="2" s="1"/>
  <c r="P189" i="2"/>
  <c r="N135" i="2"/>
  <c r="M135" i="2"/>
  <c r="M144" i="2"/>
  <c r="O144" i="2"/>
  <c r="P201" i="2"/>
  <c r="P173" i="2"/>
  <c r="O97" i="2"/>
  <c r="M97" i="2"/>
  <c r="N97" i="2"/>
  <c r="R133" i="2"/>
  <c r="Q133" i="2"/>
  <c r="Q193" i="2"/>
  <c r="R193" i="2"/>
  <c r="O33" i="2"/>
  <c r="M33" i="2"/>
  <c r="N33" i="2"/>
  <c r="Q177" i="2"/>
  <c r="Q185" i="2"/>
  <c r="R185" i="2"/>
  <c r="R103" i="2"/>
  <c r="Q103" i="2"/>
  <c r="Q165" i="2"/>
  <c r="Q149" i="2"/>
  <c r="R149" i="2"/>
  <c r="Q173" i="2"/>
  <c r="R173" i="2"/>
  <c r="P177" i="2"/>
  <c r="P185" i="2"/>
  <c r="O81" i="2"/>
  <c r="M81" i="2"/>
  <c r="N81" i="2"/>
  <c r="P29" i="2"/>
  <c r="O153" i="2"/>
  <c r="M153" i="2"/>
  <c r="N153" i="2"/>
  <c r="Q5" i="2"/>
  <c r="R5" i="2"/>
  <c r="O49" i="2"/>
  <c r="M49" i="2"/>
  <c r="N49" i="2"/>
  <c r="N41" i="2"/>
  <c r="R169" i="2"/>
  <c r="P193" i="2"/>
  <c r="M92" i="2"/>
  <c r="O92" i="2"/>
  <c r="O25" i="2"/>
  <c r="M25" i="2"/>
  <c r="N25" i="2"/>
  <c r="P5" i="2"/>
  <c r="R121" i="2"/>
  <c r="Q121" i="2"/>
  <c r="Q199" i="2"/>
  <c r="R199" i="2"/>
  <c r="O9" i="2"/>
  <c r="M9" i="2"/>
  <c r="N9" i="2"/>
  <c r="N125" i="2"/>
  <c r="O125" i="2"/>
  <c r="M125" i="2"/>
  <c r="R117" i="2"/>
  <c r="Q117" i="2"/>
  <c r="N182" i="2"/>
  <c r="M60" i="2"/>
  <c r="N60" i="2"/>
  <c r="O60" i="2"/>
  <c r="M65" i="2"/>
  <c r="Q57" i="2"/>
  <c r="R57" i="2"/>
  <c r="Q183" i="2"/>
  <c r="R189" i="2"/>
  <c r="R105" i="2"/>
  <c r="R135" i="2"/>
  <c r="Q135" i="2"/>
  <c r="Q201" i="2"/>
  <c r="R201" i="2"/>
  <c r="O17" i="2"/>
  <c r="M17" i="2"/>
  <c r="N17" i="2"/>
  <c r="P21" i="2"/>
  <c r="R109" i="2"/>
  <c r="Q109" i="2"/>
  <c r="N137" i="2"/>
  <c r="M137" i="2"/>
  <c r="O137" i="2"/>
  <c r="Q107" i="2"/>
  <c r="P197" i="2"/>
  <c r="P44" i="5" l="1"/>
  <c r="P26" i="5"/>
  <c r="P24" i="5"/>
  <c r="P122" i="5"/>
  <c r="P47" i="5"/>
  <c r="P49" i="5"/>
  <c r="P132" i="5"/>
  <c r="P201" i="5"/>
  <c r="P125" i="5"/>
  <c r="P117" i="5"/>
  <c r="P97" i="5"/>
  <c r="P5" i="5"/>
  <c r="P75" i="5"/>
  <c r="P120" i="5"/>
  <c r="P61" i="5"/>
  <c r="P181" i="5"/>
  <c r="P133" i="5"/>
  <c r="P9" i="5"/>
  <c r="R33" i="5"/>
  <c r="Q33" i="5"/>
  <c r="P52" i="5"/>
  <c r="O58" i="5"/>
  <c r="R58" i="5" s="1"/>
  <c r="P62" i="5"/>
  <c r="P197" i="5"/>
  <c r="P16" i="5"/>
  <c r="P79" i="5"/>
  <c r="P71" i="5"/>
  <c r="P102" i="5"/>
  <c r="P119" i="5"/>
  <c r="P3" i="5"/>
  <c r="M81" i="5"/>
  <c r="P81" i="5" s="1"/>
  <c r="P59" i="5"/>
  <c r="P193" i="5"/>
  <c r="P20" i="5"/>
  <c r="P115" i="5"/>
  <c r="P161" i="5"/>
  <c r="R41" i="5"/>
  <c r="Q41" i="5"/>
  <c r="O159" i="5"/>
  <c r="N159" i="5"/>
  <c r="M159" i="5"/>
  <c r="P42" i="5"/>
  <c r="P33" i="5"/>
  <c r="Q9" i="5"/>
  <c r="R9" i="5"/>
  <c r="M38" i="5"/>
  <c r="N38" i="5"/>
  <c r="N202" i="5" s="1"/>
  <c r="O38" i="5"/>
  <c r="R165" i="2"/>
  <c r="R89" i="2"/>
  <c r="O19" i="2"/>
  <c r="N28" i="2"/>
  <c r="M194" i="2"/>
  <c r="N39" i="2"/>
  <c r="O41" i="2"/>
  <c r="R194" i="2"/>
  <c r="U109" i="2"/>
  <c r="N65" i="2"/>
  <c r="R85" i="2"/>
  <c r="O43" i="2"/>
  <c r="Q43" i="2" s="1"/>
  <c r="M77" i="2"/>
  <c r="P77" i="2" s="1"/>
  <c r="P105" i="2"/>
  <c r="O143" i="2"/>
  <c r="Q143" i="2" s="1"/>
  <c r="M143" i="2"/>
  <c r="O108" i="2"/>
  <c r="R108" i="2" s="1"/>
  <c r="M96" i="2"/>
  <c r="N108" i="2"/>
  <c r="Q77" i="2"/>
  <c r="N85" i="2"/>
  <c r="P85" i="2" s="1"/>
  <c r="Q145" i="2"/>
  <c r="O131" i="2"/>
  <c r="Q123" i="2"/>
  <c r="Q12" i="2"/>
  <c r="M131" i="2"/>
  <c r="N43" i="2"/>
  <c r="Q113" i="2"/>
  <c r="M183" i="2"/>
  <c r="P183" i="2" s="1"/>
  <c r="N183" i="2"/>
  <c r="M119" i="2"/>
  <c r="M123" i="2"/>
  <c r="N59" i="2"/>
  <c r="N31" i="2"/>
  <c r="P121" i="2"/>
  <c r="M45" i="2"/>
  <c r="P45" i="2" s="1"/>
  <c r="R45" i="2"/>
  <c r="R26" i="2"/>
  <c r="R37" i="2"/>
  <c r="O75" i="2"/>
  <c r="Q75" i="2" s="1"/>
  <c r="M146" i="2"/>
  <c r="P169" i="2"/>
  <c r="P149" i="2"/>
  <c r="N75" i="2"/>
  <c r="P75" i="2" s="1"/>
  <c r="Q105" i="2"/>
  <c r="Q119" i="2"/>
  <c r="N26" i="2"/>
  <c r="M26" i="2"/>
  <c r="P61" i="2"/>
  <c r="P73" i="2"/>
  <c r="M155" i="2"/>
  <c r="O155" i="2"/>
  <c r="N155" i="2"/>
  <c r="N76" i="2"/>
  <c r="R13" i="2"/>
  <c r="P199" i="2"/>
  <c r="N119" i="2"/>
  <c r="P37" i="2"/>
  <c r="N78" i="2"/>
  <c r="R161" i="2"/>
  <c r="O28" i="2"/>
  <c r="P28" i="2" s="1"/>
  <c r="N96" i="2"/>
  <c r="O67" i="2"/>
  <c r="R67" i="2" s="1"/>
  <c r="U73" i="2"/>
  <c r="M67" i="2"/>
  <c r="P67" i="2" s="1"/>
  <c r="O175" i="2"/>
  <c r="M175" i="2"/>
  <c r="N175" i="2"/>
  <c r="O182" i="2"/>
  <c r="R182" i="2" s="1"/>
  <c r="R78" i="2"/>
  <c r="N196" i="2"/>
  <c r="O188" i="2"/>
  <c r="R188" i="2" s="1"/>
  <c r="N158" i="2"/>
  <c r="P158" i="2" s="1"/>
  <c r="N194" i="2"/>
  <c r="P157" i="2"/>
  <c r="O167" i="2"/>
  <c r="M167" i="2"/>
  <c r="N167" i="2"/>
  <c r="O195" i="2"/>
  <c r="N195" i="2"/>
  <c r="M195" i="2"/>
  <c r="O7" i="2"/>
  <c r="Q7" i="2" s="1"/>
  <c r="N19" i="2"/>
  <c r="P19" i="2" s="1"/>
  <c r="N123" i="2"/>
  <c r="O120" i="2"/>
  <c r="Q120" i="2" s="1"/>
  <c r="P117" i="2"/>
  <c r="M179" i="2"/>
  <c r="N179" i="2"/>
  <c r="O179" i="2"/>
  <c r="O139" i="2"/>
  <c r="M139" i="2"/>
  <c r="N139" i="2"/>
  <c r="M159" i="2"/>
  <c r="P159" i="2" s="1"/>
  <c r="N159" i="2"/>
  <c r="O159" i="2"/>
  <c r="M191" i="2"/>
  <c r="N191" i="2"/>
  <c r="O191" i="2"/>
  <c r="M71" i="2"/>
  <c r="P71" i="2" s="1"/>
  <c r="U36" i="2"/>
  <c r="U156" i="2"/>
  <c r="N174" i="2"/>
  <c r="U178" i="2"/>
  <c r="P13" i="2"/>
  <c r="R75" i="2"/>
  <c r="O146" i="2"/>
  <c r="R146" i="2" s="1"/>
  <c r="U108" i="2"/>
  <c r="U162" i="2"/>
  <c r="U182" i="2"/>
  <c r="O15" i="2"/>
  <c r="Q15" i="2" s="1"/>
  <c r="N71" i="2"/>
  <c r="R99" i="2"/>
  <c r="U40" i="2"/>
  <c r="U114" i="2"/>
  <c r="O156" i="2"/>
  <c r="O63" i="2"/>
  <c r="Q63" i="2" s="1"/>
  <c r="U96" i="2"/>
  <c r="U196" i="2"/>
  <c r="U100" i="2"/>
  <c r="U160" i="2"/>
  <c r="M99" i="2"/>
  <c r="R71" i="2"/>
  <c r="O164" i="2"/>
  <c r="Q164" i="2" s="1"/>
  <c r="U146" i="2"/>
  <c r="N99" i="2"/>
  <c r="U124" i="2"/>
  <c r="M15" i="2"/>
  <c r="O51" i="2"/>
  <c r="P151" i="2"/>
  <c r="M132" i="2"/>
  <c r="O190" i="2"/>
  <c r="Q190" i="2" s="1"/>
  <c r="N51" i="2"/>
  <c r="M76" i="2"/>
  <c r="P76" i="2" s="1"/>
  <c r="O174" i="2"/>
  <c r="M190" i="2"/>
  <c r="N132" i="2"/>
  <c r="R132" i="2"/>
  <c r="O4" i="2"/>
  <c r="R4" i="2" s="1"/>
  <c r="O114" i="2"/>
  <c r="Q114" i="2" s="1"/>
  <c r="N27" i="2"/>
  <c r="Q67" i="2"/>
  <c r="M154" i="2"/>
  <c r="O94" i="2"/>
  <c r="M94" i="2"/>
  <c r="P94" i="2" s="1"/>
  <c r="O87" i="2"/>
  <c r="M87" i="2"/>
  <c r="O27" i="2"/>
  <c r="O31" i="2"/>
  <c r="Q31" i="2" s="1"/>
  <c r="O154" i="2"/>
  <c r="R154" i="2" s="1"/>
  <c r="Q47" i="2"/>
  <c r="R47" i="2"/>
  <c r="Q83" i="2"/>
  <c r="R83" i="2"/>
  <c r="P108" i="2"/>
  <c r="R93" i="2"/>
  <c r="M178" i="2"/>
  <c r="R178" i="2"/>
  <c r="O172" i="2"/>
  <c r="Q172" i="2" s="1"/>
  <c r="M47" i="2"/>
  <c r="R43" i="2"/>
  <c r="M172" i="2"/>
  <c r="N47" i="2"/>
  <c r="N98" i="2"/>
  <c r="N83" i="2"/>
  <c r="P93" i="2"/>
  <c r="O59" i="2"/>
  <c r="R59" i="2" s="1"/>
  <c r="O126" i="2"/>
  <c r="R126" i="2" s="1"/>
  <c r="M83" i="2"/>
  <c r="O11" i="2"/>
  <c r="Q11" i="2" s="1"/>
  <c r="N23" i="2"/>
  <c r="N178" i="2"/>
  <c r="M39" i="2"/>
  <c r="P39" i="2" s="1"/>
  <c r="R35" i="2"/>
  <c r="Q35" i="2"/>
  <c r="Q39" i="2"/>
  <c r="R39" i="2"/>
  <c r="R15" i="2"/>
  <c r="P143" i="2"/>
  <c r="N66" i="2"/>
  <c r="P123" i="2"/>
  <c r="M23" i="2"/>
  <c r="M115" i="2"/>
  <c r="R36" i="2"/>
  <c r="M22" i="2"/>
  <c r="O66" i="2"/>
  <c r="Q66" i="2" s="1"/>
  <c r="O72" i="2"/>
  <c r="Q72" i="2" s="1"/>
  <c r="N36" i="2"/>
  <c r="M156" i="2"/>
  <c r="P156" i="2" s="1"/>
  <c r="O95" i="2"/>
  <c r="O115" i="2"/>
  <c r="M95" i="2"/>
  <c r="N35" i="2"/>
  <c r="N198" i="2"/>
  <c r="M91" i="2"/>
  <c r="P91" i="2" s="1"/>
  <c r="O22" i="2"/>
  <c r="Q22" i="2" s="1"/>
  <c r="O128" i="2"/>
  <c r="Q128" i="2" s="1"/>
  <c r="O79" i="2"/>
  <c r="N11" i="2"/>
  <c r="M35" i="2"/>
  <c r="M40" i="2"/>
  <c r="N40" i="2"/>
  <c r="O40" i="2"/>
  <c r="O127" i="2"/>
  <c r="N127" i="2"/>
  <c r="R157" i="2"/>
  <c r="O198" i="2"/>
  <c r="Q198" i="2" s="1"/>
  <c r="Q157" i="2"/>
  <c r="O91" i="2"/>
  <c r="R91" i="2" s="1"/>
  <c r="N79" i="2"/>
  <c r="N100" i="2"/>
  <c r="M100" i="2"/>
  <c r="O100" i="2"/>
  <c r="M160" i="2"/>
  <c r="O160" i="2"/>
  <c r="N160" i="2"/>
  <c r="M36" i="2"/>
  <c r="M124" i="2"/>
  <c r="O124" i="2"/>
  <c r="N124" i="2"/>
  <c r="P120" i="2"/>
  <c r="Q188" i="2"/>
  <c r="R143" i="2"/>
  <c r="M8" i="2"/>
  <c r="M38" i="2"/>
  <c r="P38" i="2" s="1"/>
  <c r="M200" i="2"/>
  <c r="N200" i="2"/>
  <c r="O200" i="2"/>
  <c r="M6" i="2"/>
  <c r="N4" i="2"/>
  <c r="O168" i="2"/>
  <c r="Q168" i="2" s="1"/>
  <c r="O8" i="2"/>
  <c r="N126" i="2"/>
  <c r="P126" i="2" s="1"/>
  <c r="N104" i="2"/>
  <c r="M104" i="2"/>
  <c r="O104" i="2"/>
  <c r="O6" i="2"/>
  <c r="Q6" i="2" s="1"/>
  <c r="N12" i="2"/>
  <c r="R23" i="2"/>
  <c r="Q23" i="2"/>
  <c r="M12" i="2"/>
  <c r="R141" i="2"/>
  <c r="R7" i="2"/>
  <c r="Q108" i="2"/>
  <c r="P141" i="2"/>
  <c r="M136" i="2"/>
  <c r="O136" i="2"/>
  <c r="Q28" i="2"/>
  <c r="Q151" i="2"/>
  <c r="P63" i="2"/>
  <c r="O180" i="2"/>
  <c r="Q180" i="2" s="1"/>
  <c r="O184" i="2"/>
  <c r="R184" i="2" s="1"/>
  <c r="M58" i="2"/>
  <c r="N72" i="2"/>
  <c r="N128" i="2"/>
  <c r="N184" i="2"/>
  <c r="N62" i="2"/>
  <c r="O62" i="2"/>
  <c r="P26" i="2"/>
  <c r="M176" i="2"/>
  <c r="N176" i="2"/>
  <c r="O176" i="2"/>
  <c r="R151" i="2"/>
  <c r="Q4" i="2"/>
  <c r="M78" i="2"/>
  <c r="N168" i="2"/>
  <c r="O58" i="2"/>
  <c r="N112" i="2"/>
  <c r="O112" i="2"/>
  <c r="P96" i="2"/>
  <c r="O98" i="2"/>
  <c r="N180" i="2"/>
  <c r="N48" i="2"/>
  <c r="M48" i="2"/>
  <c r="O48" i="2"/>
  <c r="M192" i="2"/>
  <c r="N192" i="2"/>
  <c r="O192" i="2"/>
  <c r="M64" i="2"/>
  <c r="O64" i="2"/>
  <c r="R3" i="2"/>
  <c r="P188" i="2"/>
  <c r="P3" i="2"/>
  <c r="P55" i="2"/>
  <c r="N136" i="2"/>
  <c r="M16" i="2"/>
  <c r="O16" i="2"/>
  <c r="R42" i="2"/>
  <c r="Q42" i="2"/>
  <c r="M32" i="2"/>
  <c r="O32" i="2"/>
  <c r="N32" i="2"/>
  <c r="Q129" i="2"/>
  <c r="N150" i="2"/>
  <c r="N46" i="2"/>
  <c r="O46" i="2"/>
  <c r="M46" i="2"/>
  <c r="M44" i="2"/>
  <c r="N44" i="2"/>
  <c r="O44" i="2"/>
  <c r="M152" i="2"/>
  <c r="N152" i="2"/>
  <c r="O152" i="2"/>
  <c r="P129" i="2"/>
  <c r="P119" i="2"/>
  <c r="O150" i="2"/>
  <c r="R38" i="2"/>
  <c r="M82" i="2"/>
  <c r="O82" i="2"/>
  <c r="R181" i="2"/>
  <c r="P43" i="2"/>
  <c r="M148" i="2"/>
  <c r="O148" i="2"/>
  <c r="N148" i="2"/>
  <c r="N170" i="2"/>
  <c r="O170" i="2"/>
  <c r="M170" i="2"/>
  <c r="O80" i="2"/>
  <c r="M80" i="2"/>
  <c r="N80" i="2"/>
  <c r="N82" i="2"/>
  <c r="O84" i="2"/>
  <c r="M84" i="2"/>
  <c r="N84" i="2"/>
  <c r="O24" i="2"/>
  <c r="M24" i="2"/>
  <c r="N24" i="2"/>
  <c r="O56" i="2"/>
  <c r="M56" i="2"/>
  <c r="N56" i="2"/>
  <c r="M116" i="2"/>
  <c r="O116" i="2"/>
  <c r="N116" i="2"/>
  <c r="M20" i="2"/>
  <c r="N20" i="2"/>
  <c r="O20" i="2"/>
  <c r="M42" i="2"/>
  <c r="N42" i="2"/>
  <c r="Q147" i="2"/>
  <c r="R28" i="2"/>
  <c r="P103" i="2"/>
  <c r="P134" i="2"/>
  <c r="O140" i="2"/>
  <c r="M140" i="2"/>
  <c r="N140" i="2"/>
  <c r="O88" i="2"/>
  <c r="M88" i="2"/>
  <c r="N88" i="2"/>
  <c r="M68" i="2"/>
  <c r="N68" i="2"/>
  <c r="O68" i="2"/>
  <c r="O52" i="2"/>
  <c r="M52" i="2"/>
  <c r="N52" i="2"/>
  <c r="Q96" i="2"/>
  <c r="R96" i="2"/>
  <c r="R50" i="5"/>
  <c r="Q50" i="5"/>
  <c r="R126" i="5"/>
  <c r="Q126" i="5"/>
  <c r="R63" i="5"/>
  <c r="Q63" i="5"/>
  <c r="R73" i="5"/>
  <c r="Q73" i="5"/>
  <c r="R47" i="5"/>
  <c r="Q47" i="5"/>
  <c r="R67" i="5"/>
  <c r="Q67" i="5"/>
  <c r="P50" i="5"/>
  <c r="R140" i="5"/>
  <c r="Q140" i="5"/>
  <c r="R137" i="5"/>
  <c r="Q137" i="5"/>
  <c r="Q127" i="5"/>
  <c r="R127" i="5"/>
  <c r="R110" i="5"/>
  <c r="Q110" i="5"/>
  <c r="R120" i="5"/>
  <c r="Q120" i="5"/>
  <c r="R130" i="5"/>
  <c r="Q130" i="5"/>
  <c r="R121" i="5"/>
  <c r="Q121" i="5"/>
  <c r="Q111" i="5"/>
  <c r="R111" i="5"/>
  <c r="R86" i="5"/>
  <c r="Q86" i="5"/>
  <c r="P135" i="5"/>
  <c r="P18" i="5"/>
  <c r="R89" i="5"/>
  <c r="Q89" i="5"/>
  <c r="R62" i="5"/>
  <c r="Q62" i="5"/>
  <c r="P78" i="5"/>
  <c r="R113" i="5"/>
  <c r="Q113" i="5"/>
  <c r="Q24" i="5"/>
  <c r="R24" i="5"/>
  <c r="P28" i="5"/>
  <c r="R122" i="5"/>
  <c r="Q122" i="5"/>
  <c r="P30" i="5"/>
  <c r="R49" i="5"/>
  <c r="Q49" i="5"/>
  <c r="R201" i="5"/>
  <c r="Q201" i="5"/>
  <c r="R129" i="5"/>
  <c r="Q129" i="5"/>
  <c r="P43" i="5"/>
  <c r="R75" i="5"/>
  <c r="Q75" i="5"/>
  <c r="P57" i="5"/>
  <c r="P177" i="5"/>
  <c r="R52" i="5"/>
  <c r="Q52" i="5"/>
  <c r="P58" i="5"/>
  <c r="P114" i="5"/>
  <c r="P121" i="5"/>
  <c r="R181" i="5"/>
  <c r="Q181" i="5"/>
  <c r="P86" i="5"/>
  <c r="P108" i="5"/>
  <c r="P185" i="5"/>
  <c r="P19" i="5"/>
  <c r="P6" i="5"/>
  <c r="R55" i="5"/>
  <c r="Q55" i="5"/>
  <c r="R31" i="5"/>
  <c r="Q31" i="5"/>
  <c r="R135" i="5"/>
  <c r="Q135" i="5"/>
  <c r="R101" i="5"/>
  <c r="Q101" i="5"/>
  <c r="P129" i="5"/>
  <c r="P140" i="5"/>
  <c r="R43" i="5"/>
  <c r="Q43" i="5"/>
  <c r="O77" i="5"/>
  <c r="N77" i="5"/>
  <c r="M77" i="5"/>
  <c r="M202" i="5" s="1"/>
  <c r="R144" i="5"/>
  <c r="Q144" i="5"/>
  <c r="Q146" i="5"/>
  <c r="R146" i="5"/>
  <c r="R108" i="5"/>
  <c r="Q108" i="5"/>
  <c r="R66" i="5"/>
  <c r="Q66" i="5"/>
  <c r="R19" i="5"/>
  <c r="Q19" i="5"/>
  <c r="R6" i="5"/>
  <c r="Q6" i="5"/>
  <c r="R37" i="5"/>
  <c r="Q37" i="5"/>
  <c r="R132" i="5"/>
  <c r="Q132" i="5"/>
  <c r="P23" i="5"/>
  <c r="P46" i="5"/>
  <c r="R109" i="5"/>
  <c r="Q109" i="5"/>
  <c r="Q28" i="5"/>
  <c r="R28" i="5"/>
  <c r="R94" i="5"/>
  <c r="Q94" i="5"/>
  <c r="P101" i="5"/>
  <c r="R54" i="5"/>
  <c r="Q54" i="5"/>
  <c r="R57" i="5"/>
  <c r="Q57" i="5"/>
  <c r="R177" i="5"/>
  <c r="Q177" i="5"/>
  <c r="Q2" i="5"/>
  <c r="R2" i="5"/>
  <c r="R3" i="5"/>
  <c r="Q3" i="5"/>
  <c r="R114" i="5"/>
  <c r="Q114" i="5"/>
  <c r="P144" i="5"/>
  <c r="P146" i="5"/>
  <c r="R53" i="5"/>
  <c r="Q53" i="5"/>
  <c r="R185" i="5"/>
  <c r="Q185" i="5"/>
  <c r="P66" i="5"/>
  <c r="R93" i="5"/>
  <c r="Q93" i="5"/>
  <c r="R18" i="5"/>
  <c r="Q18" i="5"/>
  <c r="R30" i="5"/>
  <c r="Q30" i="5"/>
  <c r="P32" i="5"/>
  <c r="R23" i="5"/>
  <c r="Q23" i="5"/>
  <c r="P95" i="5"/>
  <c r="R197" i="5"/>
  <c r="Q197" i="5"/>
  <c r="R16" i="5"/>
  <c r="Q16" i="5"/>
  <c r="P109" i="5"/>
  <c r="R79" i="5"/>
  <c r="Q79" i="5"/>
  <c r="P94" i="5"/>
  <c r="P116" i="5"/>
  <c r="P99" i="5"/>
  <c r="P54" i="5"/>
  <c r="R70" i="5"/>
  <c r="Q70" i="5"/>
  <c r="R71" i="5"/>
  <c r="Q71" i="5"/>
  <c r="R102" i="5"/>
  <c r="Q102" i="5"/>
  <c r="P13" i="5"/>
  <c r="P104" i="5"/>
  <c r="P107" i="5"/>
  <c r="P2" i="5"/>
  <c r="Q119" i="5"/>
  <c r="R119" i="5"/>
  <c r="P112" i="5"/>
  <c r="R69" i="5"/>
  <c r="Q69" i="5"/>
  <c r="R81" i="5"/>
  <c r="Q81" i="5"/>
  <c r="P145" i="5"/>
  <c r="Q59" i="5"/>
  <c r="R59" i="5"/>
  <c r="R193" i="5"/>
  <c r="Q193" i="5"/>
  <c r="Q20" i="5"/>
  <c r="R20" i="5"/>
  <c r="P53" i="5"/>
  <c r="Q115" i="5"/>
  <c r="R115" i="5"/>
  <c r="P169" i="5"/>
  <c r="R161" i="5"/>
  <c r="Q161" i="5"/>
  <c r="P93" i="5"/>
  <c r="P141" i="5"/>
  <c r="R106" i="5"/>
  <c r="Q106" i="5"/>
  <c r="Q51" i="5"/>
  <c r="R51" i="5"/>
  <c r="R96" i="5"/>
  <c r="Q96" i="5"/>
  <c r="R46" i="5"/>
  <c r="Q46" i="5"/>
  <c r="P113" i="5"/>
  <c r="R32" i="5"/>
  <c r="Q32" i="5"/>
  <c r="R74" i="5"/>
  <c r="Q74" i="5"/>
  <c r="P100" i="5"/>
  <c r="P55" i="5"/>
  <c r="R22" i="5"/>
  <c r="Q22" i="5"/>
  <c r="P27" i="5"/>
  <c r="R85" i="5"/>
  <c r="Q85" i="5"/>
  <c r="R116" i="5"/>
  <c r="Q116" i="5"/>
  <c r="P70" i="5"/>
  <c r="P106" i="5"/>
  <c r="Q103" i="5"/>
  <c r="R103" i="5"/>
  <c r="R173" i="5"/>
  <c r="Q173" i="5"/>
  <c r="P126" i="5"/>
  <c r="R104" i="5"/>
  <c r="Q104" i="5"/>
  <c r="P189" i="5"/>
  <c r="R112" i="5"/>
  <c r="Q112" i="5"/>
  <c r="Q10" i="5"/>
  <c r="R10" i="5"/>
  <c r="P37" i="5"/>
  <c r="R105" i="5"/>
  <c r="Q105" i="5"/>
  <c r="P63" i="5"/>
  <c r="P51" i="5"/>
  <c r="R65" i="5"/>
  <c r="Q65" i="5"/>
  <c r="R118" i="5"/>
  <c r="Q118" i="5"/>
  <c r="P124" i="5"/>
  <c r="R34" i="5"/>
  <c r="Q34" i="5"/>
  <c r="R98" i="5"/>
  <c r="Q98" i="5"/>
  <c r="R78" i="5"/>
  <c r="Q78" i="5"/>
  <c r="R189" i="5"/>
  <c r="Q189" i="5"/>
  <c r="Q44" i="5"/>
  <c r="R44" i="5"/>
  <c r="R26" i="5"/>
  <c r="Q26" i="5"/>
  <c r="P74" i="5"/>
  <c r="R100" i="5"/>
  <c r="Q100" i="5"/>
  <c r="Q95" i="5"/>
  <c r="R95" i="5"/>
  <c r="R27" i="5"/>
  <c r="Q27" i="5"/>
  <c r="P67" i="5"/>
  <c r="P85" i="5"/>
  <c r="Q99" i="5"/>
  <c r="R99" i="5"/>
  <c r="R125" i="5"/>
  <c r="Q125" i="5"/>
  <c r="P31" i="5"/>
  <c r="R117" i="5"/>
  <c r="Q117" i="5"/>
  <c r="P137" i="5"/>
  <c r="R97" i="5"/>
  <c r="Q97" i="5"/>
  <c r="R5" i="5"/>
  <c r="Q5" i="5"/>
  <c r="R13" i="5"/>
  <c r="Q13" i="5"/>
  <c r="P127" i="5"/>
  <c r="P110" i="5"/>
  <c r="Q107" i="5"/>
  <c r="R107" i="5"/>
  <c r="R61" i="5"/>
  <c r="Q61" i="5"/>
  <c r="P10" i="5"/>
  <c r="P130" i="5"/>
  <c r="P111" i="5"/>
  <c r="R145" i="5"/>
  <c r="Q145" i="5"/>
  <c r="P73" i="5"/>
  <c r="P96" i="5"/>
  <c r="R124" i="5"/>
  <c r="Q124" i="5"/>
  <c r="R169" i="5"/>
  <c r="Q169" i="5"/>
  <c r="P34" i="5"/>
  <c r="P89" i="5"/>
  <c r="Q133" i="5"/>
  <c r="R133" i="5"/>
  <c r="R141" i="5"/>
  <c r="Q141" i="5"/>
  <c r="O86" i="2"/>
  <c r="M86" i="2"/>
  <c r="N86" i="2"/>
  <c r="M50" i="2"/>
  <c r="N50" i="2"/>
  <c r="O50" i="2"/>
  <c r="M10" i="2"/>
  <c r="N10" i="2"/>
  <c r="O10" i="2"/>
  <c r="M18" i="2"/>
  <c r="N18" i="2"/>
  <c r="O18" i="2"/>
  <c r="O110" i="2"/>
  <c r="M110" i="2"/>
  <c r="N110" i="2"/>
  <c r="R134" i="2"/>
  <c r="N138" i="2"/>
  <c r="O138" i="2"/>
  <c r="M138" i="2"/>
  <c r="N90" i="2"/>
  <c r="O90" i="2"/>
  <c r="M90" i="2"/>
  <c r="N54" i="2"/>
  <c r="O54" i="2"/>
  <c r="M54" i="2"/>
  <c r="Q134" i="2"/>
  <c r="O186" i="2"/>
  <c r="M186" i="2"/>
  <c r="N186" i="2"/>
  <c r="N70" i="2"/>
  <c r="M70" i="2"/>
  <c r="O70" i="2"/>
  <c r="N122" i="2"/>
  <c r="O122" i="2"/>
  <c r="M122" i="2"/>
  <c r="N142" i="2"/>
  <c r="M142" i="2"/>
  <c r="O142" i="2"/>
  <c r="N118" i="2"/>
  <c r="O118" i="2"/>
  <c r="M118" i="2"/>
  <c r="N14" i="2"/>
  <c r="O14" i="2"/>
  <c r="M14" i="2"/>
  <c r="M166" i="2"/>
  <c r="N166" i="2"/>
  <c r="O166" i="2"/>
  <c r="N30" i="2"/>
  <c r="O30" i="2"/>
  <c r="M30" i="2"/>
  <c r="M34" i="2"/>
  <c r="N34" i="2"/>
  <c r="O34" i="2"/>
  <c r="N74" i="2"/>
  <c r="O74" i="2"/>
  <c r="M74" i="2"/>
  <c r="N106" i="2"/>
  <c r="O106" i="2"/>
  <c r="M106" i="2"/>
  <c r="M102" i="2"/>
  <c r="N102" i="2"/>
  <c r="O102" i="2"/>
  <c r="O130" i="2"/>
  <c r="M130" i="2"/>
  <c r="N130" i="2"/>
  <c r="P107" i="2"/>
  <c r="P162" i="2"/>
  <c r="P181" i="2"/>
  <c r="Q55" i="2"/>
  <c r="R55" i="2"/>
  <c r="Q19" i="2"/>
  <c r="P144" i="2"/>
  <c r="R19" i="2"/>
  <c r="R196" i="2"/>
  <c r="Q158" i="2"/>
  <c r="P196" i="2"/>
  <c r="P57" i="2"/>
  <c r="R162" i="2"/>
  <c r="P101" i="2"/>
  <c r="P147" i="2"/>
  <c r="P174" i="2"/>
  <c r="O2" i="2"/>
  <c r="N2" i="2"/>
  <c r="M2" i="2"/>
  <c r="Q101" i="2"/>
  <c r="P33" i="2"/>
  <c r="P17" i="2"/>
  <c r="P49" i="2"/>
  <c r="Q144" i="2"/>
  <c r="R144" i="2"/>
  <c r="P137" i="2"/>
  <c r="P135" i="2"/>
  <c r="R131" i="2"/>
  <c r="Q131" i="2"/>
  <c r="P131" i="2"/>
  <c r="Q154" i="2"/>
  <c r="P182" i="2"/>
  <c r="Q153" i="2"/>
  <c r="R153" i="2"/>
  <c r="R125" i="2"/>
  <c r="Q125" i="2"/>
  <c r="P65" i="2"/>
  <c r="P25" i="2"/>
  <c r="P41" i="2"/>
  <c r="P81" i="2"/>
  <c r="P97" i="2"/>
  <c r="Q65" i="2"/>
  <c r="R65" i="2"/>
  <c r="Q25" i="2"/>
  <c r="R25" i="2"/>
  <c r="Q41" i="2"/>
  <c r="R41" i="2"/>
  <c r="Q81" i="2"/>
  <c r="R81" i="2"/>
  <c r="Q97" i="2"/>
  <c r="R97" i="2"/>
  <c r="Q60" i="2"/>
  <c r="R60" i="2"/>
  <c r="P9" i="2"/>
  <c r="Q92" i="2"/>
  <c r="R92" i="2"/>
  <c r="Q33" i="2"/>
  <c r="R33" i="2"/>
  <c r="Q9" i="2"/>
  <c r="R9" i="2"/>
  <c r="Q76" i="2"/>
  <c r="R76" i="2"/>
  <c r="Q182" i="2"/>
  <c r="R137" i="2"/>
  <c r="Q137" i="2"/>
  <c r="Q17" i="2"/>
  <c r="R17" i="2"/>
  <c r="P60" i="2"/>
  <c r="P125" i="2"/>
  <c r="P92" i="2"/>
  <c r="Q49" i="2"/>
  <c r="R49" i="2"/>
  <c r="P153" i="2"/>
  <c r="Q38" i="5" l="1"/>
  <c r="Q202" i="5" s="1"/>
  <c r="R38" i="5"/>
  <c r="R159" i="5"/>
  <c r="Q159" i="5"/>
  <c r="P38" i="5"/>
  <c r="Q58" i="5"/>
  <c r="O202" i="5"/>
  <c r="P77" i="5"/>
  <c r="P159" i="5"/>
  <c r="P31" i="2"/>
  <c r="P167" i="2"/>
  <c r="P155" i="2"/>
  <c r="R31" i="2"/>
  <c r="P132" i="2"/>
  <c r="P194" i="2"/>
  <c r="P51" i="2"/>
  <c r="Q155" i="2"/>
  <c r="R155" i="2"/>
  <c r="P78" i="2"/>
  <c r="P195" i="2"/>
  <c r="P98" i="2"/>
  <c r="R190" i="2"/>
  <c r="Q146" i="2"/>
  <c r="R175" i="2"/>
  <c r="Q175" i="2"/>
  <c r="P7" i="2"/>
  <c r="P191" i="2"/>
  <c r="P154" i="2"/>
  <c r="R114" i="2"/>
  <c r="P164" i="2"/>
  <c r="P15" i="2"/>
  <c r="R159" i="2"/>
  <c r="Q159" i="2"/>
  <c r="P179" i="2"/>
  <c r="Q195" i="2"/>
  <c r="R195" i="2"/>
  <c r="Q191" i="2"/>
  <c r="R191" i="2"/>
  <c r="Q139" i="2"/>
  <c r="R139" i="2"/>
  <c r="Q179" i="2"/>
  <c r="R179" i="2"/>
  <c r="R120" i="2"/>
  <c r="P8" i="2"/>
  <c r="R168" i="2"/>
  <c r="R63" i="2"/>
  <c r="P4" i="2"/>
  <c r="Q167" i="2"/>
  <c r="R167" i="2"/>
  <c r="P104" i="2"/>
  <c r="P139" i="2"/>
  <c r="P175" i="2"/>
  <c r="V202" i="2"/>
  <c r="P146" i="2"/>
  <c r="R6" i="2"/>
  <c r="R72" i="2"/>
  <c r="P87" i="2"/>
  <c r="P198" i="2"/>
  <c r="R164" i="2"/>
  <c r="P190" i="2"/>
  <c r="U202" i="2"/>
  <c r="P99" i="2"/>
  <c r="Q91" i="2"/>
  <c r="P82" i="2"/>
  <c r="P11" i="2"/>
  <c r="P115" i="2"/>
  <c r="Q156" i="2"/>
  <c r="R156" i="2"/>
  <c r="P59" i="2"/>
  <c r="P66" i="2"/>
  <c r="Q174" i="2"/>
  <c r="R174" i="2"/>
  <c r="R198" i="2"/>
  <c r="R172" i="2"/>
  <c r="R11" i="2"/>
  <c r="P22" i="2"/>
  <c r="P178" i="2"/>
  <c r="P172" i="2"/>
  <c r="R22" i="2"/>
  <c r="P114" i="2"/>
  <c r="P127" i="2"/>
  <c r="P27" i="2"/>
  <c r="Q59" i="2"/>
  <c r="P72" i="2"/>
  <c r="R27" i="2"/>
  <c r="Q27" i="2"/>
  <c r="Q126" i="2"/>
  <c r="Q87" i="2"/>
  <c r="R87" i="2"/>
  <c r="Q51" i="2"/>
  <c r="R51" i="2"/>
  <c r="R94" i="2"/>
  <c r="Q94" i="2"/>
  <c r="P124" i="2"/>
  <c r="P79" i="2"/>
  <c r="P58" i="2"/>
  <c r="P83" i="2"/>
  <c r="P23" i="2"/>
  <c r="R8" i="2"/>
  <c r="R66" i="2"/>
  <c r="P168" i="2"/>
  <c r="P47" i="2"/>
  <c r="P95" i="2"/>
  <c r="Q8" i="2"/>
  <c r="R127" i="2"/>
  <c r="Q127" i="2"/>
  <c r="Q40" i="2"/>
  <c r="R40" i="2"/>
  <c r="Q95" i="2"/>
  <c r="R95" i="2"/>
  <c r="P88" i="2"/>
  <c r="R160" i="2"/>
  <c r="Q160" i="2"/>
  <c r="P40" i="2"/>
  <c r="P36" i="2"/>
  <c r="P138" i="2"/>
  <c r="P170" i="2"/>
  <c r="P6" i="2"/>
  <c r="P160" i="2"/>
  <c r="P35" i="2"/>
  <c r="P74" i="2"/>
  <c r="P118" i="2"/>
  <c r="R100" i="2"/>
  <c r="Q100" i="2"/>
  <c r="R128" i="2"/>
  <c r="P128" i="2"/>
  <c r="Q124" i="2"/>
  <c r="R124" i="2"/>
  <c r="P100" i="2"/>
  <c r="Q79" i="2"/>
  <c r="R79" i="2"/>
  <c r="Q115" i="2"/>
  <c r="R115" i="2"/>
  <c r="P62" i="2"/>
  <c r="P64" i="2"/>
  <c r="P200" i="2"/>
  <c r="R200" i="2"/>
  <c r="Q200" i="2"/>
  <c r="P12" i="2"/>
  <c r="Q104" i="2"/>
  <c r="R104" i="2"/>
  <c r="P48" i="2"/>
  <c r="Q64" i="2"/>
  <c r="R64" i="2"/>
  <c r="P180" i="2"/>
  <c r="R180" i="2"/>
  <c r="Q16" i="2"/>
  <c r="R16" i="2"/>
  <c r="Q48" i="2"/>
  <c r="R48" i="2"/>
  <c r="P16" i="2"/>
  <c r="Q184" i="2"/>
  <c r="P46" i="2"/>
  <c r="R62" i="2"/>
  <c r="Q62" i="2"/>
  <c r="P184" i="2"/>
  <c r="Q192" i="2"/>
  <c r="R192" i="2"/>
  <c r="P80" i="2"/>
  <c r="P192" i="2"/>
  <c r="Q112" i="2"/>
  <c r="R112" i="2"/>
  <c r="R176" i="2"/>
  <c r="Q176" i="2"/>
  <c r="R136" i="2"/>
  <c r="Q136" i="2"/>
  <c r="R58" i="2"/>
  <c r="Q58" i="2"/>
  <c r="Q98" i="2"/>
  <c r="R98" i="2"/>
  <c r="P112" i="2"/>
  <c r="P176" i="2"/>
  <c r="P136" i="2"/>
  <c r="Q24" i="2"/>
  <c r="R24" i="2"/>
  <c r="R116" i="2"/>
  <c r="Q116" i="2"/>
  <c r="P84" i="2"/>
  <c r="Q170" i="2"/>
  <c r="R170" i="2"/>
  <c r="R52" i="2"/>
  <c r="Q52" i="2"/>
  <c r="P140" i="2"/>
  <c r="Q84" i="2"/>
  <c r="R84" i="2"/>
  <c r="P50" i="2"/>
  <c r="P44" i="2"/>
  <c r="N202" i="2"/>
  <c r="P166" i="2"/>
  <c r="P70" i="2"/>
  <c r="R68" i="2"/>
  <c r="Q68" i="2"/>
  <c r="R140" i="2"/>
  <c r="Q140" i="2"/>
  <c r="P42" i="2"/>
  <c r="P56" i="2"/>
  <c r="R82" i="2"/>
  <c r="Q82" i="2"/>
  <c r="R46" i="2"/>
  <c r="Q46" i="2"/>
  <c r="Q32" i="2"/>
  <c r="R32" i="2"/>
  <c r="Q44" i="2"/>
  <c r="R44" i="2"/>
  <c r="Q20" i="2"/>
  <c r="R20" i="2"/>
  <c r="Q56" i="2"/>
  <c r="R56" i="2"/>
  <c r="R148" i="2"/>
  <c r="Q148" i="2"/>
  <c r="Q152" i="2"/>
  <c r="R152" i="2"/>
  <c r="P32" i="2"/>
  <c r="P52" i="2"/>
  <c r="P68" i="2"/>
  <c r="P148" i="2"/>
  <c r="P130" i="2"/>
  <c r="Q88" i="2"/>
  <c r="R88" i="2"/>
  <c r="P116" i="2"/>
  <c r="P30" i="2"/>
  <c r="P122" i="2"/>
  <c r="P186" i="2"/>
  <c r="P110" i="2"/>
  <c r="P20" i="2"/>
  <c r="P24" i="2"/>
  <c r="Q80" i="2"/>
  <c r="R80" i="2"/>
  <c r="R150" i="2"/>
  <c r="Q150" i="2"/>
  <c r="P152" i="2"/>
  <c r="P150" i="2"/>
  <c r="R77" i="5"/>
  <c r="R202" i="5" s="1"/>
  <c r="AF15" i="5" s="1"/>
  <c r="Q77" i="5"/>
  <c r="P102" i="2"/>
  <c r="P14" i="2"/>
  <c r="P142" i="2"/>
  <c r="P106" i="2"/>
  <c r="P34" i="2"/>
  <c r="R14" i="2"/>
  <c r="Q14" i="2"/>
  <c r="P90" i="2"/>
  <c r="P10" i="2"/>
  <c r="Q106" i="2"/>
  <c r="R106" i="2"/>
  <c r="Q90" i="2"/>
  <c r="R90" i="2"/>
  <c r="R50" i="2"/>
  <c r="Q50" i="2"/>
  <c r="R30" i="2"/>
  <c r="Q30" i="2"/>
  <c r="Q122" i="2"/>
  <c r="R122" i="2"/>
  <c r="Q186" i="2"/>
  <c r="R186" i="2"/>
  <c r="Q110" i="2"/>
  <c r="R110" i="2"/>
  <c r="Q18" i="2"/>
  <c r="R18" i="2"/>
  <c r="Q130" i="2"/>
  <c r="R130" i="2"/>
  <c r="R74" i="2"/>
  <c r="Q74" i="2"/>
  <c r="R166" i="2"/>
  <c r="Q166" i="2"/>
  <c r="R118" i="2"/>
  <c r="Q118" i="2"/>
  <c r="Q138" i="2"/>
  <c r="R138" i="2"/>
  <c r="M202" i="2"/>
  <c r="Q102" i="2"/>
  <c r="R102" i="2"/>
  <c r="R70" i="2"/>
  <c r="Q70" i="2"/>
  <c r="P54" i="2"/>
  <c r="P18" i="2"/>
  <c r="P86" i="2"/>
  <c r="Q34" i="2"/>
  <c r="R34" i="2"/>
  <c r="Q142" i="2"/>
  <c r="R142" i="2"/>
  <c r="R54" i="2"/>
  <c r="Q54" i="2"/>
  <c r="R10" i="2"/>
  <c r="Q10" i="2"/>
  <c r="R86" i="2"/>
  <c r="Q86" i="2"/>
  <c r="Q2" i="2"/>
  <c r="R2" i="2"/>
  <c r="O202" i="2"/>
  <c r="P2" i="2"/>
  <c r="AE16" i="5" l="1"/>
  <c r="AF14" i="5"/>
  <c r="AF16" i="5" s="1"/>
  <c r="AD16" i="5"/>
  <c r="R202" i="2"/>
  <c r="AE17" i="2" s="1"/>
  <c r="Q202" i="2"/>
  <c r="AF15" i="2" s="1"/>
  <c r="AF16" i="2" l="1"/>
  <c r="AF17" i="2" s="1"/>
  <c r="AD17" i="2"/>
</calcChain>
</file>

<file path=xl/sharedStrings.xml><?xml version="1.0" encoding="utf-8"?>
<sst xmlns="http://schemas.openxmlformats.org/spreadsheetml/2006/main" count="1976" uniqueCount="78">
  <si>
    <t>Hyderabad</t>
  </si>
  <si>
    <t xml:space="preserve"> Mumbai</t>
  </si>
  <si>
    <t>Kolkata</t>
  </si>
  <si>
    <t>Bengaluru</t>
  </si>
  <si>
    <t>Ahmedabad</t>
  </si>
  <si>
    <t xml:space="preserve"> Delhi</t>
  </si>
  <si>
    <t>Delhi</t>
  </si>
  <si>
    <t xml:space="preserve"> Hyderabad</t>
  </si>
  <si>
    <t xml:space="preserve"> Kolkata</t>
  </si>
  <si>
    <t xml:space="preserve"> Chennai</t>
  </si>
  <si>
    <t>Chennai</t>
  </si>
  <si>
    <t xml:space="preserve"> Bengaluru</t>
  </si>
  <si>
    <t>Guwahati</t>
  </si>
  <si>
    <t xml:space="preserve"> Thiruvananthapuram</t>
  </si>
  <si>
    <t>Lucknow</t>
  </si>
  <si>
    <t xml:space="preserve"> Visakhapatnam</t>
  </si>
  <si>
    <t>Jaipur</t>
  </si>
  <si>
    <t>Gurugram</t>
  </si>
  <si>
    <t xml:space="preserve"> Lucknow</t>
  </si>
  <si>
    <t xml:space="preserve"> Jaipur</t>
  </si>
  <si>
    <t>Thiruvananthapuram</t>
  </si>
  <si>
    <t>Patna</t>
  </si>
  <si>
    <t xml:space="preserve"> Patna</t>
  </si>
  <si>
    <t xml:space="preserve"> Guwahati</t>
  </si>
  <si>
    <t>Jorapokhar</t>
  </si>
  <si>
    <t xml:space="preserve"> Jorapokhar</t>
  </si>
  <si>
    <t>Rank</t>
  </si>
  <si>
    <t>City</t>
  </si>
  <si>
    <t>Mean AQI</t>
  </si>
  <si>
    <t>Mumbai</t>
  </si>
  <si>
    <t>Vishakapatnam</t>
  </si>
  <si>
    <t xml:space="preserve">Tier </t>
  </si>
  <si>
    <t>Tier</t>
  </si>
  <si>
    <t>Rank Tier 1</t>
  </si>
  <si>
    <t>Rank Tier 2/3</t>
  </si>
  <si>
    <t>Rank 1B</t>
  </si>
  <si>
    <t>Rank 2A</t>
  </si>
  <si>
    <t>Rank 2B</t>
  </si>
  <si>
    <t>Rank 1A</t>
  </si>
  <si>
    <t xml:space="preserve"> Ahmedabad</t>
  </si>
  <si>
    <t>BEFORE A</t>
  </si>
  <si>
    <t>BEFORE B</t>
  </si>
  <si>
    <t>AFTER A</t>
  </si>
  <si>
    <t>AFTER B</t>
  </si>
  <si>
    <t>CHANGE</t>
  </si>
  <si>
    <t>BAD TO GOOD</t>
  </si>
  <si>
    <t>GOOD TO BAD</t>
  </si>
  <si>
    <t>SAME</t>
  </si>
  <si>
    <t>RANK 1</t>
  </si>
  <si>
    <t>RANK 2</t>
  </si>
  <si>
    <t>G</t>
  </si>
  <si>
    <t>B</t>
  </si>
  <si>
    <t>G-G</t>
  </si>
  <si>
    <t>B-B</t>
  </si>
  <si>
    <t>INTEGRITY 
CHECK 1</t>
  </si>
  <si>
    <t>BEFORE</t>
  </si>
  <si>
    <t>AFTER</t>
  </si>
  <si>
    <t>GOOD</t>
  </si>
  <si>
    <t>BAD</t>
  </si>
  <si>
    <t>TOTAL</t>
  </si>
  <si>
    <t>Category</t>
  </si>
  <si>
    <t>Respondent 
ID</t>
  </si>
  <si>
    <t xml:space="preserve"> Vishakapatnam</t>
  </si>
  <si>
    <t xml:space="preserve"> Gurugram</t>
  </si>
  <si>
    <t>NOTES:</t>
  </si>
  <si>
    <t>Category is G (Good) if Mean AQI &lt; 125, 
else B (Bad)</t>
  </si>
  <si>
    <t>Visakhapatnam</t>
  </si>
  <si>
    <t>C1</t>
  </si>
  <si>
    <t>C2</t>
  </si>
  <si>
    <t>GOOD TO GOOD</t>
  </si>
  <si>
    <t>BAD TO BAD</t>
  </si>
  <si>
    <t>TIER 1 CITIES</t>
  </si>
  <si>
    <t>OBSERVED</t>
  </si>
  <si>
    <t>EXPECTED</t>
  </si>
  <si>
    <t>DEVIATIONS</t>
  </si>
  <si>
    <t>Chi Square Calculated</t>
  </si>
  <si>
    <t>Chi Square (0.05, 1)</t>
  </si>
  <si>
    <t>TIER 2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</si>
</sst>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49" fontId="2" fillId="0" borderId="1" xfId="0" applyNumberFormat="1" applyFont="1" applyBorder="1" applyAlignment="1"/>
    <xf numFmtId="0" fontId="3" fillId="5" borderId="2" xfId="0" applyFont="1" applyFill="1" applyBorder="1" applyAlignment="1"/>
    <xf numFmtId="0" fontId="3" fillId="4" borderId="2" xfId="0" applyFont="1" applyFill="1" applyBorder="1" applyAlignment="1"/>
    <xf numFmtId="0" fontId="3" fillId="0" borderId="2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Border="1" applyAlignment="1"/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5" fillId="7" borderId="0" xfId="0" applyFont="1" applyFill="1" applyAlignment="1">
      <alignment horizontal="center"/>
    </xf>
    <xf numFmtId="0" fontId="2" fillId="0" borderId="0" xfId="0" applyFont="1" applyAlignment="1"/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28C89-25CD-4D76-BBC5-9ED96550F512}">
  <dimension ref="B2:L29"/>
  <sheetViews>
    <sheetView showGridLines="0" workbookViewId="0">
      <selection activeCell="I8" sqref="I8"/>
    </sheetView>
  </sheetViews>
  <sheetFormatPr defaultRowHeight="12.5" x14ac:dyDescent="0.25"/>
  <cols>
    <col min="2" max="2" width="10.08984375" bestFit="1" customWidth="1"/>
    <col min="3" max="3" width="17" bestFit="1" customWidth="1"/>
    <col min="8" max="8" width="11.6328125" bestFit="1" customWidth="1"/>
    <col min="9" max="9" width="17" bestFit="1" customWidth="1"/>
    <col min="10" max="10" width="11.81640625" bestFit="1" customWidth="1"/>
  </cols>
  <sheetData>
    <row r="2" spans="2:9" x14ac:dyDescent="0.25">
      <c r="B2" s="18" t="s">
        <v>26</v>
      </c>
      <c r="C2" s="18" t="s">
        <v>27</v>
      </c>
      <c r="D2" s="18" t="s">
        <v>28</v>
      </c>
      <c r="E2" s="19" t="s">
        <v>31</v>
      </c>
      <c r="F2" s="19" t="s">
        <v>60</v>
      </c>
      <c r="G2" s="2"/>
      <c r="H2" s="2"/>
      <c r="I2" s="2"/>
    </row>
    <row r="3" spans="2:9" x14ac:dyDescent="0.25">
      <c r="B3" s="10">
        <v>1</v>
      </c>
      <c r="C3" s="29" t="s">
        <v>20</v>
      </c>
      <c r="D3" s="29">
        <v>71.568138195777351</v>
      </c>
      <c r="E3" s="10">
        <v>2</v>
      </c>
      <c r="F3" s="18" t="s">
        <v>50</v>
      </c>
      <c r="G3" s="2"/>
      <c r="H3" s="2"/>
      <c r="I3" s="2"/>
    </row>
    <row r="4" spans="2:9" x14ac:dyDescent="0.25">
      <c r="B4" s="10">
        <v>2</v>
      </c>
      <c r="C4" s="29" t="s">
        <v>3</v>
      </c>
      <c r="D4" s="29">
        <v>87.559414990859239</v>
      </c>
      <c r="E4" s="10">
        <v>1</v>
      </c>
      <c r="F4" s="18" t="s">
        <v>50</v>
      </c>
      <c r="G4" s="2"/>
      <c r="H4" s="2"/>
      <c r="I4" s="2"/>
    </row>
    <row r="5" spans="2:9" x14ac:dyDescent="0.25">
      <c r="B5" s="10">
        <v>3</v>
      </c>
      <c r="C5" s="29" t="s">
        <v>0</v>
      </c>
      <c r="D5" s="29">
        <v>88.125461254612546</v>
      </c>
      <c r="E5" s="10">
        <v>1</v>
      </c>
      <c r="F5" s="18" t="s">
        <v>50</v>
      </c>
      <c r="G5" s="2"/>
      <c r="H5" s="2"/>
      <c r="I5" s="2"/>
    </row>
    <row r="6" spans="2:9" x14ac:dyDescent="0.25">
      <c r="B6" s="10">
        <v>4</v>
      </c>
      <c r="C6" s="29" t="s">
        <v>10</v>
      </c>
      <c r="D6" s="29">
        <v>95.036630036630044</v>
      </c>
      <c r="E6" s="10">
        <v>1</v>
      </c>
      <c r="F6" s="19" t="s">
        <v>50</v>
      </c>
      <c r="G6" s="2"/>
      <c r="H6" s="2"/>
      <c r="I6" s="2"/>
    </row>
    <row r="7" spans="2:9" x14ac:dyDescent="0.25">
      <c r="B7" s="10">
        <v>5</v>
      </c>
      <c r="C7" s="29" t="s">
        <v>30</v>
      </c>
      <c r="D7" s="29">
        <v>104.81188118811882</v>
      </c>
      <c r="E7" s="10">
        <v>2</v>
      </c>
      <c r="F7" s="19" t="s">
        <v>50</v>
      </c>
      <c r="G7" s="2"/>
      <c r="H7" s="2"/>
      <c r="I7" s="2"/>
    </row>
    <row r="8" spans="2:9" x14ac:dyDescent="0.25">
      <c r="B8" s="10">
        <v>6</v>
      </c>
      <c r="C8" s="29" t="s">
        <v>29</v>
      </c>
      <c r="D8" s="29">
        <v>104.86778398510242</v>
      </c>
      <c r="E8" s="10">
        <v>1</v>
      </c>
      <c r="F8" s="19" t="s">
        <v>50</v>
      </c>
      <c r="G8" s="2"/>
      <c r="H8" s="2"/>
      <c r="I8" s="2"/>
    </row>
    <row r="9" spans="2:9" x14ac:dyDescent="0.25">
      <c r="B9" s="10">
        <v>7</v>
      </c>
      <c r="C9" s="29" t="s">
        <v>16</v>
      </c>
      <c r="D9" s="29">
        <v>114.2920517560074</v>
      </c>
      <c r="E9" s="10">
        <v>2</v>
      </c>
      <c r="F9" s="19" t="s">
        <v>50</v>
      </c>
      <c r="G9" s="2"/>
      <c r="H9" s="2"/>
      <c r="I9" s="2"/>
    </row>
    <row r="10" spans="2:9" x14ac:dyDescent="0.25">
      <c r="B10" s="10">
        <v>8</v>
      </c>
      <c r="C10" s="29" t="s">
        <v>2</v>
      </c>
      <c r="D10" s="29">
        <v>131.21335807050093</v>
      </c>
      <c r="E10" s="10">
        <v>1</v>
      </c>
      <c r="F10" s="19" t="s">
        <v>51</v>
      </c>
      <c r="G10" s="2"/>
      <c r="H10" s="2"/>
      <c r="I10" s="2"/>
    </row>
    <row r="11" spans="2:9" x14ac:dyDescent="0.25">
      <c r="B11" s="10">
        <v>9</v>
      </c>
      <c r="C11" s="29" t="s">
        <v>12</v>
      </c>
      <c r="D11" s="29">
        <v>140.51224489795919</v>
      </c>
      <c r="E11" s="10">
        <v>2</v>
      </c>
      <c r="F11" s="19" t="s">
        <v>51</v>
      </c>
      <c r="G11" s="2"/>
      <c r="H11" s="2"/>
      <c r="I11" s="2"/>
    </row>
    <row r="12" spans="2:9" x14ac:dyDescent="0.25">
      <c r="B12" s="10">
        <v>10</v>
      </c>
      <c r="C12" s="29" t="s">
        <v>24</v>
      </c>
      <c r="D12" s="29">
        <v>147.43107221006565</v>
      </c>
      <c r="E12" s="10">
        <v>3</v>
      </c>
      <c r="F12" s="19" t="s">
        <v>51</v>
      </c>
      <c r="G12" s="2"/>
      <c r="H12" s="2"/>
      <c r="I12" s="2"/>
    </row>
    <row r="13" spans="2:9" x14ac:dyDescent="0.25">
      <c r="B13" s="10">
        <v>11</v>
      </c>
      <c r="C13" s="29" t="s">
        <v>17</v>
      </c>
      <c r="D13" s="29">
        <v>181.15285451197053</v>
      </c>
      <c r="E13" s="10">
        <v>3</v>
      </c>
      <c r="F13" s="19" t="s">
        <v>51</v>
      </c>
      <c r="G13" s="2"/>
      <c r="H13" s="2"/>
      <c r="I13" s="2"/>
    </row>
    <row r="14" spans="2:9" x14ac:dyDescent="0.25">
      <c r="B14" s="10">
        <v>12</v>
      </c>
      <c r="C14" s="29" t="s">
        <v>14</v>
      </c>
      <c r="D14" s="29">
        <v>184.51301115241637</v>
      </c>
      <c r="E14" s="10">
        <v>2</v>
      </c>
      <c r="F14" s="19" t="s">
        <v>51</v>
      </c>
      <c r="G14" s="2"/>
      <c r="H14" s="2"/>
      <c r="I14" s="2"/>
    </row>
    <row r="15" spans="2:9" x14ac:dyDescent="0.25">
      <c r="B15" s="10">
        <v>13</v>
      </c>
      <c r="C15" s="29" t="s">
        <v>21</v>
      </c>
      <c r="D15" s="29">
        <v>193.7188679245283</v>
      </c>
      <c r="E15" s="10">
        <v>2</v>
      </c>
      <c r="F15" s="19" t="s">
        <v>51</v>
      </c>
      <c r="G15" s="2"/>
      <c r="H15" s="2"/>
      <c r="I15" s="2"/>
    </row>
    <row r="16" spans="2:9" x14ac:dyDescent="0.25">
      <c r="B16" s="10">
        <v>14</v>
      </c>
      <c r="C16" s="29" t="s">
        <v>6</v>
      </c>
      <c r="D16" s="29">
        <v>213.67155963302753</v>
      </c>
      <c r="E16" s="10">
        <v>1</v>
      </c>
      <c r="F16" s="19" t="s">
        <v>51</v>
      </c>
      <c r="G16" s="2"/>
      <c r="H16" s="2"/>
      <c r="I16" s="2"/>
    </row>
    <row r="17" spans="2:12" x14ac:dyDescent="0.25">
      <c r="B17" s="10">
        <v>15</v>
      </c>
      <c r="C17" s="29" t="s">
        <v>4</v>
      </c>
      <c r="D17" s="29">
        <v>424.92424242424244</v>
      </c>
      <c r="E17" s="10">
        <v>1</v>
      </c>
      <c r="F17" s="19" t="s">
        <v>51</v>
      </c>
      <c r="G17" s="2"/>
      <c r="H17" s="2"/>
      <c r="I17" s="2"/>
    </row>
    <row r="21" spans="2:12" x14ac:dyDescent="0.25">
      <c r="B21" s="3" t="s">
        <v>33</v>
      </c>
      <c r="C21" s="3" t="s">
        <v>27</v>
      </c>
      <c r="D21" s="3" t="s">
        <v>28</v>
      </c>
      <c r="E21" s="3" t="s">
        <v>32</v>
      </c>
      <c r="F21" s="5" t="s">
        <v>60</v>
      </c>
      <c r="H21" s="3" t="s">
        <v>34</v>
      </c>
      <c r="I21" s="3" t="s">
        <v>27</v>
      </c>
      <c r="J21" s="3" t="s">
        <v>28</v>
      </c>
      <c r="K21" s="3" t="s">
        <v>32</v>
      </c>
      <c r="L21" s="5" t="s">
        <v>60</v>
      </c>
    </row>
    <row r="22" spans="2:12" x14ac:dyDescent="0.25">
      <c r="B22" s="4">
        <v>1</v>
      </c>
      <c r="C22" s="1" t="s">
        <v>3</v>
      </c>
      <c r="D22" s="1">
        <v>87.559414990859239</v>
      </c>
      <c r="E22" s="4">
        <v>1</v>
      </c>
      <c r="F22" s="3" t="s">
        <v>50</v>
      </c>
      <c r="H22" s="4">
        <v>1</v>
      </c>
      <c r="I22" s="4" t="s">
        <v>20</v>
      </c>
      <c r="J22" s="4">
        <v>71.568138195777351</v>
      </c>
      <c r="K22" s="4">
        <v>2</v>
      </c>
      <c r="L22" s="3" t="s">
        <v>50</v>
      </c>
    </row>
    <row r="23" spans="2:12" x14ac:dyDescent="0.25">
      <c r="B23" s="4">
        <v>2</v>
      </c>
      <c r="C23" s="1" t="s">
        <v>0</v>
      </c>
      <c r="D23" s="1">
        <v>88.125461254612546</v>
      </c>
      <c r="E23" s="4">
        <v>1</v>
      </c>
      <c r="F23" s="3" t="s">
        <v>50</v>
      </c>
      <c r="H23" s="4">
        <v>2</v>
      </c>
      <c r="I23" s="4" t="s">
        <v>30</v>
      </c>
      <c r="J23" s="4">
        <v>104.81188118811882</v>
      </c>
      <c r="K23" s="4">
        <v>2</v>
      </c>
      <c r="L23" s="3" t="s">
        <v>50</v>
      </c>
    </row>
    <row r="24" spans="2:12" x14ac:dyDescent="0.25">
      <c r="B24" s="4">
        <v>3</v>
      </c>
      <c r="C24" s="1" t="s">
        <v>10</v>
      </c>
      <c r="D24" s="1">
        <v>95.036630036630044</v>
      </c>
      <c r="E24" s="4">
        <v>1</v>
      </c>
      <c r="F24" s="5" t="s">
        <v>50</v>
      </c>
      <c r="H24" s="4">
        <v>3</v>
      </c>
      <c r="I24" s="4" t="s">
        <v>16</v>
      </c>
      <c r="J24" s="4">
        <v>114.2920517560074</v>
      </c>
      <c r="K24" s="4">
        <v>2</v>
      </c>
      <c r="L24" s="5" t="s">
        <v>50</v>
      </c>
    </row>
    <row r="25" spans="2:12" x14ac:dyDescent="0.25">
      <c r="B25" s="4">
        <v>4</v>
      </c>
      <c r="C25" s="1" t="s">
        <v>29</v>
      </c>
      <c r="D25" s="1">
        <v>104.86778398510242</v>
      </c>
      <c r="E25" s="4">
        <v>1</v>
      </c>
      <c r="F25" s="5" t="s">
        <v>50</v>
      </c>
      <c r="H25" s="4">
        <v>4</v>
      </c>
      <c r="I25" s="4" t="s">
        <v>12</v>
      </c>
      <c r="J25" s="4">
        <v>140.51224489795919</v>
      </c>
      <c r="K25" s="4">
        <v>2</v>
      </c>
      <c r="L25" s="5" t="s">
        <v>51</v>
      </c>
    </row>
    <row r="26" spans="2:12" x14ac:dyDescent="0.25">
      <c r="B26" s="4">
        <v>5</v>
      </c>
      <c r="C26" s="1" t="s">
        <v>2</v>
      </c>
      <c r="D26" s="1">
        <v>131.21335807050093</v>
      </c>
      <c r="E26" s="4">
        <v>1</v>
      </c>
      <c r="F26" s="5" t="s">
        <v>51</v>
      </c>
      <c r="H26" s="4">
        <v>5</v>
      </c>
      <c r="I26" s="4" t="s">
        <v>24</v>
      </c>
      <c r="J26" s="4">
        <v>147.43107221006565</v>
      </c>
      <c r="K26" s="4">
        <v>3</v>
      </c>
      <c r="L26" s="5" t="s">
        <v>51</v>
      </c>
    </row>
    <row r="27" spans="2:12" x14ac:dyDescent="0.25">
      <c r="B27" s="4">
        <v>6</v>
      </c>
      <c r="C27" s="1" t="s">
        <v>6</v>
      </c>
      <c r="D27" s="1">
        <v>213.67155963302753</v>
      </c>
      <c r="E27" s="4">
        <v>1</v>
      </c>
      <c r="F27" s="5" t="s">
        <v>51</v>
      </c>
      <c r="H27" s="4">
        <v>6</v>
      </c>
      <c r="I27" s="4" t="s">
        <v>17</v>
      </c>
      <c r="J27" s="4">
        <v>181.15285451197053</v>
      </c>
      <c r="K27" s="4">
        <v>3</v>
      </c>
      <c r="L27" s="5" t="s">
        <v>51</v>
      </c>
    </row>
    <row r="28" spans="2:12" x14ac:dyDescent="0.25">
      <c r="B28" s="4">
        <v>7</v>
      </c>
      <c r="C28" s="1" t="s">
        <v>4</v>
      </c>
      <c r="D28" s="1">
        <v>424.92424242424244</v>
      </c>
      <c r="E28" s="4">
        <v>1</v>
      </c>
      <c r="F28" s="5" t="s">
        <v>51</v>
      </c>
      <c r="H28" s="4">
        <v>7</v>
      </c>
      <c r="I28" s="4" t="s">
        <v>14</v>
      </c>
      <c r="J28" s="4">
        <v>184.51301115241637</v>
      </c>
      <c r="K28" s="4">
        <v>2</v>
      </c>
      <c r="L28" s="5" t="s">
        <v>51</v>
      </c>
    </row>
    <row r="29" spans="2:12" x14ac:dyDescent="0.25">
      <c r="H29" s="4">
        <v>8</v>
      </c>
      <c r="I29" s="4" t="s">
        <v>21</v>
      </c>
      <c r="J29" s="4">
        <v>193.7188679245283</v>
      </c>
      <c r="K29" s="4">
        <v>2</v>
      </c>
      <c r="L29" s="5" t="s">
        <v>51</v>
      </c>
    </row>
  </sheetData>
  <sortState xmlns:xlrd2="http://schemas.microsoft.com/office/spreadsheetml/2017/richdata2" ref="B22:E28">
    <sortCondition ref="D22:D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83FC-CBD9-44AF-8294-8DC6295E4902}">
  <dimension ref="A1:AF202"/>
  <sheetViews>
    <sheetView showGridLines="0" topLeftCell="K1" workbookViewId="0">
      <selection activeCell="AD12" sqref="AB12:AF16"/>
    </sheetView>
  </sheetViews>
  <sheetFormatPr defaultRowHeight="12.5" x14ac:dyDescent="0.25"/>
  <cols>
    <col min="1" max="1" width="11.36328125" customWidth="1"/>
    <col min="2" max="2" width="10.36328125" bestFit="1" customWidth="1"/>
    <col min="3" max="3" width="10.08984375" bestFit="1" customWidth="1"/>
    <col min="6" max="6" width="10.36328125" bestFit="1" customWidth="1"/>
    <col min="7" max="7" width="10.08984375" bestFit="1" customWidth="1"/>
    <col min="12" max="12" width="0" hidden="1" customWidth="1"/>
    <col min="13" max="13" width="14.81640625" hidden="1" customWidth="1"/>
    <col min="14" max="14" width="14.54296875" hidden="1" customWidth="1"/>
    <col min="15" max="15" width="0" hidden="1" customWidth="1"/>
    <col min="16" max="16" width="11.08984375" hidden="1" customWidth="1"/>
    <col min="17" max="18" width="0" hidden="1" customWidth="1"/>
    <col min="21" max="21" width="10.36328125" bestFit="1" customWidth="1"/>
    <col min="22" max="22" width="10.90625" bestFit="1" customWidth="1"/>
    <col min="23" max="23" width="11.81640625" bestFit="1" customWidth="1"/>
    <col min="24" max="24" width="8.1796875" bestFit="1" customWidth="1"/>
    <col min="29" max="29" width="10.36328125" bestFit="1" customWidth="1"/>
  </cols>
  <sheetData>
    <row r="1" spans="1:32" ht="26" x14ac:dyDescent="0.25">
      <c r="A1" s="43" t="s">
        <v>61</v>
      </c>
      <c r="B1" s="43" t="s">
        <v>40</v>
      </c>
      <c r="C1" s="43" t="s">
        <v>41</v>
      </c>
      <c r="D1" s="43" t="s">
        <v>38</v>
      </c>
      <c r="E1" s="43" t="s">
        <v>35</v>
      </c>
      <c r="F1" s="43" t="s">
        <v>42</v>
      </c>
      <c r="G1" s="43" t="s">
        <v>43</v>
      </c>
      <c r="H1" s="43" t="s">
        <v>36</v>
      </c>
      <c r="I1" s="43" t="s">
        <v>37</v>
      </c>
      <c r="J1" s="12" t="s">
        <v>48</v>
      </c>
      <c r="K1" s="12" t="s">
        <v>49</v>
      </c>
      <c r="L1" s="14" t="s">
        <v>44</v>
      </c>
      <c r="M1" s="16" t="s">
        <v>45</v>
      </c>
      <c r="N1" s="16" t="s">
        <v>46</v>
      </c>
      <c r="O1" s="16" t="s">
        <v>47</v>
      </c>
      <c r="P1" s="16" t="s">
        <v>54</v>
      </c>
      <c r="Q1" s="16" t="s">
        <v>52</v>
      </c>
      <c r="R1" s="16" t="s">
        <v>53</v>
      </c>
      <c r="S1" s="16" t="s">
        <v>67</v>
      </c>
      <c r="T1" s="16" t="s">
        <v>68</v>
      </c>
      <c r="U1" s="16" t="s">
        <v>45</v>
      </c>
      <c r="V1" s="16" t="s">
        <v>46</v>
      </c>
      <c r="W1" s="16" t="s">
        <v>69</v>
      </c>
      <c r="X1" s="16" t="s">
        <v>70</v>
      </c>
    </row>
    <row r="2" spans="1:32" ht="13" x14ac:dyDescent="0.3">
      <c r="A2" s="4">
        <v>1</v>
      </c>
      <c r="B2" s="44" t="s">
        <v>0</v>
      </c>
      <c r="C2" s="44" t="s">
        <v>1</v>
      </c>
      <c r="D2" s="4">
        <f t="shared" ref="D2:D33" si="0">IF(B2=$AC$3, $AB$3, IF(B2=$AC$4, $AB$4, IF(B2=$AC$5, $AB$5, IF(B2=$AC$6, $AB$6, IF(B2=$AC$7, $AB$7, IF(B2=$AC$8, $AB$8, $AB$9))))))</f>
        <v>2</v>
      </c>
      <c r="E2" s="4">
        <f t="shared" ref="E2:E33" si="1">IF(C2=$AD$3, $AB$3, IF(C2=$AD$4, $AB$4, IF(C2=$AD$5, $AB$5, IF(C2=$AD$6, $AB$6, IF(C2=$AD$7, $AB$7, IF(C2=$AD$8, $AB$8, $AB$9))))))</f>
        <v>4</v>
      </c>
      <c r="F2" s="44" t="s">
        <v>3</v>
      </c>
      <c r="G2" s="44" t="s">
        <v>7</v>
      </c>
      <c r="H2" s="4">
        <f t="shared" ref="H2:H33" si="2">IF(F2=$AC$3, $AB$3, IF(F2=$AC$4, $AB$4, IF(F2=$AC$5, $AB$5, IF(F2=$AC$6, $AB$6, IF(F2=$AC$7, $AB$7, IF(F2=$AC$8, $AB$8, $AB$9))))))</f>
        <v>1</v>
      </c>
      <c r="I2" s="4">
        <f t="shared" ref="I2:I33" si="3">IF(G2=$AD$3, $AB$3, IF(G2=$AD$4, $AB$4, IF(G2=$AD$5, $AB$5, IF(G2=$AD$6, $AB$6, IF(G2=$AD$7, $AB$7, IF(G2=$AD$8, $AB$8, $AB$9))))))</f>
        <v>2</v>
      </c>
      <c r="J2" s="13">
        <f>MAX(D2:E2)</f>
        <v>4</v>
      </c>
      <c r="K2" s="13">
        <f>MIN(H2:I2)</f>
        <v>1</v>
      </c>
      <c r="L2" s="15">
        <f>J2-K2</f>
        <v>3</v>
      </c>
      <c r="M2" s="17">
        <f>IF(L2&gt;0, 1, 0)</f>
        <v>1</v>
      </c>
      <c r="N2" s="17">
        <f>IF(L2&lt;0, 1, 0)</f>
        <v>0</v>
      </c>
      <c r="O2" s="17">
        <f>IF(L2=0, 1, 0)</f>
        <v>0</v>
      </c>
      <c r="P2" s="17" t="str">
        <f>IF(SUM(M2:O2)&lt;&gt;1,"FLAG", "CHECKED")</f>
        <v>CHECKED</v>
      </c>
      <c r="Q2" s="17">
        <f t="shared" ref="Q2:Q33" si="4">IF(O2=1, (IF(J2&lt;5, 1, 0)), 0)</f>
        <v>0</v>
      </c>
      <c r="R2" s="17">
        <f t="shared" ref="R2:R33" si="5">IF(O2=1, (IF(J2&gt;4, 1, 0)), 0)</f>
        <v>0</v>
      </c>
      <c r="S2" s="51" t="str">
        <f>IF(J2&lt;4, "G", "B")</f>
        <v>B</v>
      </c>
      <c r="T2" s="51" t="str">
        <f>IF(K2&lt;4, "G", "B")</f>
        <v>G</v>
      </c>
      <c r="U2" s="49">
        <f>IF(S2="B", IF(T2="G", 1, 0), 0)</f>
        <v>1</v>
      </c>
      <c r="V2" s="49">
        <f>IF(S2="G", IF(T2="B", 1, 0), 0)</f>
        <v>0</v>
      </c>
      <c r="W2" s="49">
        <f>IF(S2="G", IF(T2="G", 1, 0), 0)</f>
        <v>0</v>
      </c>
      <c r="X2" s="49">
        <f>IF(S2="B", IF(T2="B", 1, 0), 0)</f>
        <v>0</v>
      </c>
      <c r="AB2" s="3" t="s">
        <v>33</v>
      </c>
      <c r="AC2" s="3" t="s">
        <v>27</v>
      </c>
      <c r="AD2" s="3" t="s">
        <v>27</v>
      </c>
      <c r="AE2" s="5" t="s">
        <v>28</v>
      </c>
      <c r="AF2" s="3" t="s">
        <v>60</v>
      </c>
    </row>
    <row r="3" spans="1:32" ht="13" x14ac:dyDescent="0.3">
      <c r="A3" s="4">
        <f t="shared" ref="A3:A34" si="6">A2+1</f>
        <v>2</v>
      </c>
      <c r="B3" s="44" t="s">
        <v>2</v>
      </c>
      <c r="C3" s="44" t="s">
        <v>1</v>
      </c>
      <c r="D3" s="4">
        <f t="shared" si="0"/>
        <v>5</v>
      </c>
      <c r="E3" s="4">
        <f t="shared" si="1"/>
        <v>4</v>
      </c>
      <c r="F3" s="44" t="s">
        <v>4</v>
      </c>
      <c r="G3" s="44" t="s">
        <v>11</v>
      </c>
      <c r="H3" s="4">
        <f t="shared" si="2"/>
        <v>7</v>
      </c>
      <c r="I3" s="4">
        <f t="shared" si="3"/>
        <v>1</v>
      </c>
      <c r="J3" s="13">
        <f t="shared" ref="J3:J66" si="7">MAX(D3:E3)</f>
        <v>5</v>
      </c>
      <c r="K3" s="13">
        <f t="shared" ref="K3:K66" si="8">MIN(H3:I3)</f>
        <v>1</v>
      </c>
      <c r="L3" s="15">
        <f t="shared" ref="L3:L66" si="9">J3-K3</f>
        <v>4</v>
      </c>
      <c r="M3" s="17">
        <f t="shared" ref="M3:M66" si="10">IF(L3&gt;0, 1, 0)</f>
        <v>1</v>
      </c>
      <c r="N3" s="17">
        <f t="shared" ref="N3:N66" si="11">IF(L3&lt;0, 1, 0)</f>
        <v>0</v>
      </c>
      <c r="O3" s="17">
        <f t="shared" ref="O3:O66" si="12">IF(L3=0, 1, 0)</f>
        <v>0</v>
      </c>
      <c r="P3" s="17" t="str">
        <f t="shared" ref="P3:P66" si="13">IF(SUM(M3:O3)&lt;&gt;1,"FLAG", "CHECKED")</f>
        <v>CHECKED</v>
      </c>
      <c r="Q3" s="17">
        <f t="shared" si="4"/>
        <v>0</v>
      </c>
      <c r="R3" s="17">
        <f t="shared" si="5"/>
        <v>0</v>
      </c>
      <c r="S3" s="51" t="str">
        <f t="shared" ref="S3:T66" si="14">IF(J3&lt;4, "G", "B")</f>
        <v>B</v>
      </c>
      <c r="T3" s="51" t="str">
        <f t="shared" si="14"/>
        <v>G</v>
      </c>
      <c r="U3" s="49">
        <f t="shared" ref="U3:U66" si="15">IF(S3="B", IF(T3="G", 1, 0), 0)</f>
        <v>1</v>
      </c>
      <c r="V3" s="49">
        <f t="shared" ref="V3:V66" si="16">IF(S3="G", IF(T3="B", 1, 0), 0)</f>
        <v>0</v>
      </c>
      <c r="W3" s="49">
        <f t="shared" ref="W3:W66" si="17">IF(S3="G", IF(T3="G", 1, 0), 0)</f>
        <v>0</v>
      </c>
      <c r="X3" s="49">
        <f t="shared" ref="X3:X66" si="18">IF(S3="B", IF(T3="B", 1, 0), 0)</f>
        <v>0</v>
      </c>
      <c r="AB3" s="4">
        <v>1</v>
      </c>
      <c r="AC3" s="6" t="s">
        <v>3</v>
      </c>
      <c r="AD3" s="6" t="s">
        <v>11</v>
      </c>
      <c r="AE3" s="1">
        <v>87.559414990859239</v>
      </c>
      <c r="AF3" s="3" t="s">
        <v>50</v>
      </c>
    </row>
    <row r="4" spans="1:32" ht="13" x14ac:dyDescent="0.3">
      <c r="A4" s="4">
        <f t="shared" si="6"/>
        <v>3</v>
      </c>
      <c r="B4" s="44" t="s">
        <v>3</v>
      </c>
      <c r="C4" s="44" t="s">
        <v>1</v>
      </c>
      <c r="D4" s="4">
        <f t="shared" si="0"/>
        <v>1</v>
      </c>
      <c r="E4" s="4">
        <f t="shared" si="1"/>
        <v>4</v>
      </c>
      <c r="F4" s="44" t="s">
        <v>3</v>
      </c>
      <c r="G4" s="44" t="s">
        <v>1</v>
      </c>
      <c r="H4" s="4">
        <f t="shared" si="2"/>
        <v>1</v>
      </c>
      <c r="I4" s="4">
        <f t="shared" si="3"/>
        <v>4</v>
      </c>
      <c r="J4" s="13">
        <f t="shared" si="7"/>
        <v>4</v>
      </c>
      <c r="K4" s="13">
        <f t="shared" si="8"/>
        <v>1</v>
      </c>
      <c r="L4" s="15">
        <f t="shared" si="9"/>
        <v>3</v>
      </c>
      <c r="M4" s="17">
        <f t="shared" si="10"/>
        <v>1</v>
      </c>
      <c r="N4" s="17">
        <f t="shared" si="11"/>
        <v>0</v>
      </c>
      <c r="O4" s="17">
        <f t="shared" si="12"/>
        <v>0</v>
      </c>
      <c r="P4" s="17" t="str">
        <f t="shared" si="13"/>
        <v>CHECKED</v>
      </c>
      <c r="Q4" s="17">
        <f t="shared" si="4"/>
        <v>0</v>
      </c>
      <c r="R4" s="17">
        <f t="shared" si="5"/>
        <v>0</v>
      </c>
      <c r="S4" s="51" t="str">
        <f t="shared" si="14"/>
        <v>B</v>
      </c>
      <c r="T4" s="51" t="str">
        <f t="shared" si="14"/>
        <v>G</v>
      </c>
      <c r="U4" s="49">
        <f t="shared" si="15"/>
        <v>1</v>
      </c>
      <c r="V4" s="49">
        <f t="shared" si="16"/>
        <v>0</v>
      </c>
      <c r="W4" s="49">
        <f t="shared" si="17"/>
        <v>0</v>
      </c>
      <c r="X4" s="49">
        <f t="shared" si="18"/>
        <v>0</v>
      </c>
      <c r="AB4" s="4">
        <v>2</v>
      </c>
      <c r="AC4" s="1" t="s">
        <v>0</v>
      </c>
      <c r="AD4" s="6" t="s">
        <v>7</v>
      </c>
      <c r="AE4" s="1">
        <v>88.125461254612546</v>
      </c>
      <c r="AF4" s="3" t="s">
        <v>50</v>
      </c>
    </row>
    <row r="5" spans="1:32" ht="13" x14ac:dyDescent="0.3">
      <c r="A5" s="4">
        <f t="shared" si="6"/>
        <v>4</v>
      </c>
      <c r="B5" s="44" t="s">
        <v>3</v>
      </c>
      <c r="C5" s="44" t="s">
        <v>1</v>
      </c>
      <c r="D5" s="4">
        <f t="shared" si="0"/>
        <v>1</v>
      </c>
      <c r="E5" s="4">
        <f t="shared" si="1"/>
        <v>4</v>
      </c>
      <c r="F5" s="44" t="s">
        <v>3</v>
      </c>
      <c r="G5" s="44" t="s">
        <v>1</v>
      </c>
      <c r="H5" s="4">
        <f t="shared" si="2"/>
        <v>1</v>
      </c>
      <c r="I5" s="4">
        <f t="shared" si="3"/>
        <v>4</v>
      </c>
      <c r="J5" s="13">
        <f t="shared" si="7"/>
        <v>4</v>
      </c>
      <c r="K5" s="13">
        <f t="shared" si="8"/>
        <v>1</v>
      </c>
      <c r="L5" s="15">
        <f t="shared" si="9"/>
        <v>3</v>
      </c>
      <c r="M5" s="17">
        <f t="shared" si="10"/>
        <v>1</v>
      </c>
      <c r="N5" s="17">
        <f t="shared" si="11"/>
        <v>0</v>
      </c>
      <c r="O5" s="17">
        <f t="shared" si="12"/>
        <v>0</v>
      </c>
      <c r="P5" s="17" t="str">
        <f t="shared" si="13"/>
        <v>CHECKED</v>
      </c>
      <c r="Q5" s="17">
        <f t="shared" si="4"/>
        <v>0</v>
      </c>
      <c r="R5" s="17">
        <f t="shared" si="5"/>
        <v>0</v>
      </c>
      <c r="S5" s="51" t="str">
        <f t="shared" si="14"/>
        <v>B</v>
      </c>
      <c r="T5" s="51" t="str">
        <f t="shared" si="14"/>
        <v>G</v>
      </c>
      <c r="U5" s="49">
        <f t="shared" si="15"/>
        <v>1</v>
      </c>
      <c r="V5" s="49">
        <f t="shared" si="16"/>
        <v>0</v>
      </c>
      <c r="W5" s="49">
        <f t="shared" si="17"/>
        <v>0</v>
      </c>
      <c r="X5" s="49">
        <f t="shared" si="18"/>
        <v>0</v>
      </c>
      <c r="AB5" s="4">
        <v>3</v>
      </c>
      <c r="AC5" s="1" t="s">
        <v>10</v>
      </c>
      <c r="AD5" s="6" t="s">
        <v>9</v>
      </c>
      <c r="AE5" s="1">
        <v>95.036630036630044</v>
      </c>
      <c r="AF5" s="3" t="s">
        <v>50</v>
      </c>
    </row>
    <row r="6" spans="1:32" ht="13" x14ac:dyDescent="0.3">
      <c r="A6" s="4">
        <f t="shared" si="6"/>
        <v>5</v>
      </c>
      <c r="B6" s="44" t="s">
        <v>4</v>
      </c>
      <c r="C6" s="44" t="s">
        <v>1</v>
      </c>
      <c r="D6" s="4">
        <f t="shared" si="0"/>
        <v>7</v>
      </c>
      <c r="E6" s="4">
        <f t="shared" si="1"/>
        <v>4</v>
      </c>
      <c r="F6" s="44" t="s">
        <v>3</v>
      </c>
      <c r="G6" s="44" t="s">
        <v>8</v>
      </c>
      <c r="H6" s="4">
        <f t="shared" si="2"/>
        <v>1</v>
      </c>
      <c r="I6" s="4">
        <f t="shared" si="3"/>
        <v>5</v>
      </c>
      <c r="J6" s="13">
        <f t="shared" si="7"/>
        <v>7</v>
      </c>
      <c r="K6" s="13">
        <f t="shared" si="8"/>
        <v>1</v>
      </c>
      <c r="L6" s="15">
        <f t="shared" si="9"/>
        <v>6</v>
      </c>
      <c r="M6" s="17">
        <f t="shared" si="10"/>
        <v>1</v>
      </c>
      <c r="N6" s="17">
        <f t="shared" si="11"/>
        <v>0</v>
      </c>
      <c r="O6" s="17">
        <f t="shared" si="12"/>
        <v>0</v>
      </c>
      <c r="P6" s="17" t="str">
        <f t="shared" si="13"/>
        <v>CHECKED</v>
      </c>
      <c r="Q6" s="17">
        <f t="shared" si="4"/>
        <v>0</v>
      </c>
      <c r="R6" s="17">
        <f t="shared" si="5"/>
        <v>0</v>
      </c>
      <c r="S6" s="51" t="str">
        <f t="shared" si="14"/>
        <v>B</v>
      </c>
      <c r="T6" s="51" t="str">
        <f t="shared" si="14"/>
        <v>G</v>
      </c>
      <c r="U6" s="49">
        <f t="shared" si="15"/>
        <v>1</v>
      </c>
      <c r="V6" s="49">
        <f t="shared" si="16"/>
        <v>0</v>
      </c>
      <c r="W6" s="49">
        <f t="shared" si="17"/>
        <v>0</v>
      </c>
      <c r="X6" s="49">
        <f t="shared" si="18"/>
        <v>0</v>
      </c>
      <c r="AB6" s="4">
        <v>4</v>
      </c>
      <c r="AC6" s="1" t="s">
        <v>29</v>
      </c>
      <c r="AD6" s="6" t="s">
        <v>1</v>
      </c>
      <c r="AE6" s="1">
        <v>104.86778398510242</v>
      </c>
      <c r="AF6" s="5" t="s">
        <v>50</v>
      </c>
    </row>
    <row r="7" spans="1:32" ht="13" x14ac:dyDescent="0.3">
      <c r="A7" s="4">
        <f t="shared" si="6"/>
        <v>6</v>
      </c>
      <c r="B7" s="44" t="s">
        <v>3</v>
      </c>
      <c r="C7" s="44" t="s">
        <v>5</v>
      </c>
      <c r="D7" s="4">
        <f t="shared" si="0"/>
        <v>1</v>
      </c>
      <c r="E7" s="4">
        <f t="shared" si="1"/>
        <v>6</v>
      </c>
      <c r="F7" s="44" t="s">
        <v>3</v>
      </c>
      <c r="G7" s="44" t="s">
        <v>7</v>
      </c>
      <c r="H7" s="4">
        <f t="shared" si="2"/>
        <v>1</v>
      </c>
      <c r="I7" s="4">
        <f t="shared" si="3"/>
        <v>2</v>
      </c>
      <c r="J7" s="13">
        <f t="shared" si="7"/>
        <v>6</v>
      </c>
      <c r="K7" s="13">
        <f t="shared" si="8"/>
        <v>1</v>
      </c>
      <c r="L7" s="15">
        <f t="shared" si="9"/>
        <v>5</v>
      </c>
      <c r="M7" s="17">
        <f t="shared" si="10"/>
        <v>1</v>
      </c>
      <c r="N7" s="17">
        <f t="shared" si="11"/>
        <v>0</v>
      </c>
      <c r="O7" s="17">
        <f t="shared" si="12"/>
        <v>0</v>
      </c>
      <c r="P7" s="17" t="str">
        <f t="shared" si="13"/>
        <v>CHECKED</v>
      </c>
      <c r="Q7" s="17">
        <f t="shared" si="4"/>
        <v>0</v>
      </c>
      <c r="R7" s="17">
        <f t="shared" si="5"/>
        <v>0</v>
      </c>
      <c r="S7" s="51" t="str">
        <f t="shared" si="14"/>
        <v>B</v>
      </c>
      <c r="T7" s="51" t="str">
        <f t="shared" si="14"/>
        <v>G</v>
      </c>
      <c r="U7" s="49">
        <f t="shared" si="15"/>
        <v>1</v>
      </c>
      <c r="V7" s="49">
        <f t="shared" si="16"/>
        <v>0</v>
      </c>
      <c r="W7" s="49">
        <f t="shared" si="17"/>
        <v>0</v>
      </c>
      <c r="X7" s="49">
        <f t="shared" si="18"/>
        <v>0</v>
      </c>
      <c r="AB7" s="4">
        <v>5</v>
      </c>
      <c r="AC7" s="1" t="s">
        <v>2</v>
      </c>
      <c r="AD7" s="6" t="s">
        <v>8</v>
      </c>
      <c r="AE7" s="1">
        <v>131.21335807050093</v>
      </c>
      <c r="AF7" s="5" t="s">
        <v>51</v>
      </c>
    </row>
    <row r="8" spans="1:32" ht="13" x14ac:dyDescent="0.3">
      <c r="A8" s="4">
        <f t="shared" si="6"/>
        <v>7</v>
      </c>
      <c r="B8" s="44" t="s">
        <v>6</v>
      </c>
      <c r="C8" s="44" t="s">
        <v>1</v>
      </c>
      <c r="D8" s="4">
        <f t="shared" si="0"/>
        <v>6</v>
      </c>
      <c r="E8" s="4">
        <f t="shared" si="1"/>
        <v>4</v>
      </c>
      <c r="F8" s="44" t="s">
        <v>0</v>
      </c>
      <c r="G8" s="44" t="s">
        <v>1</v>
      </c>
      <c r="H8" s="4">
        <f t="shared" si="2"/>
        <v>2</v>
      </c>
      <c r="I8" s="4">
        <f t="shared" si="3"/>
        <v>4</v>
      </c>
      <c r="J8" s="13">
        <f t="shared" si="7"/>
        <v>6</v>
      </c>
      <c r="K8" s="13">
        <f t="shared" si="8"/>
        <v>2</v>
      </c>
      <c r="L8" s="15">
        <f t="shared" si="9"/>
        <v>4</v>
      </c>
      <c r="M8" s="17">
        <f t="shared" si="10"/>
        <v>1</v>
      </c>
      <c r="N8" s="17">
        <f t="shared" si="11"/>
        <v>0</v>
      </c>
      <c r="O8" s="17">
        <f t="shared" si="12"/>
        <v>0</v>
      </c>
      <c r="P8" s="17" t="str">
        <f t="shared" si="13"/>
        <v>CHECKED</v>
      </c>
      <c r="Q8" s="17">
        <f t="shared" si="4"/>
        <v>0</v>
      </c>
      <c r="R8" s="17">
        <f t="shared" si="5"/>
        <v>0</v>
      </c>
      <c r="S8" s="51" t="str">
        <f t="shared" si="14"/>
        <v>B</v>
      </c>
      <c r="T8" s="51" t="str">
        <f t="shared" si="14"/>
        <v>G</v>
      </c>
      <c r="U8" s="49">
        <f t="shared" si="15"/>
        <v>1</v>
      </c>
      <c r="V8" s="49">
        <f t="shared" si="16"/>
        <v>0</v>
      </c>
      <c r="W8" s="49">
        <f t="shared" si="17"/>
        <v>0</v>
      </c>
      <c r="X8" s="49">
        <f t="shared" si="18"/>
        <v>0</v>
      </c>
      <c r="AB8" s="4">
        <v>6</v>
      </c>
      <c r="AC8" s="1" t="s">
        <v>6</v>
      </c>
      <c r="AD8" s="6" t="s">
        <v>5</v>
      </c>
      <c r="AE8" s="1">
        <v>213.67155963302753</v>
      </c>
      <c r="AF8" s="5" t="s">
        <v>51</v>
      </c>
    </row>
    <row r="9" spans="1:32" ht="13" x14ac:dyDescent="0.3">
      <c r="A9" s="4">
        <f t="shared" si="6"/>
        <v>8</v>
      </c>
      <c r="B9" s="44" t="s">
        <v>3</v>
      </c>
      <c r="C9" s="44" t="s">
        <v>1</v>
      </c>
      <c r="D9" s="4">
        <f t="shared" si="0"/>
        <v>1</v>
      </c>
      <c r="E9" s="4">
        <f t="shared" si="1"/>
        <v>4</v>
      </c>
      <c r="F9" s="44" t="s">
        <v>3</v>
      </c>
      <c r="G9" s="44" t="s">
        <v>1</v>
      </c>
      <c r="H9" s="4">
        <f t="shared" si="2"/>
        <v>1</v>
      </c>
      <c r="I9" s="4">
        <f t="shared" si="3"/>
        <v>4</v>
      </c>
      <c r="J9" s="13">
        <f t="shared" si="7"/>
        <v>4</v>
      </c>
      <c r="K9" s="13">
        <f t="shared" si="8"/>
        <v>1</v>
      </c>
      <c r="L9" s="15">
        <f t="shared" si="9"/>
        <v>3</v>
      </c>
      <c r="M9" s="17">
        <f t="shared" si="10"/>
        <v>1</v>
      </c>
      <c r="N9" s="17">
        <f t="shared" si="11"/>
        <v>0</v>
      </c>
      <c r="O9" s="17">
        <f t="shared" si="12"/>
        <v>0</v>
      </c>
      <c r="P9" s="17" t="str">
        <f t="shared" si="13"/>
        <v>CHECKED</v>
      </c>
      <c r="Q9" s="17">
        <f t="shared" si="4"/>
        <v>0</v>
      </c>
      <c r="R9" s="17">
        <f t="shared" si="5"/>
        <v>0</v>
      </c>
      <c r="S9" s="51" t="str">
        <f t="shared" si="14"/>
        <v>B</v>
      </c>
      <c r="T9" s="51" t="str">
        <f t="shared" si="14"/>
        <v>G</v>
      </c>
      <c r="U9" s="49">
        <f t="shared" si="15"/>
        <v>1</v>
      </c>
      <c r="V9" s="49">
        <f t="shared" si="16"/>
        <v>0</v>
      </c>
      <c r="W9" s="49">
        <f t="shared" si="17"/>
        <v>0</v>
      </c>
      <c r="X9" s="49">
        <f t="shared" si="18"/>
        <v>0</v>
      </c>
      <c r="AB9" s="4">
        <v>7</v>
      </c>
      <c r="AC9" s="1" t="s">
        <v>4</v>
      </c>
      <c r="AD9" s="6" t="s">
        <v>39</v>
      </c>
      <c r="AE9" s="1">
        <v>424.92424242424244</v>
      </c>
      <c r="AF9" s="5" t="s">
        <v>51</v>
      </c>
    </row>
    <row r="10" spans="1:32" ht="13" x14ac:dyDescent="0.3">
      <c r="A10" s="4">
        <f t="shared" si="6"/>
        <v>9</v>
      </c>
      <c r="B10" s="44" t="s">
        <v>3</v>
      </c>
      <c r="C10" s="44" t="s">
        <v>5</v>
      </c>
      <c r="D10" s="4">
        <f t="shared" si="0"/>
        <v>1</v>
      </c>
      <c r="E10" s="4">
        <f t="shared" si="1"/>
        <v>6</v>
      </c>
      <c r="F10" s="44" t="s">
        <v>4</v>
      </c>
      <c r="G10" s="44" t="s">
        <v>1</v>
      </c>
      <c r="H10" s="4">
        <f t="shared" si="2"/>
        <v>7</v>
      </c>
      <c r="I10" s="4">
        <f t="shared" si="3"/>
        <v>4</v>
      </c>
      <c r="J10" s="13">
        <f t="shared" si="7"/>
        <v>6</v>
      </c>
      <c r="K10" s="13">
        <f t="shared" si="8"/>
        <v>4</v>
      </c>
      <c r="L10" s="15">
        <f t="shared" si="9"/>
        <v>2</v>
      </c>
      <c r="M10" s="17">
        <f t="shared" si="10"/>
        <v>1</v>
      </c>
      <c r="N10" s="17">
        <f t="shared" si="11"/>
        <v>0</v>
      </c>
      <c r="O10" s="17">
        <f t="shared" si="12"/>
        <v>0</v>
      </c>
      <c r="P10" s="17" t="str">
        <f t="shared" si="13"/>
        <v>CHECKED</v>
      </c>
      <c r="Q10" s="17">
        <f t="shared" si="4"/>
        <v>0</v>
      </c>
      <c r="R10" s="17">
        <f t="shared" si="5"/>
        <v>0</v>
      </c>
      <c r="S10" s="51" t="str">
        <f t="shared" si="14"/>
        <v>B</v>
      </c>
      <c r="T10" s="51" t="str">
        <f t="shared" si="14"/>
        <v>B</v>
      </c>
      <c r="U10" s="49">
        <f t="shared" si="15"/>
        <v>0</v>
      </c>
      <c r="V10" s="49">
        <f t="shared" si="16"/>
        <v>0</v>
      </c>
      <c r="W10" s="49">
        <f t="shared" si="17"/>
        <v>0</v>
      </c>
      <c r="X10" s="49">
        <f t="shared" si="18"/>
        <v>1</v>
      </c>
    </row>
    <row r="11" spans="1:32" ht="13" x14ac:dyDescent="0.3">
      <c r="A11" s="4">
        <f t="shared" si="6"/>
        <v>10</v>
      </c>
      <c r="B11" s="44" t="s">
        <v>6</v>
      </c>
      <c r="C11" s="44" t="s">
        <v>7</v>
      </c>
      <c r="D11" s="4">
        <f t="shared" si="0"/>
        <v>6</v>
      </c>
      <c r="E11" s="4">
        <f t="shared" si="1"/>
        <v>2</v>
      </c>
      <c r="F11" s="44" t="s">
        <v>3</v>
      </c>
      <c r="G11" s="44" t="s">
        <v>7</v>
      </c>
      <c r="H11" s="4">
        <f t="shared" si="2"/>
        <v>1</v>
      </c>
      <c r="I11" s="4">
        <f t="shared" si="3"/>
        <v>2</v>
      </c>
      <c r="J11" s="13">
        <f t="shared" si="7"/>
        <v>6</v>
      </c>
      <c r="K11" s="13">
        <f t="shared" si="8"/>
        <v>1</v>
      </c>
      <c r="L11" s="15">
        <f t="shared" si="9"/>
        <v>5</v>
      </c>
      <c r="M11" s="17">
        <f t="shared" si="10"/>
        <v>1</v>
      </c>
      <c r="N11" s="17">
        <f t="shared" si="11"/>
        <v>0</v>
      </c>
      <c r="O11" s="17">
        <f t="shared" si="12"/>
        <v>0</v>
      </c>
      <c r="P11" s="17" t="str">
        <f t="shared" si="13"/>
        <v>CHECKED</v>
      </c>
      <c r="Q11" s="17">
        <f t="shared" si="4"/>
        <v>0</v>
      </c>
      <c r="R11" s="17">
        <f t="shared" si="5"/>
        <v>0</v>
      </c>
      <c r="S11" s="51" t="str">
        <f t="shared" si="14"/>
        <v>B</v>
      </c>
      <c r="T11" s="51" t="str">
        <f t="shared" si="14"/>
        <v>G</v>
      </c>
      <c r="U11" s="49">
        <f t="shared" si="15"/>
        <v>1</v>
      </c>
      <c r="V11" s="49">
        <f t="shared" si="16"/>
        <v>0</v>
      </c>
      <c r="W11" s="49">
        <f t="shared" si="17"/>
        <v>0</v>
      </c>
      <c r="X11" s="49">
        <f t="shared" si="18"/>
        <v>0</v>
      </c>
    </row>
    <row r="12" spans="1:32" ht="13" x14ac:dyDescent="0.3">
      <c r="A12" s="4">
        <f t="shared" si="6"/>
        <v>11</v>
      </c>
      <c r="B12" s="44" t="s">
        <v>6</v>
      </c>
      <c r="C12" s="44" t="s">
        <v>8</v>
      </c>
      <c r="D12" s="4">
        <f t="shared" si="0"/>
        <v>6</v>
      </c>
      <c r="E12" s="4">
        <f t="shared" si="1"/>
        <v>5</v>
      </c>
      <c r="F12" s="44" t="s">
        <v>6</v>
      </c>
      <c r="G12" s="44" t="s">
        <v>8</v>
      </c>
      <c r="H12" s="4">
        <f t="shared" si="2"/>
        <v>6</v>
      </c>
      <c r="I12" s="4">
        <f t="shared" si="3"/>
        <v>5</v>
      </c>
      <c r="J12" s="13">
        <f t="shared" si="7"/>
        <v>6</v>
      </c>
      <c r="K12" s="13">
        <f t="shared" si="8"/>
        <v>5</v>
      </c>
      <c r="L12" s="15">
        <f t="shared" si="9"/>
        <v>1</v>
      </c>
      <c r="M12" s="17">
        <f t="shared" si="10"/>
        <v>1</v>
      </c>
      <c r="N12" s="17">
        <f t="shared" si="11"/>
        <v>0</v>
      </c>
      <c r="O12" s="17">
        <f t="shared" si="12"/>
        <v>0</v>
      </c>
      <c r="P12" s="17" t="str">
        <f t="shared" si="13"/>
        <v>CHECKED</v>
      </c>
      <c r="Q12" s="17">
        <f t="shared" si="4"/>
        <v>0</v>
      </c>
      <c r="R12" s="17">
        <f t="shared" si="5"/>
        <v>0</v>
      </c>
      <c r="S12" s="51" t="str">
        <f t="shared" si="14"/>
        <v>B</v>
      </c>
      <c r="T12" s="51" t="str">
        <f t="shared" si="14"/>
        <v>B</v>
      </c>
      <c r="U12" s="49">
        <f t="shared" si="15"/>
        <v>0</v>
      </c>
      <c r="V12" s="49">
        <f t="shared" si="16"/>
        <v>0</v>
      </c>
      <c r="W12" s="49">
        <f t="shared" si="17"/>
        <v>0</v>
      </c>
      <c r="X12" s="49">
        <f t="shared" si="18"/>
        <v>1</v>
      </c>
      <c r="AB12" s="40"/>
      <c r="AC12" s="40"/>
      <c r="AD12" s="52" t="s">
        <v>56</v>
      </c>
      <c r="AE12" s="52"/>
      <c r="AF12" s="40"/>
    </row>
    <row r="13" spans="1:32" ht="13" x14ac:dyDescent="0.3">
      <c r="A13" s="4">
        <f t="shared" si="6"/>
        <v>12</v>
      </c>
      <c r="B13" s="44" t="s">
        <v>3</v>
      </c>
      <c r="C13" s="44" t="s">
        <v>1</v>
      </c>
      <c r="D13" s="4">
        <f t="shared" si="0"/>
        <v>1</v>
      </c>
      <c r="E13" s="4">
        <f t="shared" si="1"/>
        <v>4</v>
      </c>
      <c r="F13" s="44" t="s">
        <v>3</v>
      </c>
      <c r="G13" s="44" t="s">
        <v>1</v>
      </c>
      <c r="H13" s="4">
        <f t="shared" si="2"/>
        <v>1</v>
      </c>
      <c r="I13" s="4">
        <f t="shared" si="3"/>
        <v>4</v>
      </c>
      <c r="J13" s="13">
        <f t="shared" si="7"/>
        <v>4</v>
      </c>
      <c r="K13" s="13">
        <f t="shared" si="8"/>
        <v>1</v>
      </c>
      <c r="L13" s="15">
        <f t="shared" si="9"/>
        <v>3</v>
      </c>
      <c r="M13" s="17">
        <f t="shared" si="10"/>
        <v>1</v>
      </c>
      <c r="N13" s="17">
        <f t="shared" si="11"/>
        <v>0</v>
      </c>
      <c r="O13" s="17">
        <f t="shared" si="12"/>
        <v>0</v>
      </c>
      <c r="P13" s="17" t="str">
        <f t="shared" si="13"/>
        <v>CHECKED</v>
      </c>
      <c r="Q13" s="17">
        <f t="shared" si="4"/>
        <v>0</v>
      </c>
      <c r="R13" s="17">
        <f t="shared" si="5"/>
        <v>0</v>
      </c>
      <c r="S13" s="51" t="str">
        <f t="shared" si="14"/>
        <v>B</v>
      </c>
      <c r="T13" s="51" t="str">
        <f t="shared" si="14"/>
        <v>G</v>
      </c>
      <c r="U13" s="49">
        <f t="shared" si="15"/>
        <v>1</v>
      </c>
      <c r="V13" s="49">
        <f t="shared" si="16"/>
        <v>0</v>
      </c>
      <c r="W13" s="49">
        <f t="shared" si="17"/>
        <v>0</v>
      </c>
      <c r="X13" s="49">
        <f t="shared" si="18"/>
        <v>0</v>
      </c>
      <c r="AB13" s="40"/>
      <c r="AC13" s="40"/>
      <c r="AD13" s="41" t="s">
        <v>57</v>
      </c>
      <c r="AE13" s="42" t="s">
        <v>58</v>
      </c>
      <c r="AF13" s="28" t="s">
        <v>59</v>
      </c>
    </row>
    <row r="14" spans="1:32" ht="13" x14ac:dyDescent="0.3">
      <c r="A14" s="4">
        <f t="shared" si="6"/>
        <v>13</v>
      </c>
      <c r="B14" s="44" t="s">
        <v>3</v>
      </c>
      <c r="C14" s="44" t="s">
        <v>1</v>
      </c>
      <c r="D14" s="4">
        <f t="shared" si="0"/>
        <v>1</v>
      </c>
      <c r="E14" s="4">
        <f t="shared" si="1"/>
        <v>4</v>
      </c>
      <c r="F14" s="44" t="s">
        <v>3</v>
      </c>
      <c r="G14" s="44" t="s">
        <v>1</v>
      </c>
      <c r="H14" s="4">
        <f t="shared" si="2"/>
        <v>1</v>
      </c>
      <c r="I14" s="4">
        <f t="shared" si="3"/>
        <v>4</v>
      </c>
      <c r="J14" s="13">
        <f t="shared" si="7"/>
        <v>4</v>
      </c>
      <c r="K14" s="13">
        <f t="shared" si="8"/>
        <v>1</v>
      </c>
      <c r="L14" s="15">
        <f t="shared" si="9"/>
        <v>3</v>
      </c>
      <c r="M14" s="17">
        <f t="shared" si="10"/>
        <v>1</v>
      </c>
      <c r="N14" s="17">
        <f t="shared" si="11"/>
        <v>0</v>
      </c>
      <c r="O14" s="17">
        <f t="shared" si="12"/>
        <v>0</v>
      </c>
      <c r="P14" s="17" t="str">
        <f t="shared" si="13"/>
        <v>CHECKED</v>
      </c>
      <c r="Q14" s="17">
        <f t="shared" si="4"/>
        <v>0</v>
      </c>
      <c r="R14" s="17">
        <f t="shared" si="5"/>
        <v>0</v>
      </c>
      <c r="S14" s="51" t="str">
        <f t="shared" si="14"/>
        <v>B</v>
      </c>
      <c r="T14" s="51" t="str">
        <f t="shared" si="14"/>
        <v>G</v>
      </c>
      <c r="U14" s="49">
        <f t="shared" si="15"/>
        <v>1</v>
      </c>
      <c r="V14" s="49">
        <f t="shared" si="16"/>
        <v>0</v>
      </c>
      <c r="W14" s="49">
        <f t="shared" si="17"/>
        <v>0</v>
      </c>
      <c r="X14" s="49">
        <f t="shared" si="18"/>
        <v>0</v>
      </c>
      <c r="AB14" s="52" t="s">
        <v>55</v>
      </c>
      <c r="AC14" s="41" t="s">
        <v>57</v>
      </c>
      <c r="AD14" s="39">
        <f>$W$202</f>
        <v>25</v>
      </c>
      <c r="AE14" s="39">
        <f>$V$202</f>
        <v>2</v>
      </c>
      <c r="AF14" s="28">
        <f>SUM(AD14:AE14)</f>
        <v>27</v>
      </c>
    </row>
    <row r="15" spans="1:32" ht="13" x14ac:dyDescent="0.3">
      <c r="A15" s="4">
        <f t="shared" si="6"/>
        <v>14</v>
      </c>
      <c r="B15" s="44" t="s">
        <v>3</v>
      </c>
      <c r="C15" s="44" t="s">
        <v>9</v>
      </c>
      <c r="D15" s="4">
        <f t="shared" si="0"/>
        <v>1</v>
      </c>
      <c r="E15" s="4">
        <f t="shared" si="1"/>
        <v>3</v>
      </c>
      <c r="F15" s="44" t="s">
        <v>3</v>
      </c>
      <c r="G15" s="44" t="s">
        <v>9</v>
      </c>
      <c r="H15" s="4">
        <f t="shared" si="2"/>
        <v>1</v>
      </c>
      <c r="I15" s="4">
        <f t="shared" si="3"/>
        <v>3</v>
      </c>
      <c r="J15" s="13">
        <f t="shared" si="7"/>
        <v>3</v>
      </c>
      <c r="K15" s="13">
        <f t="shared" si="8"/>
        <v>1</v>
      </c>
      <c r="L15" s="15">
        <f t="shared" si="9"/>
        <v>2</v>
      </c>
      <c r="M15" s="17">
        <f t="shared" si="10"/>
        <v>1</v>
      </c>
      <c r="N15" s="17">
        <f t="shared" si="11"/>
        <v>0</v>
      </c>
      <c r="O15" s="17">
        <f t="shared" si="12"/>
        <v>0</v>
      </c>
      <c r="P15" s="17" t="str">
        <f t="shared" si="13"/>
        <v>CHECKED</v>
      </c>
      <c r="Q15" s="17">
        <f t="shared" si="4"/>
        <v>0</v>
      </c>
      <c r="R15" s="17">
        <f t="shared" si="5"/>
        <v>0</v>
      </c>
      <c r="S15" s="51" t="str">
        <f t="shared" si="14"/>
        <v>G</v>
      </c>
      <c r="T15" s="51" t="str">
        <f t="shared" si="14"/>
        <v>G</v>
      </c>
      <c r="U15" s="49">
        <f t="shared" si="15"/>
        <v>0</v>
      </c>
      <c r="V15" s="49">
        <f t="shared" si="16"/>
        <v>0</v>
      </c>
      <c r="W15" s="49">
        <f t="shared" si="17"/>
        <v>1</v>
      </c>
      <c r="X15" s="49">
        <f t="shared" si="18"/>
        <v>0</v>
      </c>
      <c r="AB15" s="52"/>
      <c r="AC15" s="42" t="s">
        <v>58</v>
      </c>
      <c r="AD15" s="39">
        <f>$U$202</f>
        <v>152</v>
      </c>
      <c r="AE15" s="39">
        <f>$X$202</f>
        <v>21</v>
      </c>
      <c r="AF15" s="28">
        <f>SUM(AD15:AE15)</f>
        <v>173</v>
      </c>
    </row>
    <row r="16" spans="1:32" ht="13" x14ac:dyDescent="0.3">
      <c r="A16" s="4">
        <f t="shared" si="6"/>
        <v>15</v>
      </c>
      <c r="B16" s="44" t="s">
        <v>10</v>
      </c>
      <c r="C16" s="44" t="s">
        <v>1</v>
      </c>
      <c r="D16" s="4">
        <f t="shared" si="0"/>
        <v>3</v>
      </c>
      <c r="E16" s="4">
        <f t="shared" si="1"/>
        <v>4</v>
      </c>
      <c r="F16" s="44" t="s">
        <v>10</v>
      </c>
      <c r="G16" s="44" t="s">
        <v>1</v>
      </c>
      <c r="H16" s="4">
        <f t="shared" si="2"/>
        <v>3</v>
      </c>
      <c r="I16" s="4">
        <f t="shared" si="3"/>
        <v>4</v>
      </c>
      <c r="J16" s="13">
        <f t="shared" si="7"/>
        <v>4</v>
      </c>
      <c r="K16" s="13">
        <f t="shared" si="8"/>
        <v>3</v>
      </c>
      <c r="L16" s="15">
        <f t="shared" si="9"/>
        <v>1</v>
      </c>
      <c r="M16" s="17">
        <f t="shared" si="10"/>
        <v>1</v>
      </c>
      <c r="N16" s="17">
        <f t="shared" si="11"/>
        <v>0</v>
      </c>
      <c r="O16" s="17">
        <f t="shared" si="12"/>
        <v>0</v>
      </c>
      <c r="P16" s="17" t="str">
        <f t="shared" si="13"/>
        <v>CHECKED</v>
      </c>
      <c r="Q16" s="17">
        <f t="shared" si="4"/>
        <v>0</v>
      </c>
      <c r="R16" s="17">
        <f t="shared" si="5"/>
        <v>0</v>
      </c>
      <c r="S16" s="51" t="str">
        <f t="shared" si="14"/>
        <v>B</v>
      </c>
      <c r="T16" s="51" t="str">
        <f t="shared" si="14"/>
        <v>G</v>
      </c>
      <c r="U16" s="49">
        <f t="shared" si="15"/>
        <v>1</v>
      </c>
      <c r="V16" s="49">
        <f t="shared" si="16"/>
        <v>0</v>
      </c>
      <c r="W16" s="49">
        <f t="shared" si="17"/>
        <v>0</v>
      </c>
      <c r="X16" s="49">
        <f t="shared" si="18"/>
        <v>0</v>
      </c>
      <c r="AB16" s="40"/>
      <c r="AC16" s="28" t="s">
        <v>59</v>
      </c>
      <c r="AD16" s="28">
        <f>SUM(AD14:AD15)</f>
        <v>177</v>
      </c>
      <c r="AE16" s="28">
        <f>SUM(AE14:AE15)</f>
        <v>23</v>
      </c>
      <c r="AF16" s="28">
        <f>SUM(AF14:AF15)</f>
        <v>200</v>
      </c>
    </row>
    <row r="17" spans="1:24" ht="13" x14ac:dyDescent="0.3">
      <c r="A17" s="4">
        <f t="shared" si="6"/>
        <v>16</v>
      </c>
      <c r="B17" s="44" t="s">
        <v>3</v>
      </c>
      <c r="C17" s="44" t="s">
        <v>1</v>
      </c>
      <c r="D17" s="4">
        <f t="shared" si="0"/>
        <v>1</v>
      </c>
      <c r="E17" s="4">
        <f t="shared" si="1"/>
        <v>4</v>
      </c>
      <c r="F17" s="44" t="s">
        <v>3</v>
      </c>
      <c r="G17" s="44" t="s">
        <v>1</v>
      </c>
      <c r="H17" s="4">
        <f t="shared" si="2"/>
        <v>1</v>
      </c>
      <c r="I17" s="4">
        <f t="shared" si="3"/>
        <v>4</v>
      </c>
      <c r="J17" s="13">
        <f t="shared" si="7"/>
        <v>4</v>
      </c>
      <c r="K17" s="13">
        <f t="shared" si="8"/>
        <v>1</v>
      </c>
      <c r="L17" s="15">
        <f t="shared" si="9"/>
        <v>3</v>
      </c>
      <c r="M17" s="17">
        <f t="shared" si="10"/>
        <v>1</v>
      </c>
      <c r="N17" s="17">
        <f t="shared" si="11"/>
        <v>0</v>
      </c>
      <c r="O17" s="17">
        <f t="shared" si="12"/>
        <v>0</v>
      </c>
      <c r="P17" s="17" t="str">
        <f t="shared" si="13"/>
        <v>CHECKED</v>
      </c>
      <c r="Q17" s="17">
        <f t="shared" si="4"/>
        <v>0</v>
      </c>
      <c r="R17" s="17">
        <f t="shared" si="5"/>
        <v>0</v>
      </c>
      <c r="S17" s="51" t="str">
        <f t="shared" si="14"/>
        <v>B</v>
      </c>
      <c r="T17" s="51" t="str">
        <f t="shared" si="14"/>
        <v>G</v>
      </c>
      <c r="U17" s="49">
        <f t="shared" si="15"/>
        <v>1</v>
      </c>
      <c r="V17" s="49">
        <f t="shared" si="16"/>
        <v>0</v>
      </c>
      <c r="W17" s="49">
        <f t="shared" si="17"/>
        <v>0</v>
      </c>
      <c r="X17" s="49">
        <f t="shared" si="18"/>
        <v>0</v>
      </c>
    </row>
    <row r="18" spans="1:24" ht="13" x14ac:dyDescent="0.3">
      <c r="A18" s="4">
        <f t="shared" si="6"/>
        <v>17</v>
      </c>
      <c r="B18" s="44" t="s">
        <v>6</v>
      </c>
      <c r="C18" s="44" t="s">
        <v>1</v>
      </c>
      <c r="D18" s="4">
        <f t="shared" si="0"/>
        <v>6</v>
      </c>
      <c r="E18" s="4">
        <f t="shared" si="1"/>
        <v>4</v>
      </c>
      <c r="F18" s="44" t="s">
        <v>2</v>
      </c>
      <c r="G18" s="44" t="s">
        <v>1</v>
      </c>
      <c r="H18" s="4">
        <f t="shared" si="2"/>
        <v>5</v>
      </c>
      <c r="I18" s="4">
        <f t="shared" si="3"/>
        <v>4</v>
      </c>
      <c r="J18" s="13">
        <f t="shared" si="7"/>
        <v>6</v>
      </c>
      <c r="K18" s="13">
        <f t="shared" si="8"/>
        <v>4</v>
      </c>
      <c r="L18" s="15">
        <f t="shared" si="9"/>
        <v>2</v>
      </c>
      <c r="M18" s="17">
        <f t="shared" si="10"/>
        <v>1</v>
      </c>
      <c r="N18" s="17">
        <f t="shared" si="11"/>
        <v>0</v>
      </c>
      <c r="O18" s="17">
        <f t="shared" si="12"/>
        <v>0</v>
      </c>
      <c r="P18" s="17" t="str">
        <f t="shared" si="13"/>
        <v>CHECKED</v>
      </c>
      <c r="Q18" s="17">
        <f t="shared" si="4"/>
        <v>0</v>
      </c>
      <c r="R18" s="17">
        <f t="shared" si="5"/>
        <v>0</v>
      </c>
      <c r="S18" s="51" t="str">
        <f t="shared" si="14"/>
        <v>B</v>
      </c>
      <c r="T18" s="51" t="str">
        <f t="shared" si="14"/>
        <v>B</v>
      </c>
      <c r="U18" s="49">
        <f t="shared" si="15"/>
        <v>0</v>
      </c>
      <c r="V18" s="49">
        <f t="shared" si="16"/>
        <v>0</v>
      </c>
      <c r="W18" s="49">
        <f t="shared" si="17"/>
        <v>0</v>
      </c>
      <c r="X18" s="49">
        <f t="shared" si="18"/>
        <v>1</v>
      </c>
    </row>
    <row r="19" spans="1:24" ht="13" x14ac:dyDescent="0.3">
      <c r="A19" s="4">
        <f t="shared" si="6"/>
        <v>18</v>
      </c>
      <c r="B19" s="44" t="s">
        <v>3</v>
      </c>
      <c r="C19" s="44" t="s">
        <v>1</v>
      </c>
      <c r="D19" s="4">
        <f t="shared" si="0"/>
        <v>1</v>
      </c>
      <c r="E19" s="4">
        <f t="shared" si="1"/>
        <v>4</v>
      </c>
      <c r="F19" s="44" t="s">
        <v>3</v>
      </c>
      <c r="G19" s="44" t="s">
        <v>1</v>
      </c>
      <c r="H19" s="4">
        <f t="shared" si="2"/>
        <v>1</v>
      </c>
      <c r="I19" s="4">
        <f t="shared" si="3"/>
        <v>4</v>
      </c>
      <c r="J19" s="13">
        <f t="shared" si="7"/>
        <v>4</v>
      </c>
      <c r="K19" s="13">
        <f t="shared" si="8"/>
        <v>1</v>
      </c>
      <c r="L19" s="15">
        <f t="shared" si="9"/>
        <v>3</v>
      </c>
      <c r="M19" s="17">
        <f t="shared" si="10"/>
        <v>1</v>
      </c>
      <c r="N19" s="17">
        <f t="shared" si="11"/>
        <v>0</v>
      </c>
      <c r="O19" s="17">
        <f t="shared" si="12"/>
        <v>0</v>
      </c>
      <c r="P19" s="17" t="str">
        <f t="shared" si="13"/>
        <v>CHECKED</v>
      </c>
      <c r="Q19" s="17">
        <f t="shared" si="4"/>
        <v>0</v>
      </c>
      <c r="R19" s="17">
        <f t="shared" si="5"/>
        <v>0</v>
      </c>
      <c r="S19" s="51" t="str">
        <f t="shared" si="14"/>
        <v>B</v>
      </c>
      <c r="T19" s="51" t="str">
        <f t="shared" si="14"/>
        <v>G</v>
      </c>
      <c r="U19" s="49">
        <f t="shared" si="15"/>
        <v>1</v>
      </c>
      <c r="V19" s="49">
        <f t="shared" si="16"/>
        <v>0</v>
      </c>
      <c r="W19" s="49">
        <f t="shared" si="17"/>
        <v>0</v>
      </c>
      <c r="X19" s="49">
        <f t="shared" si="18"/>
        <v>0</v>
      </c>
    </row>
    <row r="20" spans="1:24" ht="13" x14ac:dyDescent="0.3">
      <c r="A20" s="4">
        <f t="shared" si="6"/>
        <v>19</v>
      </c>
      <c r="B20" s="44" t="s">
        <v>3</v>
      </c>
      <c r="C20" s="44" t="s">
        <v>1</v>
      </c>
      <c r="D20" s="4">
        <f t="shared" si="0"/>
        <v>1</v>
      </c>
      <c r="E20" s="4">
        <f t="shared" si="1"/>
        <v>4</v>
      </c>
      <c r="F20" s="44" t="s">
        <v>4</v>
      </c>
      <c r="G20" s="44" t="s">
        <v>1</v>
      </c>
      <c r="H20" s="4">
        <f t="shared" si="2"/>
        <v>7</v>
      </c>
      <c r="I20" s="4">
        <f t="shared" si="3"/>
        <v>4</v>
      </c>
      <c r="J20" s="13">
        <f t="shared" si="7"/>
        <v>4</v>
      </c>
      <c r="K20" s="13">
        <f t="shared" si="8"/>
        <v>4</v>
      </c>
      <c r="L20" s="15">
        <f t="shared" si="9"/>
        <v>0</v>
      </c>
      <c r="M20" s="17">
        <f t="shared" si="10"/>
        <v>0</v>
      </c>
      <c r="N20" s="17">
        <f t="shared" si="11"/>
        <v>0</v>
      </c>
      <c r="O20" s="17">
        <f t="shared" si="12"/>
        <v>1</v>
      </c>
      <c r="P20" s="17" t="str">
        <f t="shared" si="13"/>
        <v>CHECKED</v>
      </c>
      <c r="Q20" s="17">
        <f t="shared" si="4"/>
        <v>1</v>
      </c>
      <c r="R20" s="17">
        <f t="shared" si="5"/>
        <v>0</v>
      </c>
      <c r="S20" s="51" t="str">
        <f t="shared" si="14"/>
        <v>B</v>
      </c>
      <c r="T20" s="51" t="str">
        <f t="shared" si="14"/>
        <v>B</v>
      </c>
      <c r="U20" s="49">
        <f t="shared" si="15"/>
        <v>0</v>
      </c>
      <c r="V20" s="49">
        <f t="shared" si="16"/>
        <v>0</v>
      </c>
      <c r="W20" s="49">
        <f t="shared" si="17"/>
        <v>0</v>
      </c>
      <c r="X20" s="49">
        <f t="shared" si="18"/>
        <v>1</v>
      </c>
    </row>
    <row r="21" spans="1:24" ht="13" x14ac:dyDescent="0.3">
      <c r="A21" s="4">
        <f t="shared" si="6"/>
        <v>20</v>
      </c>
      <c r="B21" s="44" t="s">
        <v>6</v>
      </c>
      <c r="C21" s="44" t="s">
        <v>1</v>
      </c>
      <c r="D21" s="4">
        <f t="shared" si="0"/>
        <v>6</v>
      </c>
      <c r="E21" s="4">
        <f t="shared" si="1"/>
        <v>4</v>
      </c>
      <c r="F21" s="44" t="s">
        <v>2</v>
      </c>
      <c r="G21" s="44" t="s">
        <v>1</v>
      </c>
      <c r="H21" s="4">
        <f t="shared" si="2"/>
        <v>5</v>
      </c>
      <c r="I21" s="4">
        <f t="shared" si="3"/>
        <v>4</v>
      </c>
      <c r="J21" s="13">
        <f t="shared" si="7"/>
        <v>6</v>
      </c>
      <c r="K21" s="13">
        <f t="shared" si="8"/>
        <v>4</v>
      </c>
      <c r="L21" s="15">
        <f t="shared" si="9"/>
        <v>2</v>
      </c>
      <c r="M21" s="17">
        <f t="shared" si="10"/>
        <v>1</v>
      </c>
      <c r="N21" s="17">
        <f t="shared" si="11"/>
        <v>0</v>
      </c>
      <c r="O21" s="17">
        <f t="shared" si="12"/>
        <v>0</v>
      </c>
      <c r="P21" s="17" t="str">
        <f t="shared" si="13"/>
        <v>CHECKED</v>
      </c>
      <c r="Q21" s="17">
        <f t="shared" si="4"/>
        <v>0</v>
      </c>
      <c r="R21" s="17">
        <f t="shared" si="5"/>
        <v>0</v>
      </c>
      <c r="S21" s="51" t="str">
        <f t="shared" si="14"/>
        <v>B</v>
      </c>
      <c r="T21" s="51" t="str">
        <f t="shared" si="14"/>
        <v>B</v>
      </c>
      <c r="U21" s="49">
        <f t="shared" si="15"/>
        <v>0</v>
      </c>
      <c r="V21" s="49">
        <f t="shared" si="16"/>
        <v>0</v>
      </c>
      <c r="W21" s="49">
        <f t="shared" si="17"/>
        <v>0</v>
      </c>
      <c r="X21" s="49">
        <f t="shared" si="18"/>
        <v>1</v>
      </c>
    </row>
    <row r="22" spans="1:24" ht="13" x14ac:dyDescent="0.3">
      <c r="A22" s="4">
        <f t="shared" si="6"/>
        <v>21</v>
      </c>
      <c r="B22" s="44" t="s">
        <v>4</v>
      </c>
      <c r="C22" s="44" t="s">
        <v>1</v>
      </c>
      <c r="D22" s="4">
        <f t="shared" si="0"/>
        <v>7</v>
      </c>
      <c r="E22" s="4">
        <f t="shared" si="1"/>
        <v>4</v>
      </c>
      <c r="F22" s="44" t="s">
        <v>0</v>
      </c>
      <c r="G22" s="44" t="s">
        <v>8</v>
      </c>
      <c r="H22" s="4">
        <f t="shared" si="2"/>
        <v>2</v>
      </c>
      <c r="I22" s="4">
        <f t="shared" si="3"/>
        <v>5</v>
      </c>
      <c r="J22" s="13">
        <f t="shared" si="7"/>
        <v>7</v>
      </c>
      <c r="K22" s="13">
        <f t="shared" si="8"/>
        <v>2</v>
      </c>
      <c r="L22" s="15">
        <f t="shared" si="9"/>
        <v>5</v>
      </c>
      <c r="M22" s="17">
        <f t="shared" si="10"/>
        <v>1</v>
      </c>
      <c r="N22" s="17">
        <f t="shared" si="11"/>
        <v>0</v>
      </c>
      <c r="O22" s="17">
        <f t="shared" si="12"/>
        <v>0</v>
      </c>
      <c r="P22" s="17" t="str">
        <f t="shared" si="13"/>
        <v>CHECKED</v>
      </c>
      <c r="Q22" s="17">
        <f t="shared" si="4"/>
        <v>0</v>
      </c>
      <c r="R22" s="17">
        <f t="shared" si="5"/>
        <v>0</v>
      </c>
      <c r="S22" s="51" t="str">
        <f t="shared" si="14"/>
        <v>B</v>
      </c>
      <c r="T22" s="51" t="str">
        <f t="shared" si="14"/>
        <v>G</v>
      </c>
      <c r="U22" s="49">
        <f t="shared" si="15"/>
        <v>1</v>
      </c>
      <c r="V22" s="49">
        <f t="shared" si="16"/>
        <v>0</v>
      </c>
      <c r="W22" s="49">
        <f t="shared" si="17"/>
        <v>0</v>
      </c>
      <c r="X22" s="49">
        <f t="shared" si="18"/>
        <v>0</v>
      </c>
    </row>
    <row r="23" spans="1:24" ht="13" x14ac:dyDescent="0.3">
      <c r="A23" s="4">
        <f t="shared" si="6"/>
        <v>22</v>
      </c>
      <c r="B23" s="44" t="s">
        <v>0</v>
      </c>
      <c r="C23" s="44" t="s">
        <v>1</v>
      </c>
      <c r="D23" s="4">
        <f t="shared" si="0"/>
        <v>2</v>
      </c>
      <c r="E23" s="4">
        <f t="shared" si="1"/>
        <v>4</v>
      </c>
      <c r="F23" s="44" t="s">
        <v>0</v>
      </c>
      <c r="G23" s="44" t="s">
        <v>1</v>
      </c>
      <c r="H23" s="4">
        <f t="shared" si="2"/>
        <v>2</v>
      </c>
      <c r="I23" s="4">
        <f t="shared" si="3"/>
        <v>4</v>
      </c>
      <c r="J23" s="13">
        <f t="shared" si="7"/>
        <v>4</v>
      </c>
      <c r="K23" s="13">
        <f t="shared" si="8"/>
        <v>2</v>
      </c>
      <c r="L23" s="15">
        <f t="shared" si="9"/>
        <v>2</v>
      </c>
      <c r="M23" s="17">
        <f t="shared" si="10"/>
        <v>1</v>
      </c>
      <c r="N23" s="17">
        <f t="shared" si="11"/>
        <v>0</v>
      </c>
      <c r="O23" s="17">
        <f t="shared" si="12"/>
        <v>0</v>
      </c>
      <c r="P23" s="17" t="str">
        <f t="shared" si="13"/>
        <v>CHECKED</v>
      </c>
      <c r="Q23" s="17">
        <f t="shared" si="4"/>
        <v>0</v>
      </c>
      <c r="R23" s="17">
        <f t="shared" si="5"/>
        <v>0</v>
      </c>
      <c r="S23" s="51" t="str">
        <f t="shared" si="14"/>
        <v>B</v>
      </c>
      <c r="T23" s="51" t="str">
        <f t="shared" si="14"/>
        <v>G</v>
      </c>
      <c r="U23" s="49">
        <f t="shared" si="15"/>
        <v>1</v>
      </c>
      <c r="V23" s="49">
        <f t="shared" si="16"/>
        <v>0</v>
      </c>
      <c r="W23" s="49">
        <f t="shared" si="17"/>
        <v>0</v>
      </c>
      <c r="X23" s="49">
        <f t="shared" si="18"/>
        <v>0</v>
      </c>
    </row>
    <row r="24" spans="1:24" ht="13" x14ac:dyDescent="0.3">
      <c r="A24" s="4">
        <f t="shared" si="6"/>
        <v>23</v>
      </c>
      <c r="B24" s="44" t="s">
        <v>4</v>
      </c>
      <c r="C24" s="44" t="s">
        <v>1</v>
      </c>
      <c r="D24" s="4">
        <f t="shared" si="0"/>
        <v>7</v>
      </c>
      <c r="E24" s="4">
        <f t="shared" si="1"/>
        <v>4</v>
      </c>
      <c r="F24" s="44" t="s">
        <v>0</v>
      </c>
      <c r="G24" s="44" t="s">
        <v>1</v>
      </c>
      <c r="H24" s="4">
        <f t="shared" si="2"/>
        <v>2</v>
      </c>
      <c r="I24" s="4">
        <f t="shared" si="3"/>
        <v>4</v>
      </c>
      <c r="J24" s="13">
        <f t="shared" si="7"/>
        <v>7</v>
      </c>
      <c r="K24" s="13">
        <f t="shared" si="8"/>
        <v>2</v>
      </c>
      <c r="L24" s="15">
        <f t="shared" si="9"/>
        <v>5</v>
      </c>
      <c r="M24" s="17">
        <f t="shared" si="10"/>
        <v>1</v>
      </c>
      <c r="N24" s="17">
        <f t="shared" si="11"/>
        <v>0</v>
      </c>
      <c r="O24" s="17">
        <f t="shared" si="12"/>
        <v>0</v>
      </c>
      <c r="P24" s="17" t="str">
        <f t="shared" si="13"/>
        <v>CHECKED</v>
      </c>
      <c r="Q24" s="17">
        <f t="shared" si="4"/>
        <v>0</v>
      </c>
      <c r="R24" s="17">
        <f t="shared" si="5"/>
        <v>0</v>
      </c>
      <c r="S24" s="51" t="str">
        <f t="shared" si="14"/>
        <v>B</v>
      </c>
      <c r="T24" s="51" t="str">
        <f t="shared" si="14"/>
        <v>G</v>
      </c>
      <c r="U24" s="49">
        <f t="shared" si="15"/>
        <v>1</v>
      </c>
      <c r="V24" s="49">
        <f t="shared" si="16"/>
        <v>0</v>
      </c>
      <c r="W24" s="49">
        <f t="shared" si="17"/>
        <v>0</v>
      </c>
      <c r="X24" s="49">
        <f t="shared" si="18"/>
        <v>0</v>
      </c>
    </row>
    <row r="25" spans="1:24" ht="13" x14ac:dyDescent="0.3">
      <c r="A25" s="4">
        <f t="shared" si="6"/>
        <v>24</v>
      </c>
      <c r="B25" s="44" t="s">
        <v>3</v>
      </c>
      <c r="C25" s="44" t="s">
        <v>1</v>
      </c>
      <c r="D25" s="4">
        <f t="shared" si="0"/>
        <v>1</v>
      </c>
      <c r="E25" s="4">
        <f t="shared" si="1"/>
        <v>4</v>
      </c>
      <c r="F25" s="44" t="s">
        <v>3</v>
      </c>
      <c r="G25" s="44" t="s">
        <v>1</v>
      </c>
      <c r="H25" s="4">
        <f t="shared" si="2"/>
        <v>1</v>
      </c>
      <c r="I25" s="4">
        <f t="shared" si="3"/>
        <v>4</v>
      </c>
      <c r="J25" s="13">
        <f t="shared" si="7"/>
        <v>4</v>
      </c>
      <c r="K25" s="13">
        <f t="shared" si="8"/>
        <v>1</v>
      </c>
      <c r="L25" s="15">
        <f t="shared" si="9"/>
        <v>3</v>
      </c>
      <c r="M25" s="17">
        <f t="shared" si="10"/>
        <v>1</v>
      </c>
      <c r="N25" s="17">
        <f t="shared" si="11"/>
        <v>0</v>
      </c>
      <c r="O25" s="17">
        <f t="shared" si="12"/>
        <v>0</v>
      </c>
      <c r="P25" s="17" t="str">
        <f t="shared" si="13"/>
        <v>CHECKED</v>
      </c>
      <c r="Q25" s="17">
        <f t="shared" si="4"/>
        <v>0</v>
      </c>
      <c r="R25" s="17">
        <f t="shared" si="5"/>
        <v>0</v>
      </c>
      <c r="S25" s="51" t="str">
        <f t="shared" si="14"/>
        <v>B</v>
      </c>
      <c r="T25" s="51" t="str">
        <f t="shared" si="14"/>
        <v>G</v>
      </c>
      <c r="U25" s="49">
        <f t="shared" si="15"/>
        <v>1</v>
      </c>
      <c r="V25" s="49">
        <f t="shared" si="16"/>
        <v>0</v>
      </c>
      <c r="W25" s="49">
        <f t="shared" si="17"/>
        <v>0</v>
      </c>
      <c r="X25" s="49">
        <f t="shared" si="18"/>
        <v>0</v>
      </c>
    </row>
    <row r="26" spans="1:24" ht="13" x14ac:dyDescent="0.3">
      <c r="A26" s="4">
        <f t="shared" si="6"/>
        <v>25</v>
      </c>
      <c r="B26" s="44" t="s">
        <v>4</v>
      </c>
      <c r="C26" s="44" t="s">
        <v>1</v>
      </c>
      <c r="D26" s="4">
        <f t="shared" si="0"/>
        <v>7</v>
      </c>
      <c r="E26" s="4">
        <f t="shared" si="1"/>
        <v>4</v>
      </c>
      <c r="F26" s="44" t="s">
        <v>4</v>
      </c>
      <c r="G26" s="44" t="s">
        <v>1</v>
      </c>
      <c r="H26" s="4">
        <f t="shared" si="2"/>
        <v>7</v>
      </c>
      <c r="I26" s="4">
        <f t="shared" si="3"/>
        <v>4</v>
      </c>
      <c r="J26" s="13">
        <f t="shared" si="7"/>
        <v>7</v>
      </c>
      <c r="K26" s="13">
        <f t="shared" si="8"/>
        <v>4</v>
      </c>
      <c r="L26" s="15">
        <f t="shared" si="9"/>
        <v>3</v>
      </c>
      <c r="M26" s="17">
        <f t="shared" si="10"/>
        <v>1</v>
      </c>
      <c r="N26" s="17">
        <f t="shared" si="11"/>
        <v>0</v>
      </c>
      <c r="O26" s="17">
        <f t="shared" si="12"/>
        <v>0</v>
      </c>
      <c r="P26" s="17" t="str">
        <f t="shared" si="13"/>
        <v>CHECKED</v>
      </c>
      <c r="Q26" s="17">
        <f t="shared" si="4"/>
        <v>0</v>
      </c>
      <c r="R26" s="17">
        <f t="shared" si="5"/>
        <v>0</v>
      </c>
      <c r="S26" s="51" t="str">
        <f t="shared" si="14"/>
        <v>B</v>
      </c>
      <c r="T26" s="51" t="str">
        <f t="shared" si="14"/>
        <v>B</v>
      </c>
      <c r="U26" s="49">
        <f t="shared" si="15"/>
        <v>0</v>
      </c>
      <c r="V26" s="49">
        <f t="shared" si="16"/>
        <v>0</v>
      </c>
      <c r="W26" s="49">
        <f t="shared" si="17"/>
        <v>0</v>
      </c>
      <c r="X26" s="49">
        <f t="shared" si="18"/>
        <v>1</v>
      </c>
    </row>
    <row r="27" spans="1:24" ht="13" x14ac:dyDescent="0.3">
      <c r="A27" s="4">
        <f t="shared" si="6"/>
        <v>26</v>
      </c>
      <c r="B27" s="44" t="s">
        <v>3</v>
      </c>
      <c r="C27" s="44" t="s">
        <v>1</v>
      </c>
      <c r="D27" s="4">
        <f t="shared" si="0"/>
        <v>1</v>
      </c>
      <c r="E27" s="4">
        <f t="shared" si="1"/>
        <v>4</v>
      </c>
      <c r="F27" s="44" t="s">
        <v>3</v>
      </c>
      <c r="G27" s="44" t="s">
        <v>1</v>
      </c>
      <c r="H27" s="4">
        <f t="shared" si="2"/>
        <v>1</v>
      </c>
      <c r="I27" s="4">
        <f t="shared" si="3"/>
        <v>4</v>
      </c>
      <c r="J27" s="13">
        <f t="shared" si="7"/>
        <v>4</v>
      </c>
      <c r="K27" s="13">
        <f t="shared" si="8"/>
        <v>1</v>
      </c>
      <c r="L27" s="15">
        <f t="shared" si="9"/>
        <v>3</v>
      </c>
      <c r="M27" s="17">
        <f t="shared" si="10"/>
        <v>1</v>
      </c>
      <c r="N27" s="17">
        <f t="shared" si="11"/>
        <v>0</v>
      </c>
      <c r="O27" s="17">
        <f t="shared" si="12"/>
        <v>0</v>
      </c>
      <c r="P27" s="17" t="str">
        <f t="shared" si="13"/>
        <v>CHECKED</v>
      </c>
      <c r="Q27" s="17">
        <f t="shared" si="4"/>
        <v>0</v>
      </c>
      <c r="R27" s="17">
        <f t="shared" si="5"/>
        <v>0</v>
      </c>
      <c r="S27" s="51" t="str">
        <f t="shared" si="14"/>
        <v>B</v>
      </c>
      <c r="T27" s="51" t="str">
        <f t="shared" si="14"/>
        <v>G</v>
      </c>
      <c r="U27" s="49">
        <f t="shared" si="15"/>
        <v>1</v>
      </c>
      <c r="V27" s="49">
        <f t="shared" si="16"/>
        <v>0</v>
      </c>
      <c r="W27" s="49">
        <f t="shared" si="17"/>
        <v>0</v>
      </c>
      <c r="X27" s="49">
        <f t="shared" si="18"/>
        <v>0</v>
      </c>
    </row>
    <row r="28" spans="1:24" ht="13" x14ac:dyDescent="0.3">
      <c r="A28" s="4">
        <f t="shared" si="6"/>
        <v>27</v>
      </c>
      <c r="B28" s="44" t="s">
        <v>3</v>
      </c>
      <c r="C28" s="44" t="s">
        <v>1</v>
      </c>
      <c r="D28" s="4">
        <f t="shared" si="0"/>
        <v>1</v>
      </c>
      <c r="E28" s="4">
        <f t="shared" si="1"/>
        <v>4</v>
      </c>
      <c r="F28" s="44" t="s">
        <v>3</v>
      </c>
      <c r="G28" s="44" t="s">
        <v>1</v>
      </c>
      <c r="H28" s="4">
        <f t="shared" si="2"/>
        <v>1</v>
      </c>
      <c r="I28" s="4">
        <f t="shared" si="3"/>
        <v>4</v>
      </c>
      <c r="J28" s="13">
        <f t="shared" si="7"/>
        <v>4</v>
      </c>
      <c r="K28" s="13">
        <f t="shared" si="8"/>
        <v>1</v>
      </c>
      <c r="L28" s="15">
        <f t="shared" si="9"/>
        <v>3</v>
      </c>
      <c r="M28" s="17">
        <f t="shared" si="10"/>
        <v>1</v>
      </c>
      <c r="N28" s="17">
        <f t="shared" si="11"/>
        <v>0</v>
      </c>
      <c r="O28" s="17">
        <f t="shared" si="12"/>
        <v>0</v>
      </c>
      <c r="P28" s="17" t="str">
        <f t="shared" si="13"/>
        <v>CHECKED</v>
      </c>
      <c r="Q28" s="17">
        <f t="shared" si="4"/>
        <v>0</v>
      </c>
      <c r="R28" s="17">
        <f t="shared" si="5"/>
        <v>0</v>
      </c>
      <c r="S28" s="51" t="str">
        <f t="shared" si="14"/>
        <v>B</v>
      </c>
      <c r="T28" s="51" t="str">
        <f t="shared" si="14"/>
        <v>G</v>
      </c>
      <c r="U28" s="49">
        <f t="shared" si="15"/>
        <v>1</v>
      </c>
      <c r="V28" s="49">
        <f t="shared" si="16"/>
        <v>0</v>
      </c>
      <c r="W28" s="49">
        <f t="shared" si="17"/>
        <v>0</v>
      </c>
      <c r="X28" s="49">
        <f t="shared" si="18"/>
        <v>0</v>
      </c>
    </row>
    <row r="29" spans="1:24" ht="13" x14ac:dyDescent="0.3">
      <c r="A29" s="4">
        <f t="shared" si="6"/>
        <v>28</v>
      </c>
      <c r="B29" s="44" t="s">
        <v>3</v>
      </c>
      <c r="C29" s="44" t="s">
        <v>1</v>
      </c>
      <c r="D29" s="4">
        <f t="shared" si="0"/>
        <v>1</v>
      </c>
      <c r="E29" s="4">
        <f t="shared" si="1"/>
        <v>4</v>
      </c>
      <c r="F29" s="44" t="s">
        <v>3</v>
      </c>
      <c r="G29" s="44" t="s">
        <v>1</v>
      </c>
      <c r="H29" s="4">
        <f t="shared" si="2"/>
        <v>1</v>
      </c>
      <c r="I29" s="4">
        <f t="shared" si="3"/>
        <v>4</v>
      </c>
      <c r="J29" s="13">
        <f t="shared" si="7"/>
        <v>4</v>
      </c>
      <c r="K29" s="13">
        <f t="shared" si="8"/>
        <v>1</v>
      </c>
      <c r="L29" s="15">
        <f t="shared" si="9"/>
        <v>3</v>
      </c>
      <c r="M29" s="17">
        <f t="shared" si="10"/>
        <v>1</v>
      </c>
      <c r="N29" s="17">
        <f t="shared" si="11"/>
        <v>0</v>
      </c>
      <c r="O29" s="17">
        <f t="shared" si="12"/>
        <v>0</v>
      </c>
      <c r="P29" s="17" t="str">
        <f t="shared" si="13"/>
        <v>CHECKED</v>
      </c>
      <c r="Q29" s="17">
        <f t="shared" si="4"/>
        <v>0</v>
      </c>
      <c r="R29" s="17">
        <f t="shared" si="5"/>
        <v>0</v>
      </c>
      <c r="S29" s="51" t="str">
        <f t="shared" si="14"/>
        <v>B</v>
      </c>
      <c r="T29" s="51" t="str">
        <f t="shared" si="14"/>
        <v>G</v>
      </c>
      <c r="U29" s="49">
        <f t="shared" si="15"/>
        <v>1</v>
      </c>
      <c r="V29" s="49">
        <f t="shared" si="16"/>
        <v>0</v>
      </c>
      <c r="W29" s="49">
        <f t="shared" si="17"/>
        <v>0</v>
      </c>
      <c r="X29" s="49">
        <f t="shared" si="18"/>
        <v>0</v>
      </c>
    </row>
    <row r="30" spans="1:24" ht="13" x14ac:dyDescent="0.3">
      <c r="A30" s="4">
        <f t="shared" si="6"/>
        <v>29</v>
      </c>
      <c r="B30" s="44" t="s">
        <v>3</v>
      </c>
      <c r="C30" s="44" t="s">
        <v>5</v>
      </c>
      <c r="D30" s="4">
        <f t="shared" si="0"/>
        <v>1</v>
      </c>
      <c r="E30" s="4">
        <f t="shared" si="1"/>
        <v>6</v>
      </c>
      <c r="F30" s="44" t="s">
        <v>3</v>
      </c>
      <c r="G30" s="44" t="s">
        <v>5</v>
      </c>
      <c r="H30" s="4">
        <f t="shared" si="2"/>
        <v>1</v>
      </c>
      <c r="I30" s="4">
        <f t="shared" si="3"/>
        <v>6</v>
      </c>
      <c r="J30" s="13">
        <f t="shared" si="7"/>
        <v>6</v>
      </c>
      <c r="K30" s="13">
        <f t="shared" si="8"/>
        <v>1</v>
      </c>
      <c r="L30" s="15">
        <f t="shared" si="9"/>
        <v>5</v>
      </c>
      <c r="M30" s="17">
        <f t="shared" si="10"/>
        <v>1</v>
      </c>
      <c r="N30" s="17">
        <f t="shared" si="11"/>
        <v>0</v>
      </c>
      <c r="O30" s="17">
        <f t="shared" si="12"/>
        <v>0</v>
      </c>
      <c r="P30" s="17" t="str">
        <f t="shared" si="13"/>
        <v>CHECKED</v>
      </c>
      <c r="Q30" s="17">
        <f t="shared" si="4"/>
        <v>0</v>
      </c>
      <c r="R30" s="17">
        <f t="shared" si="5"/>
        <v>0</v>
      </c>
      <c r="S30" s="51" t="str">
        <f t="shared" si="14"/>
        <v>B</v>
      </c>
      <c r="T30" s="51" t="str">
        <f t="shared" si="14"/>
        <v>G</v>
      </c>
      <c r="U30" s="49">
        <f t="shared" si="15"/>
        <v>1</v>
      </c>
      <c r="V30" s="49">
        <f t="shared" si="16"/>
        <v>0</v>
      </c>
      <c r="W30" s="49">
        <f t="shared" si="17"/>
        <v>0</v>
      </c>
      <c r="X30" s="49">
        <f t="shared" si="18"/>
        <v>0</v>
      </c>
    </row>
    <row r="31" spans="1:24" ht="13" x14ac:dyDescent="0.3">
      <c r="A31" s="4">
        <f t="shared" si="6"/>
        <v>30</v>
      </c>
      <c r="B31" s="44" t="s">
        <v>0</v>
      </c>
      <c r="C31" s="44" t="s">
        <v>1</v>
      </c>
      <c r="D31" s="4">
        <f t="shared" si="0"/>
        <v>2</v>
      </c>
      <c r="E31" s="4">
        <f t="shared" si="1"/>
        <v>4</v>
      </c>
      <c r="F31" s="44" t="s">
        <v>0</v>
      </c>
      <c r="G31" s="44" t="s">
        <v>1</v>
      </c>
      <c r="H31" s="4">
        <f t="shared" si="2"/>
        <v>2</v>
      </c>
      <c r="I31" s="4">
        <f t="shared" si="3"/>
        <v>4</v>
      </c>
      <c r="J31" s="13">
        <f t="shared" si="7"/>
        <v>4</v>
      </c>
      <c r="K31" s="13">
        <f t="shared" si="8"/>
        <v>2</v>
      </c>
      <c r="L31" s="15">
        <f t="shared" si="9"/>
        <v>2</v>
      </c>
      <c r="M31" s="17">
        <f t="shared" si="10"/>
        <v>1</v>
      </c>
      <c r="N31" s="17">
        <f t="shared" si="11"/>
        <v>0</v>
      </c>
      <c r="O31" s="17">
        <f t="shared" si="12"/>
        <v>0</v>
      </c>
      <c r="P31" s="17" t="str">
        <f t="shared" si="13"/>
        <v>CHECKED</v>
      </c>
      <c r="Q31" s="17">
        <f t="shared" si="4"/>
        <v>0</v>
      </c>
      <c r="R31" s="17">
        <f t="shared" si="5"/>
        <v>0</v>
      </c>
      <c r="S31" s="51" t="str">
        <f t="shared" si="14"/>
        <v>B</v>
      </c>
      <c r="T31" s="51" t="str">
        <f t="shared" si="14"/>
        <v>G</v>
      </c>
      <c r="U31" s="49">
        <f t="shared" si="15"/>
        <v>1</v>
      </c>
      <c r="V31" s="49">
        <f t="shared" si="16"/>
        <v>0</v>
      </c>
      <c r="W31" s="49">
        <f t="shared" si="17"/>
        <v>0</v>
      </c>
      <c r="X31" s="49">
        <f t="shared" si="18"/>
        <v>0</v>
      </c>
    </row>
    <row r="32" spans="1:24" ht="13" x14ac:dyDescent="0.3">
      <c r="A32" s="4">
        <f t="shared" si="6"/>
        <v>31</v>
      </c>
      <c r="B32" s="44" t="s">
        <v>3</v>
      </c>
      <c r="C32" s="44" t="s">
        <v>1</v>
      </c>
      <c r="D32" s="4">
        <f t="shared" si="0"/>
        <v>1</v>
      </c>
      <c r="E32" s="4">
        <f t="shared" si="1"/>
        <v>4</v>
      </c>
      <c r="F32" s="44" t="s">
        <v>3</v>
      </c>
      <c r="G32" s="44" t="s">
        <v>7</v>
      </c>
      <c r="H32" s="4">
        <f t="shared" si="2"/>
        <v>1</v>
      </c>
      <c r="I32" s="4">
        <f t="shared" si="3"/>
        <v>2</v>
      </c>
      <c r="J32" s="13">
        <f t="shared" si="7"/>
        <v>4</v>
      </c>
      <c r="K32" s="13">
        <f t="shared" si="8"/>
        <v>1</v>
      </c>
      <c r="L32" s="15">
        <f t="shared" si="9"/>
        <v>3</v>
      </c>
      <c r="M32" s="17">
        <f t="shared" si="10"/>
        <v>1</v>
      </c>
      <c r="N32" s="17">
        <f t="shared" si="11"/>
        <v>0</v>
      </c>
      <c r="O32" s="17">
        <f t="shared" si="12"/>
        <v>0</v>
      </c>
      <c r="P32" s="17" t="str">
        <f t="shared" si="13"/>
        <v>CHECKED</v>
      </c>
      <c r="Q32" s="17">
        <f t="shared" si="4"/>
        <v>0</v>
      </c>
      <c r="R32" s="17">
        <f t="shared" si="5"/>
        <v>0</v>
      </c>
      <c r="S32" s="51" t="str">
        <f t="shared" si="14"/>
        <v>B</v>
      </c>
      <c r="T32" s="51" t="str">
        <f t="shared" si="14"/>
        <v>G</v>
      </c>
      <c r="U32" s="49">
        <f t="shared" si="15"/>
        <v>1</v>
      </c>
      <c r="V32" s="49">
        <f t="shared" si="16"/>
        <v>0</v>
      </c>
      <c r="W32" s="49">
        <f t="shared" si="17"/>
        <v>0</v>
      </c>
      <c r="X32" s="49">
        <f t="shared" si="18"/>
        <v>0</v>
      </c>
    </row>
    <row r="33" spans="1:24" ht="13" x14ac:dyDescent="0.3">
      <c r="A33" s="4">
        <f t="shared" si="6"/>
        <v>32</v>
      </c>
      <c r="B33" s="44" t="s">
        <v>3</v>
      </c>
      <c r="C33" s="44" t="s">
        <v>1</v>
      </c>
      <c r="D33" s="4">
        <f t="shared" si="0"/>
        <v>1</v>
      </c>
      <c r="E33" s="4">
        <f t="shared" si="1"/>
        <v>4</v>
      </c>
      <c r="F33" s="44" t="s">
        <v>3</v>
      </c>
      <c r="G33" s="44" t="s">
        <v>7</v>
      </c>
      <c r="H33" s="4">
        <f t="shared" si="2"/>
        <v>1</v>
      </c>
      <c r="I33" s="4">
        <f t="shared" si="3"/>
        <v>2</v>
      </c>
      <c r="J33" s="13">
        <f t="shared" si="7"/>
        <v>4</v>
      </c>
      <c r="K33" s="13">
        <f t="shared" si="8"/>
        <v>1</v>
      </c>
      <c r="L33" s="15">
        <f t="shared" si="9"/>
        <v>3</v>
      </c>
      <c r="M33" s="17">
        <f t="shared" si="10"/>
        <v>1</v>
      </c>
      <c r="N33" s="17">
        <f t="shared" si="11"/>
        <v>0</v>
      </c>
      <c r="O33" s="17">
        <f t="shared" si="12"/>
        <v>0</v>
      </c>
      <c r="P33" s="17" t="str">
        <f t="shared" si="13"/>
        <v>CHECKED</v>
      </c>
      <c r="Q33" s="17">
        <f t="shared" si="4"/>
        <v>0</v>
      </c>
      <c r="R33" s="17">
        <f t="shared" si="5"/>
        <v>0</v>
      </c>
      <c r="S33" s="51" t="str">
        <f t="shared" si="14"/>
        <v>B</v>
      </c>
      <c r="T33" s="51" t="str">
        <f t="shared" si="14"/>
        <v>G</v>
      </c>
      <c r="U33" s="49">
        <f t="shared" si="15"/>
        <v>1</v>
      </c>
      <c r="V33" s="49">
        <f t="shared" si="16"/>
        <v>0</v>
      </c>
      <c r="W33" s="49">
        <f t="shared" si="17"/>
        <v>0</v>
      </c>
      <c r="X33" s="49">
        <f t="shared" si="18"/>
        <v>0</v>
      </c>
    </row>
    <row r="34" spans="1:24" ht="13" x14ac:dyDescent="0.3">
      <c r="A34" s="4">
        <f t="shared" si="6"/>
        <v>33</v>
      </c>
      <c r="B34" s="44" t="s">
        <v>3</v>
      </c>
      <c r="C34" s="44" t="s">
        <v>1</v>
      </c>
      <c r="D34" s="4">
        <f t="shared" ref="D34:D65" si="19">IF(B34=$AC$3, $AB$3, IF(B34=$AC$4, $AB$4, IF(B34=$AC$5, $AB$5, IF(B34=$AC$6, $AB$6, IF(B34=$AC$7, $AB$7, IF(B34=$AC$8, $AB$8, $AB$9))))))</f>
        <v>1</v>
      </c>
      <c r="E34" s="4">
        <f t="shared" ref="E34:E65" si="20">IF(C34=$AD$3, $AB$3, IF(C34=$AD$4, $AB$4, IF(C34=$AD$5, $AB$5, IF(C34=$AD$6, $AB$6, IF(C34=$AD$7, $AB$7, IF(C34=$AD$8, $AB$8, $AB$9))))))</f>
        <v>4</v>
      </c>
      <c r="F34" s="44" t="s">
        <v>3</v>
      </c>
      <c r="G34" s="44" t="s">
        <v>1</v>
      </c>
      <c r="H34" s="4">
        <f t="shared" ref="H34:H65" si="21">IF(F34=$AC$3, $AB$3, IF(F34=$AC$4, $AB$4, IF(F34=$AC$5, $AB$5, IF(F34=$AC$6, $AB$6, IF(F34=$AC$7, $AB$7, IF(F34=$AC$8, $AB$8, $AB$9))))))</f>
        <v>1</v>
      </c>
      <c r="I34" s="4">
        <f t="shared" ref="I34:I65" si="22">IF(G34=$AD$3, $AB$3, IF(G34=$AD$4, $AB$4, IF(G34=$AD$5, $AB$5, IF(G34=$AD$6, $AB$6, IF(G34=$AD$7, $AB$7, IF(G34=$AD$8, $AB$8, $AB$9))))))</f>
        <v>4</v>
      </c>
      <c r="J34" s="13">
        <f t="shared" si="7"/>
        <v>4</v>
      </c>
      <c r="K34" s="13">
        <f t="shared" si="8"/>
        <v>1</v>
      </c>
      <c r="L34" s="15">
        <f t="shared" si="9"/>
        <v>3</v>
      </c>
      <c r="M34" s="17">
        <f t="shared" si="10"/>
        <v>1</v>
      </c>
      <c r="N34" s="17">
        <f t="shared" si="11"/>
        <v>0</v>
      </c>
      <c r="O34" s="17">
        <f t="shared" si="12"/>
        <v>0</v>
      </c>
      <c r="P34" s="17" t="str">
        <f t="shared" si="13"/>
        <v>CHECKED</v>
      </c>
      <c r="Q34" s="17">
        <f t="shared" ref="Q34:Q65" si="23">IF(O34=1, (IF(J34&lt;5, 1, 0)), 0)</f>
        <v>0</v>
      </c>
      <c r="R34" s="17">
        <f t="shared" ref="R34:R65" si="24">IF(O34=1, (IF(J34&gt;4, 1, 0)), 0)</f>
        <v>0</v>
      </c>
      <c r="S34" s="51" t="str">
        <f t="shared" si="14"/>
        <v>B</v>
      </c>
      <c r="T34" s="51" t="str">
        <f t="shared" si="14"/>
        <v>G</v>
      </c>
      <c r="U34" s="49">
        <f t="shared" si="15"/>
        <v>1</v>
      </c>
      <c r="V34" s="49">
        <f t="shared" si="16"/>
        <v>0</v>
      </c>
      <c r="W34" s="49">
        <f t="shared" si="17"/>
        <v>0</v>
      </c>
      <c r="X34" s="49">
        <f t="shared" si="18"/>
        <v>0</v>
      </c>
    </row>
    <row r="35" spans="1:24" ht="13" x14ac:dyDescent="0.3">
      <c r="A35" s="4">
        <f t="shared" ref="A35:A66" si="25">A34+1</f>
        <v>34</v>
      </c>
      <c r="B35" s="44" t="s">
        <v>3</v>
      </c>
      <c r="C35" s="44" t="s">
        <v>5</v>
      </c>
      <c r="D35" s="4">
        <f t="shared" si="19"/>
        <v>1</v>
      </c>
      <c r="E35" s="4">
        <f t="shared" si="20"/>
        <v>6</v>
      </c>
      <c r="F35" s="44" t="s">
        <v>3</v>
      </c>
      <c r="G35" s="44" t="s">
        <v>9</v>
      </c>
      <c r="H35" s="4">
        <f t="shared" si="21"/>
        <v>1</v>
      </c>
      <c r="I35" s="4">
        <f t="shared" si="22"/>
        <v>3</v>
      </c>
      <c r="J35" s="13">
        <f t="shared" si="7"/>
        <v>6</v>
      </c>
      <c r="K35" s="13">
        <f t="shared" si="8"/>
        <v>1</v>
      </c>
      <c r="L35" s="15">
        <f t="shared" si="9"/>
        <v>5</v>
      </c>
      <c r="M35" s="17">
        <f t="shared" si="10"/>
        <v>1</v>
      </c>
      <c r="N35" s="17">
        <f t="shared" si="11"/>
        <v>0</v>
      </c>
      <c r="O35" s="17">
        <f t="shared" si="12"/>
        <v>0</v>
      </c>
      <c r="P35" s="17" t="str">
        <f t="shared" si="13"/>
        <v>CHECKED</v>
      </c>
      <c r="Q35" s="17">
        <f t="shared" si="23"/>
        <v>0</v>
      </c>
      <c r="R35" s="17">
        <f t="shared" si="24"/>
        <v>0</v>
      </c>
      <c r="S35" s="51" t="str">
        <f t="shared" si="14"/>
        <v>B</v>
      </c>
      <c r="T35" s="51" t="str">
        <f t="shared" si="14"/>
        <v>G</v>
      </c>
      <c r="U35" s="49">
        <f t="shared" si="15"/>
        <v>1</v>
      </c>
      <c r="V35" s="49">
        <f t="shared" si="16"/>
        <v>0</v>
      </c>
      <c r="W35" s="49">
        <f t="shared" si="17"/>
        <v>0</v>
      </c>
      <c r="X35" s="49">
        <f t="shared" si="18"/>
        <v>0</v>
      </c>
    </row>
    <row r="36" spans="1:24" ht="13" x14ac:dyDescent="0.3">
      <c r="A36" s="4">
        <f t="shared" si="25"/>
        <v>35</v>
      </c>
      <c r="B36" s="44" t="s">
        <v>3</v>
      </c>
      <c r="C36" s="44" t="s">
        <v>1</v>
      </c>
      <c r="D36" s="4">
        <f t="shared" si="19"/>
        <v>1</v>
      </c>
      <c r="E36" s="4">
        <f t="shared" si="20"/>
        <v>4</v>
      </c>
      <c r="F36" s="44" t="s">
        <v>3</v>
      </c>
      <c r="G36" s="44" t="s">
        <v>1</v>
      </c>
      <c r="H36" s="4">
        <f t="shared" si="21"/>
        <v>1</v>
      </c>
      <c r="I36" s="4">
        <f t="shared" si="22"/>
        <v>4</v>
      </c>
      <c r="J36" s="13">
        <f t="shared" si="7"/>
        <v>4</v>
      </c>
      <c r="K36" s="13">
        <f t="shared" si="8"/>
        <v>1</v>
      </c>
      <c r="L36" s="15">
        <f t="shared" si="9"/>
        <v>3</v>
      </c>
      <c r="M36" s="17">
        <f t="shared" si="10"/>
        <v>1</v>
      </c>
      <c r="N36" s="17">
        <f t="shared" si="11"/>
        <v>0</v>
      </c>
      <c r="O36" s="17">
        <f t="shared" si="12"/>
        <v>0</v>
      </c>
      <c r="P36" s="17" t="str">
        <f t="shared" si="13"/>
        <v>CHECKED</v>
      </c>
      <c r="Q36" s="17">
        <f t="shared" si="23"/>
        <v>0</v>
      </c>
      <c r="R36" s="17">
        <f t="shared" si="24"/>
        <v>0</v>
      </c>
      <c r="S36" s="51" t="str">
        <f t="shared" si="14"/>
        <v>B</v>
      </c>
      <c r="T36" s="51" t="str">
        <f t="shared" si="14"/>
        <v>G</v>
      </c>
      <c r="U36" s="49">
        <f t="shared" si="15"/>
        <v>1</v>
      </c>
      <c r="V36" s="49">
        <f t="shared" si="16"/>
        <v>0</v>
      </c>
      <c r="W36" s="49">
        <f t="shared" si="17"/>
        <v>0</v>
      </c>
      <c r="X36" s="49">
        <f t="shared" si="18"/>
        <v>0</v>
      </c>
    </row>
    <row r="37" spans="1:24" ht="13" x14ac:dyDescent="0.3">
      <c r="A37" s="4">
        <f t="shared" si="25"/>
        <v>36</v>
      </c>
      <c r="B37" s="44" t="s">
        <v>0</v>
      </c>
      <c r="C37" s="44" t="s">
        <v>1</v>
      </c>
      <c r="D37" s="4">
        <f t="shared" si="19"/>
        <v>2</v>
      </c>
      <c r="E37" s="4">
        <f t="shared" si="20"/>
        <v>4</v>
      </c>
      <c r="F37" s="44" t="s">
        <v>0</v>
      </c>
      <c r="G37" s="44" t="s">
        <v>1</v>
      </c>
      <c r="H37" s="4">
        <f t="shared" si="21"/>
        <v>2</v>
      </c>
      <c r="I37" s="4">
        <f t="shared" si="22"/>
        <v>4</v>
      </c>
      <c r="J37" s="13">
        <f t="shared" si="7"/>
        <v>4</v>
      </c>
      <c r="K37" s="13">
        <f t="shared" si="8"/>
        <v>2</v>
      </c>
      <c r="L37" s="15">
        <f t="shared" si="9"/>
        <v>2</v>
      </c>
      <c r="M37" s="17">
        <f t="shared" si="10"/>
        <v>1</v>
      </c>
      <c r="N37" s="17">
        <f t="shared" si="11"/>
        <v>0</v>
      </c>
      <c r="O37" s="17">
        <f t="shared" si="12"/>
        <v>0</v>
      </c>
      <c r="P37" s="17" t="str">
        <f t="shared" si="13"/>
        <v>CHECKED</v>
      </c>
      <c r="Q37" s="17">
        <f t="shared" si="23"/>
        <v>0</v>
      </c>
      <c r="R37" s="17">
        <f t="shared" si="24"/>
        <v>0</v>
      </c>
      <c r="S37" s="51" t="str">
        <f t="shared" si="14"/>
        <v>B</v>
      </c>
      <c r="T37" s="51" t="str">
        <f t="shared" si="14"/>
        <v>G</v>
      </c>
      <c r="U37" s="49">
        <f t="shared" si="15"/>
        <v>1</v>
      </c>
      <c r="V37" s="49">
        <f t="shared" si="16"/>
        <v>0</v>
      </c>
      <c r="W37" s="49">
        <f t="shared" si="17"/>
        <v>0</v>
      </c>
      <c r="X37" s="49">
        <f t="shared" si="18"/>
        <v>0</v>
      </c>
    </row>
    <row r="38" spans="1:24" ht="13" x14ac:dyDescent="0.3">
      <c r="A38" s="4">
        <f t="shared" si="25"/>
        <v>37</v>
      </c>
      <c r="B38" s="44" t="s">
        <v>3</v>
      </c>
      <c r="C38" s="44" t="s">
        <v>1</v>
      </c>
      <c r="D38" s="4">
        <f t="shared" si="19"/>
        <v>1</v>
      </c>
      <c r="E38" s="4">
        <f t="shared" si="20"/>
        <v>4</v>
      </c>
      <c r="F38" s="44" t="s">
        <v>3</v>
      </c>
      <c r="G38" s="44" t="s">
        <v>1</v>
      </c>
      <c r="H38" s="4">
        <f t="shared" si="21"/>
        <v>1</v>
      </c>
      <c r="I38" s="4">
        <f t="shared" si="22"/>
        <v>4</v>
      </c>
      <c r="J38" s="13">
        <f t="shared" si="7"/>
        <v>4</v>
      </c>
      <c r="K38" s="13">
        <f t="shared" si="8"/>
        <v>1</v>
      </c>
      <c r="L38" s="15">
        <f t="shared" si="9"/>
        <v>3</v>
      </c>
      <c r="M38" s="17">
        <f t="shared" si="10"/>
        <v>1</v>
      </c>
      <c r="N38" s="17">
        <f t="shared" si="11"/>
        <v>0</v>
      </c>
      <c r="O38" s="17">
        <f t="shared" si="12"/>
        <v>0</v>
      </c>
      <c r="P38" s="17" t="str">
        <f t="shared" si="13"/>
        <v>CHECKED</v>
      </c>
      <c r="Q38" s="17">
        <f t="shared" si="23"/>
        <v>0</v>
      </c>
      <c r="R38" s="17">
        <f t="shared" si="24"/>
        <v>0</v>
      </c>
      <c r="S38" s="51" t="str">
        <f t="shared" si="14"/>
        <v>B</v>
      </c>
      <c r="T38" s="51" t="str">
        <f t="shared" si="14"/>
        <v>G</v>
      </c>
      <c r="U38" s="49">
        <f t="shared" si="15"/>
        <v>1</v>
      </c>
      <c r="V38" s="49">
        <f t="shared" si="16"/>
        <v>0</v>
      </c>
      <c r="W38" s="49">
        <f t="shared" si="17"/>
        <v>0</v>
      </c>
      <c r="X38" s="49">
        <f t="shared" si="18"/>
        <v>0</v>
      </c>
    </row>
    <row r="39" spans="1:24" ht="13" x14ac:dyDescent="0.3">
      <c r="A39" s="4">
        <f t="shared" si="25"/>
        <v>38</v>
      </c>
      <c r="B39" s="44" t="s">
        <v>3</v>
      </c>
      <c r="C39" s="44" t="s">
        <v>1</v>
      </c>
      <c r="D39" s="4">
        <f t="shared" si="19"/>
        <v>1</v>
      </c>
      <c r="E39" s="4">
        <f t="shared" si="20"/>
        <v>4</v>
      </c>
      <c r="F39" s="44" t="s">
        <v>3</v>
      </c>
      <c r="G39" s="44" t="s">
        <v>1</v>
      </c>
      <c r="H39" s="4">
        <f t="shared" si="21"/>
        <v>1</v>
      </c>
      <c r="I39" s="4">
        <f t="shared" si="22"/>
        <v>4</v>
      </c>
      <c r="J39" s="13">
        <f t="shared" si="7"/>
        <v>4</v>
      </c>
      <c r="K39" s="13">
        <f t="shared" si="8"/>
        <v>1</v>
      </c>
      <c r="L39" s="15">
        <f t="shared" si="9"/>
        <v>3</v>
      </c>
      <c r="M39" s="17">
        <f t="shared" si="10"/>
        <v>1</v>
      </c>
      <c r="N39" s="17">
        <f t="shared" si="11"/>
        <v>0</v>
      </c>
      <c r="O39" s="17">
        <f t="shared" si="12"/>
        <v>0</v>
      </c>
      <c r="P39" s="17" t="str">
        <f t="shared" si="13"/>
        <v>CHECKED</v>
      </c>
      <c r="Q39" s="17">
        <f t="shared" si="23"/>
        <v>0</v>
      </c>
      <c r="R39" s="17">
        <f t="shared" si="24"/>
        <v>0</v>
      </c>
      <c r="S39" s="51" t="str">
        <f t="shared" si="14"/>
        <v>B</v>
      </c>
      <c r="T39" s="51" t="str">
        <f t="shared" si="14"/>
        <v>G</v>
      </c>
      <c r="U39" s="49">
        <f t="shared" si="15"/>
        <v>1</v>
      </c>
      <c r="V39" s="49">
        <f t="shared" si="16"/>
        <v>0</v>
      </c>
      <c r="W39" s="49">
        <f t="shared" si="17"/>
        <v>0</v>
      </c>
      <c r="X39" s="49">
        <f t="shared" si="18"/>
        <v>0</v>
      </c>
    </row>
    <row r="40" spans="1:24" ht="13" x14ac:dyDescent="0.3">
      <c r="A40" s="4">
        <f t="shared" si="25"/>
        <v>39</v>
      </c>
      <c r="B40" s="44" t="s">
        <v>6</v>
      </c>
      <c r="C40" s="44" t="s">
        <v>1</v>
      </c>
      <c r="D40" s="4">
        <f t="shared" si="19"/>
        <v>6</v>
      </c>
      <c r="E40" s="4">
        <f t="shared" si="20"/>
        <v>4</v>
      </c>
      <c r="F40" s="44" t="s">
        <v>3</v>
      </c>
      <c r="G40" s="44" t="s">
        <v>1</v>
      </c>
      <c r="H40" s="4">
        <f t="shared" si="21"/>
        <v>1</v>
      </c>
      <c r="I40" s="4">
        <f t="shared" si="22"/>
        <v>4</v>
      </c>
      <c r="J40" s="13">
        <f t="shared" si="7"/>
        <v>6</v>
      </c>
      <c r="K40" s="13">
        <f t="shared" si="8"/>
        <v>1</v>
      </c>
      <c r="L40" s="15">
        <f t="shared" si="9"/>
        <v>5</v>
      </c>
      <c r="M40" s="17">
        <f t="shared" si="10"/>
        <v>1</v>
      </c>
      <c r="N40" s="17">
        <f t="shared" si="11"/>
        <v>0</v>
      </c>
      <c r="O40" s="17">
        <f t="shared" si="12"/>
        <v>0</v>
      </c>
      <c r="P40" s="17" t="str">
        <f t="shared" si="13"/>
        <v>CHECKED</v>
      </c>
      <c r="Q40" s="17">
        <f t="shared" si="23"/>
        <v>0</v>
      </c>
      <c r="R40" s="17">
        <f t="shared" si="24"/>
        <v>0</v>
      </c>
      <c r="S40" s="51" t="str">
        <f t="shared" si="14"/>
        <v>B</v>
      </c>
      <c r="T40" s="51" t="str">
        <f t="shared" si="14"/>
        <v>G</v>
      </c>
      <c r="U40" s="49">
        <f t="shared" si="15"/>
        <v>1</v>
      </c>
      <c r="V40" s="49">
        <f t="shared" si="16"/>
        <v>0</v>
      </c>
      <c r="W40" s="49">
        <f t="shared" si="17"/>
        <v>0</v>
      </c>
      <c r="X40" s="49">
        <f t="shared" si="18"/>
        <v>0</v>
      </c>
    </row>
    <row r="41" spans="1:24" ht="13" x14ac:dyDescent="0.3">
      <c r="A41" s="4">
        <f t="shared" si="25"/>
        <v>40</v>
      </c>
      <c r="B41" s="44" t="s">
        <v>3</v>
      </c>
      <c r="C41" s="44" t="s">
        <v>1</v>
      </c>
      <c r="D41" s="4">
        <f t="shared" si="19"/>
        <v>1</v>
      </c>
      <c r="E41" s="4">
        <f t="shared" si="20"/>
        <v>4</v>
      </c>
      <c r="F41" s="44" t="s">
        <v>3</v>
      </c>
      <c r="G41" s="44" t="s">
        <v>1</v>
      </c>
      <c r="H41" s="4">
        <f t="shared" si="21"/>
        <v>1</v>
      </c>
      <c r="I41" s="4">
        <f t="shared" si="22"/>
        <v>4</v>
      </c>
      <c r="J41" s="13">
        <f t="shared" si="7"/>
        <v>4</v>
      </c>
      <c r="K41" s="13">
        <f t="shared" si="8"/>
        <v>1</v>
      </c>
      <c r="L41" s="15">
        <f t="shared" si="9"/>
        <v>3</v>
      </c>
      <c r="M41" s="17">
        <f t="shared" si="10"/>
        <v>1</v>
      </c>
      <c r="N41" s="17">
        <f t="shared" si="11"/>
        <v>0</v>
      </c>
      <c r="O41" s="17">
        <f t="shared" si="12"/>
        <v>0</v>
      </c>
      <c r="P41" s="17" t="str">
        <f t="shared" si="13"/>
        <v>CHECKED</v>
      </c>
      <c r="Q41" s="17">
        <f t="shared" si="23"/>
        <v>0</v>
      </c>
      <c r="R41" s="17">
        <f t="shared" si="24"/>
        <v>0</v>
      </c>
      <c r="S41" s="51" t="str">
        <f t="shared" si="14"/>
        <v>B</v>
      </c>
      <c r="T41" s="51" t="str">
        <f t="shared" si="14"/>
        <v>G</v>
      </c>
      <c r="U41" s="49">
        <f t="shared" si="15"/>
        <v>1</v>
      </c>
      <c r="V41" s="49">
        <f t="shared" si="16"/>
        <v>0</v>
      </c>
      <c r="W41" s="49">
        <f t="shared" si="17"/>
        <v>0</v>
      </c>
      <c r="X41" s="49">
        <f t="shared" si="18"/>
        <v>0</v>
      </c>
    </row>
    <row r="42" spans="1:24" ht="13" x14ac:dyDescent="0.3">
      <c r="A42" s="4">
        <f t="shared" si="25"/>
        <v>41</v>
      </c>
      <c r="B42" s="44" t="s">
        <v>4</v>
      </c>
      <c r="C42" s="44" t="s">
        <v>1</v>
      </c>
      <c r="D42" s="4">
        <f t="shared" si="19"/>
        <v>7</v>
      </c>
      <c r="E42" s="4">
        <f t="shared" si="20"/>
        <v>4</v>
      </c>
      <c r="F42" s="44" t="s">
        <v>4</v>
      </c>
      <c r="G42" s="44" t="s">
        <v>5</v>
      </c>
      <c r="H42" s="4">
        <f t="shared" si="21"/>
        <v>7</v>
      </c>
      <c r="I42" s="4">
        <f t="shared" si="22"/>
        <v>6</v>
      </c>
      <c r="J42" s="13">
        <f t="shared" si="7"/>
        <v>7</v>
      </c>
      <c r="K42" s="13">
        <f t="shared" si="8"/>
        <v>6</v>
      </c>
      <c r="L42" s="15">
        <f t="shared" si="9"/>
        <v>1</v>
      </c>
      <c r="M42" s="17">
        <f t="shared" si="10"/>
        <v>1</v>
      </c>
      <c r="N42" s="17">
        <f t="shared" si="11"/>
        <v>0</v>
      </c>
      <c r="O42" s="17">
        <f t="shared" si="12"/>
        <v>0</v>
      </c>
      <c r="P42" s="17" t="str">
        <f t="shared" si="13"/>
        <v>CHECKED</v>
      </c>
      <c r="Q42" s="17">
        <f t="shared" si="23"/>
        <v>0</v>
      </c>
      <c r="R42" s="17">
        <f t="shared" si="24"/>
        <v>0</v>
      </c>
      <c r="S42" s="51" t="str">
        <f t="shared" si="14"/>
        <v>B</v>
      </c>
      <c r="T42" s="51" t="str">
        <f t="shared" si="14"/>
        <v>B</v>
      </c>
      <c r="U42" s="49">
        <f t="shared" si="15"/>
        <v>0</v>
      </c>
      <c r="V42" s="49">
        <f t="shared" si="16"/>
        <v>0</v>
      </c>
      <c r="W42" s="49">
        <f t="shared" si="17"/>
        <v>0</v>
      </c>
      <c r="X42" s="49">
        <f t="shared" si="18"/>
        <v>1</v>
      </c>
    </row>
    <row r="43" spans="1:24" ht="13" x14ac:dyDescent="0.3">
      <c r="A43" s="4">
        <f t="shared" si="25"/>
        <v>42</v>
      </c>
      <c r="B43" s="44" t="s">
        <v>3</v>
      </c>
      <c r="C43" s="44" t="s">
        <v>1</v>
      </c>
      <c r="D43" s="4">
        <f t="shared" si="19"/>
        <v>1</v>
      </c>
      <c r="E43" s="4">
        <f t="shared" si="20"/>
        <v>4</v>
      </c>
      <c r="F43" s="44" t="s">
        <v>10</v>
      </c>
      <c r="G43" s="44" t="s">
        <v>7</v>
      </c>
      <c r="H43" s="4">
        <f t="shared" si="21"/>
        <v>3</v>
      </c>
      <c r="I43" s="4">
        <f t="shared" si="22"/>
        <v>2</v>
      </c>
      <c r="J43" s="13">
        <f t="shared" si="7"/>
        <v>4</v>
      </c>
      <c r="K43" s="13">
        <f t="shared" si="8"/>
        <v>2</v>
      </c>
      <c r="L43" s="15">
        <f t="shared" si="9"/>
        <v>2</v>
      </c>
      <c r="M43" s="17">
        <f t="shared" si="10"/>
        <v>1</v>
      </c>
      <c r="N43" s="17">
        <f t="shared" si="11"/>
        <v>0</v>
      </c>
      <c r="O43" s="17">
        <f t="shared" si="12"/>
        <v>0</v>
      </c>
      <c r="P43" s="17" t="str">
        <f t="shared" si="13"/>
        <v>CHECKED</v>
      </c>
      <c r="Q43" s="17">
        <f t="shared" si="23"/>
        <v>0</v>
      </c>
      <c r="R43" s="17">
        <f t="shared" si="24"/>
        <v>0</v>
      </c>
      <c r="S43" s="51" t="str">
        <f t="shared" si="14"/>
        <v>B</v>
      </c>
      <c r="T43" s="51" t="str">
        <f t="shared" si="14"/>
        <v>G</v>
      </c>
      <c r="U43" s="49">
        <f t="shared" si="15"/>
        <v>1</v>
      </c>
      <c r="V43" s="49">
        <f t="shared" si="16"/>
        <v>0</v>
      </c>
      <c r="W43" s="49">
        <f t="shared" si="17"/>
        <v>0</v>
      </c>
      <c r="X43" s="49">
        <f t="shared" si="18"/>
        <v>0</v>
      </c>
    </row>
    <row r="44" spans="1:24" ht="13" x14ac:dyDescent="0.3">
      <c r="A44" s="4">
        <f t="shared" si="25"/>
        <v>43</v>
      </c>
      <c r="B44" s="44" t="s">
        <v>3</v>
      </c>
      <c r="C44" s="44" t="s">
        <v>1</v>
      </c>
      <c r="D44" s="4">
        <f t="shared" si="19"/>
        <v>1</v>
      </c>
      <c r="E44" s="4">
        <f t="shared" si="20"/>
        <v>4</v>
      </c>
      <c r="F44" s="44" t="s">
        <v>3</v>
      </c>
      <c r="G44" s="44" t="s">
        <v>1</v>
      </c>
      <c r="H44" s="4">
        <f t="shared" si="21"/>
        <v>1</v>
      </c>
      <c r="I44" s="4">
        <f t="shared" si="22"/>
        <v>4</v>
      </c>
      <c r="J44" s="13">
        <f t="shared" si="7"/>
        <v>4</v>
      </c>
      <c r="K44" s="13">
        <f t="shared" si="8"/>
        <v>1</v>
      </c>
      <c r="L44" s="15">
        <f t="shared" si="9"/>
        <v>3</v>
      </c>
      <c r="M44" s="17">
        <f t="shared" si="10"/>
        <v>1</v>
      </c>
      <c r="N44" s="17">
        <f t="shared" si="11"/>
        <v>0</v>
      </c>
      <c r="O44" s="17">
        <f t="shared" si="12"/>
        <v>0</v>
      </c>
      <c r="P44" s="17" t="str">
        <f t="shared" si="13"/>
        <v>CHECKED</v>
      </c>
      <c r="Q44" s="17">
        <f t="shared" si="23"/>
        <v>0</v>
      </c>
      <c r="R44" s="17">
        <f t="shared" si="24"/>
        <v>0</v>
      </c>
      <c r="S44" s="51" t="str">
        <f t="shared" si="14"/>
        <v>B</v>
      </c>
      <c r="T44" s="51" t="str">
        <f t="shared" si="14"/>
        <v>G</v>
      </c>
      <c r="U44" s="49">
        <f t="shared" si="15"/>
        <v>1</v>
      </c>
      <c r="V44" s="49">
        <f t="shared" si="16"/>
        <v>0</v>
      </c>
      <c r="W44" s="49">
        <f t="shared" si="17"/>
        <v>0</v>
      </c>
      <c r="X44" s="49">
        <f t="shared" si="18"/>
        <v>0</v>
      </c>
    </row>
    <row r="45" spans="1:24" ht="13" x14ac:dyDescent="0.3">
      <c r="A45" s="4">
        <f t="shared" si="25"/>
        <v>44</v>
      </c>
      <c r="B45" s="44" t="s">
        <v>3</v>
      </c>
      <c r="C45" s="44" t="s">
        <v>1</v>
      </c>
      <c r="D45" s="4">
        <f t="shared" si="19"/>
        <v>1</v>
      </c>
      <c r="E45" s="4">
        <f t="shared" si="20"/>
        <v>4</v>
      </c>
      <c r="F45" s="44" t="s">
        <v>3</v>
      </c>
      <c r="G45" s="44" t="s">
        <v>7</v>
      </c>
      <c r="H45" s="4">
        <f t="shared" si="21"/>
        <v>1</v>
      </c>
      <c r="I45" s="4">
        <f t="shared" si="22"/>
        <v>2</v>
      </c>
      <c r="J45" s="13">
        <f t="shared" si="7"/>
        <v>4</v>
      </c>
      <c r="K45" s="13">
        <f t="shared" si="8"/>
        <v>1</v>
      </c>
      <c r="L45" s="15">
        <f t="shared" si="9"/>
        <v>3</v>
      </c>
      <c r="M45" s="17">
        <f t="shared" si="10"/>
        <v>1</v>
      </c>
      <c r="N45" s="17">
        <f t="shared" si="11"/>
        <v>0</v>
      </c>
      <c r="O45" s="17">
        <f t="shared" si="12"/>
        <v>0</v>
      </c>
      <c r="P45" s="17" t="str">
        <f t="shared" si="13"/>
        <v>CHECKED</v>
      </c>
      <c r="Q45" s="17">
        <f t="shared" si="23"/>
        <v>0</v>
      </c>
      <c r="R45" s="17">
        <f t="shared" si="24"/>
        <v>0</v>
      </c>
      <c r="S45" s="51" t="str">
        <f t="shared" si="14"/>
        <v>B</v>
      </c>
      <c r="T45" s="51" t="str">
        <f t="shared" si="14"/>
        <v>G</v>
      </c>
      <c r="U45" s="49">
        <f t="shared" si="15"/>
        <v>1</v>
      </c>
      <c r="V45" s="49">
        <f t="shared" si="16"/>
        <v>0</v>
      </c>
      <c r="W45" s="49">
        <f t="shared" si="17"/>
        <v>0</v>
      </c>
      <c r="X45" s="49">
        <f t="shared" si="18"/>
        <v>0</v>
      </c>
    </row>
    <row r="46" spans="1:24" ht="13" x14ac:dyDescent="0.3">
      <c r="A46" s="4">
        <f t="shared" si="25"/>
        <v>45</v>
      </c>
      <c r="B46" s="44" t="s">
        <v>3</v>
      </c>
      <c r="C46" s="44" t="s">
        <v>1</v>
      </c>
      <c r="D46" s="4">
        <f t="shared" si="19"/>
        <v>1</v>
      </c>
      <c r="E46" s="4">
        <f t="shared" si="20"/>
        <v>4</v>
      </c>
      <c r="F46" s="44" t="s">
        <v>3</v>
      </c>
      <c r="G46" s="44" t="s">
        <v>1</v>
      </c>
      <c r="H46" s="4">
        <f t="shared" si="21"/>
        <v>1</v>
      </c>
      <c r="I46" s="4">
        <f t="shared" si="22"/>
        <v>4</v>
      </c>
      <c r="J46" s="13">
        <f t="shared" si="7"/>
        <v>4</v>
      </c>
      <c r="K46" s="13">
        <f t="shared" si="8"/>
        <v>1</v>
      </c>
      <c r="L46" s="15">
        <f t="shared" si="9"/>
        <v>3</v>
      </c>
      <c r="M46" s="17">
        <f t="shared" si="10"/>
        <v>1</v>
      </c>
      <c r="N46" s="17">
        <f t="shared" si="11"/>
        <v>0</v>
      </c>
      <c r="O46" s="17">
        <f t="shared" si="12"/>
        <v>0</v>
      </c>
      <c r="P46" s="17" t="str">
        <f t="shared" si="13"/>
        <v>CHECKED</v>
      </c>
      <c r="Q46" s="17">
        <f t="shared" si="23"/>
        <v>0</v>
      </c>
      <c r="R46" s="17">
        <f t="shared" si="24"/>
        <v>0</v>
      </c>
      <c r="S46" s="51" t="str">
        <f t="shared" si="14"/>
        <v>B</v>
      </c>
      <c r="T46" s="51" t="str">
        <f t="shared" si="14"/>
        <v>G</v>
      </c>
      <c r="U46" s="49">
        <f t="shared" si="15"/>
        <v>1</v>
      </c>
      <c r="V46" s="49">
        <f t="shared" si="16"/>
        <v>0</v>
      </c>
      <c r="W46" s="49">
        <f t="shared" si="17"/>
        <v>0</v>
      </c>
      <c r="X46" s="49">
        <f t="shared" si="18"/>
        <v>0</v>
      </c>
    </row>
    <row r="47" spans="1:24" ht="13" x14ac:dyDescent="0.3">
      <c r="A47" s="4">
        <f t="shared" si="25"/>
        <v>46</v>
      </c>
      <c r="B47" s="44" t="s">
        <v>4</v>
      </c>
      <c r="C47" s="44" t="s">
        <v>11</v>
      </c>
      <c r="D47" s="4">
        <f t="shared" si="19"/>
        <v>7</v>
      </c>
      <c r="E47" s="4">
        <f t="shared" si="20"/>
        <v>1</v>
      </c>
      <c r="F47" s="44" t="s">
        <v>3</v>
      </c>
      <c r="G47" s="44" t="s">
        <v>7</v>
      </c>
      <c r="H47" s="4">
        <f t="shared" si="21"/>
        <v>1</v>
      </c>
      <c r="I47" s="4">
        <f t="shared" si="22"/>
        <v>2</v>
      </c>
      <c r="J47" s="13">
        <f t="shared" si="7"/>
        <v>7</v>
      </c>
      <c r="K47" s="13">
        <f t="shared" si="8"/>
        <v>1</v>
      </c>
      <c r="L47" s="15">
        <f t="shared" si="9"/>
        <v>6</v>
      </c>
      <c r="M47" s="17">
        <f t="shared" si="10"/>
        <v>1</v>
      </c>
      <c r="N47" s="17">
        <f t="shared" si="11"/>
        <v>0</v>
      </c>
      <c r="O47" s="17">
        <f t="shared" si="12"/>
        <v>0</v>
      </c>
      <c r="P47" s="17" t="str">
        <f t="shared" si="13"/>
        <v>CHECKED</v>
      </c>
      <c r="Q47" s="17">
        <f t="shared" si="23"/>
        <v>0</v>
      </c>
      <c r="R47" s="17">
        <f t="shared" si="24"/>
        <v>0</v>
      </c>
      <c r="S47" s="51" t="str">
        <f t="shared" si="14"/>
        <v>B</v>
      </c>
      <c r="T47" s="51" t="str">
        <f t="shared" si="14"/>
        <v>G</v>
      </c>
      <c r="U47" s="49">
        <f t="shared" si="15"/>
        <v>1</v>
      </c>
      <c r="V47" s="49">
        <f t="shared" si="16"/>
        <v>0</v>
      </c>
      <c r="W47" s="49">
        <f t="shared" si="17"/>
        <v>0</v>
      </c>
      <c r="X47" s="49">
        <f t="shared" si="18"/>
        <v>0</v>
      </c>
    </row>
    <row r="48" spans="1:24" ht="13" x14ac:dyDescent="0.3">
      <c r="A48" s="4">
        <f t="shared" si="25"/>
        <v>47</v>
      </c>
      <c r="B48" s="44" t="s">
        <v>3</v>
      </c>
      <c r="C48" s="44" t="s">
        <v>5</v>
      </c>
      <c r="D48" s="4">
        <f t="shared" si="19"/>
        <v>1</v>
      </c>
      <c r="E48" s="4">
        <f t="shared" si="20"/>
        <v>6</v>
      </c>
      <c r="F48" s="44" t="s">
        <v>3</v>
      </c>
      <c r="G48" s="44" t="s">
        <v>5</v>
      </c>
      <c r="H48" s="4">
        <f t="shared" si="21"/>
        <v>1</v>
      </c>
      <c r="I48" s="4">
        <f t="shared" si="22"/>
        <v>6</v>
      </c>
      <c r="J48" s="13">
        <f t="shared" si="7"/>
        <v>6</v>
      </c>
      <c r="K48" s="13">
        <f t="shared" si="8"/>
        <v>1</v>
      </c>
      <c r="L48" s="15">
        <f t="shared" si="9"/>
        <v>5</v>
      </c>
      <c r="M48" s="17">
        <f t="shared" si="10"/>
        <v>1</v>
      </c>
      <c r="N48" s="17">
        <f t="shared" si="11"/>
        <v>0</v>
      </c>
      <c r="O48" s="17">
        <f t="shared" si="12"/>
        <v>0</v>
      </c>
      <c r="P48" s="17" t="str">
        <f t="shared" si="13"/>
        <v>CHECKED</v>
      </c>
      <c r="Q48" s="17">
        <f t="shared" si="23"/>
        <v>0</v>
      </c>
      <c r="R48" s="17">
        <f t="shared" si="24"/>
        <v>0</v>
      </c>
      <c r="S48" s="51" t="str">
        <f t="shared" si="14"/>
        <v>B</v>
      </c>
      <c r="T48" s="51" t="str">
        <f t="shared" si="14"/>
        <v>G</v>
      </c>
      <c r="U48" s="49">
        <f t="shared" si="15"/>
        <v>1</v>
      </c>
      <c r="V48" s="49">
        <f t="shared" si="16"/>
        <v>0</v>
      </c>
      <c r="W48" s="49">
        <f t="shared" si="17"/>
        <v>0</v>
      </c>
      <c r="X48" s="49">
        <f t="shared" si="18"/>
        <v>0</v>
      </c>
    </row>
    <row r="49" spans="1:24" ht="13" x14ac:dyDescent="0.3">
      <c r="A49" s="4">
        <f t="shared" si="25"/>
        <v>48</v>
      </c>
      <c r="B49" s="44" t="s">
        <v>10</v>
      </c>
      <c r="C49" s="44" t="s">
        <v>1</v>
      </c>
      <c r="D49" s="4">
        <f t="shared" si="19"/>
        <v>3</v>
      </c>
      <c r="E49" s="4">
        <f t="shared" si="20"/>
        <v>4</v>
      </c>
      <c r="F49" s="44" t="s">
        <v>3</v>
      </c>
      <c r="G49" s="44" t="s">
        <v>1</v>
      </c>
      <c r="H49" s="4">
        <f t="shared" si="21"/>
        <v>1</v>
      </c>
      <c r="I49" s="4">
        <f t="shared" si="22"/>
        <v>4</v>
      </c>
      <c r="J49" s="13">
        <f t="shared" si="7"/>
        <v>4</v>
      </c>
      <c r="K49" s="13">
        <f t="shared" si="8"/>
        <v>1</v>
      </c>
      <c r="L49" s="15">
        <f t="shared" si="9"/>
        <v>3</v>
      </c>
      <c r="M49" s="17">
        <f t="shared" si="10"/>
        <v>1</v>
      </c>
      <c r="N49" s="17">
        <f t="shared" si="11"/>
        <v>0</v>
      </c>
      <c r="O49" s="17">
        <f t="shared" si="12"/>
        <v>0</v>
      </c>
      <c r="P49" s="17" t="str">
        <f t="shared" si="13"/>
        <v>CHECKED</v>
      </c>
      <c r="Q49" s="17">
        <f t="shared" si="23"/>
        <v>0</v>
      </c>
      <c r="R49" s="17">
        <f t="shared" si="24"/>
        <v>0</v>
      </c>
      <c r="S49" s="51" t="str">
        <f t="shared" si="14"/>
        <v>B</v>
      </c>
      <c r="T49" s="51" t="str">
        <f t="shared" si="14"/>
        <v>G</v>
      </c>
      <c r="U49" s="49">
        <f t="shared" si="15"/>
        <v>1</v>
      </c>
      <c r="V49" s="49">
        <f t="shared" si="16"/>
        <v>0</v>
      </c>
      <c r="W49" s="49">
        <f t="shared" si="17"/>
        <v>0</v>
      </c>
      <c r="X49" s="49">
        <f t="shared" si="18"/>
        <v>0</v>
      </c>
    </row>
    <row r="50" spans="1:24" ht="13" x14ac:dyDescent="0.3">
      <c r="A50" s="4">
        <f t="shared" si="25"/>
        <v>49</v>
      </c>
      <c r="B50" s="44" t="s">
        <v>3</v>
      </c>
      <c r="C50" s="44" t="s">
        <v>1</v>
      </c>
      <c r="D50" s="4">
        <f t="shared" si="19"/>
        <v>1</v>
      </c>
      <c r="E50" s="4">
        <f t="shared" si="20"/>
        <v>4</v>
      </c>
      <c r="F50" s="44" t="s">
        <v>3</v>
      </c>
      <c r="G50" s="44" t="s">
        <v>7</v>
      </c>
      <c r="H50" s="4">
        <f t="shared" si="21"/>
        <v>1</v>
      </c>
      <c r="I50" s="4">
        <f t="shared" si="22"/>
        <v>2</v>
      </c>
      <c r="J50" s="13">
        <f t="shared" si="7"/>
        <v>4</v>
      </c>
      <c r="K50" s="13">
        <f t="shared" si="8"/>
        <v>1</v>
      </c>
      <c r="L50" s="15">
        <f t="shared" si="9"/>
        <v>3</v>
      </c>
      <c r="M50" s="17">
        <f t="shared" si="10"/>
        <v>1</v>
      </c>
      <c r="N50" s="17">
        <f t="shared" si="11"/>
        <v>0</v>
      </c>
      <c r="O50" s="17">
        <f t="shared" si="12"/>
        <v>0</v>
      </c>
      <c r="P50" s="17" t="str">
        <f t="shared" si="13"/>
        <v>CHECKED</v>
      </c>
      <c r="Q50" s="17">
        <f t="shared" si="23"/>
        <v>0</v>
      </c>
      <c r="R50" s="17">
        <f t="shared" si="24"/>
        <v>0</v>
      </c>
      <c r="S50" s="51" t="str">
        <f t="shared" si="14"/>
        <v>B</v>
      </c>
      <c r="T50" s="51" t="str">
        <f t="shared" si="14"/>
        <v>G</v>
      </c>
      <c r="U50" s="49">
        <f t="shared" si="15"/>
        <v>1</v>
      </c>
      <c r="V50" s="49">
        <f t="shared" si="16"/>
        <v>0</v>
      </c>
      <c r="W50" s="49">
        <f t="shared" si="17"/>
        <v>0</v>
      </c>
      <c r="X50" s="49">
        <f t="shared" si="18"/>
        <v>0</v>
      </c>
    </row>
    <row r="51" spans="1:24" ht="13" x14ac:dyDescent="0.3">
      <c r="A51" s="4">
        <f t="shared" si="25"/>
        <v>50</v>
      </c>
      <c r="B51" s="44" t="s">
        <v>3</v>
      </c>
      <c r="C51" s="44" t="s">
        <v>7</v>
      </c>
      <c r="D51" s="4">
        <f t="shared" si="19"/>
        <v>1</v>
      </c>
      <c r="E51" s="4">
        <f t="shared" si="20"/>
        <v>2</v>
      </c>
      <c r="F51" s="44" t="s">
        <v>3</v>
      </c>
      <c r="G51" s="44" t="s">
        <v>7</v>
      </c>
      <c r="H51" s="4">
        <f t="shared" si="21"/>
        <v>1</v>
      </c>
      <c r="I51" s="4">
        <f t="shared" si="22"/>
        <v>2</v>
      </c>
      <c r="J51" s="13">
        <f t="shared" si="7"/>
        <v>2</v>
      </c>
      <c r="K51" s="13">
        <f t="shared" si="8"/>
        <v>1</v>
      </c>
      <c r="L51" s="15">
        <f t="shared" si="9"/>
        <v>1</v>
      </c>
      <c r="M51" s="17">
        <f t="shared" si="10"/>
        <v>1</v>
      </c>
      <c r="N51" s="17">
        <f t="shared" si="11"/>
        <v>0</v>
      </c>
      <c r="O51" s="17">
        <f t="shared" si="12"/>
        <v>0</v>
      </c>
      <c r="P51" s="17" t="str">
        <f t="shared" si="13"/>
        <v>CHECKED</v>
      </c>
      <c r="Q51" s="17">
        <f t="shared" si="23"/>
        <v>0</v>
      </c>
      <c r="R51" s="17">
        <f t="shared" si="24"/>
        <v>0</v>
      </c>
      <c r="S51" s="51" t="str">
        <f t="shared" si="14"/>
        <v>G</v>
      </c>
      <c r="T51" s="51" t="str">
        <f t="shared" si="14"/>
        <v>G</v>
      </c>
      <c r="U51" s="49">
        <f t="shared" si="15"/>
        <v>0</v>
      </c>
      <c r="V51" s="49">
        <f t="shared" si="16"/>
        <v>0</v>
      </c>
      <c r="W51" s="49">
        <f t="shared" si="17"/>
        <v>1</v>
      </c>
      <c r="X51" s="49">
        <f t="shared" si="18"/>
        <v>0</v>
      </c>
    </row>
    <row r="52" spans="1:24" ht="13" x14ac:dyDescent="0.3">
      <c r="A52" s="4">
        <f t="shared" si="25"/>
        <v>51</v>
      </c>
      <c r="B52" s="44" t="s">
        <v>3</v>
      </c>
      <c r="C52" s="44" t="s">
        <v>1</v>
      </c>
      <c r="D52" s="4">
        <f t="shared" si="19"/>
        <v>1</v>
      </c>
      <c r="E52" s="4">
        <f t="shared" si="20"/>
        <v>4</v>
      </c>
      <c r="F52" s="44" t="s">
        <v>10</v>
      </c>
      <c r="G52" s="44" t="s">
        <v>1</v>
      </c>
      <c r="H52" s="4">
        <f t="shared" si="21"/>
        <v>3</v>
      </c>
      <c r="I52" s="4">
        <f t="shared" si="22"/>
        <v>4</v>
      </c>
      <c r="J52" s="13">
        <f t="shared" si="7"/>
        <v>4</v>
      </c>
      <c r="K52" s="13">
        <f t="shared" si="8"/>
        <v>3</v>
      </c>
      <c r="L52" s="15">
        <f t="shared" si="9"/>
        <v>1</v>
      </c>
      <c r="M52" s="17">
        <f t="shared" si="10"/>
        <v>1</v>
      </c>
      <c r="N52" s="17">
        <f t="shared" si="11"/>
        <v>0</v>
      </c>
      <c r="O52" s="17">
        <f t="shared" si="12"/>
        <v>0</v>
      </c>
      <c r="P52" s="17" t="str">
        <f t="shared" si="13"/>
        <v>CHECKED</v>
      </c>
      <c r="Q52" s="17">
        <f t="shared" si="23"/>
        <v>0</v>
      </c>
      <c r="R52" s="17">
        <f t="shared" si="24"/>
        <v>0</v>
      </c>
      <c r="S52" s="51" t="str">
        <f t="shared" si="14"/>
        <v>B</v>
      </c>
      <c r="T52" s="51" t="str">
        <f t="shared" si="14"/>
        <v>G</v>
      </c>
      <c r="U52" s="49">
        <f t="shared" si="15"/>
        <v>1</v>
      </c>
      <c r="V52" s="49">
        <f t="shared" si="16"/>
        <v>0</v>
      </c>
      <c r="W52" s="49">
        <f t="shared" si="17"/>
        <v>0</v>
      </c>
      <c r="X52" s="49">
        <f t="shared" si="18"/>
        <v>0</v>
      </c>
    </row>
    <row r="53" spans="1:24" ht="13" x14ac:dyDescent="0.3">
      <c r="A53" s="4">
        <f t="shared" si="25"/>
        <v>52</v>
      </c>
      <c r="B53" s="44" t="s">
        <v>3</v>
      </c>
      <c r="C53" s="44" t="s">
        <v>1</v>
      </c>
      <c r="D53" s="4">
        <f t="shared" si="19"/>
        <v>1</v>
      </c>
      <c r="E53" s="4">
        <f t="shared" si="20"/>
        <v>4</v>
      </c>
      <c r="F53" s="44" t="s">
        <v>3</v>
      </c>
      <c r="G53" s="44" t="s">
        <v>7</v>
      </c>
      <c r="H53" s="4">
        <f t="shared" si="21"/>
        <v>1</v>
      </c>
      <c r="I53" s="4">
        <f t="shared" si="22"/>
        <v>2</v>
      </c>
      <c r="J53" s="13">
        <f t="shared" si="7"/>
        <v>4</v>
      </c>
      <c r="K53" s="13">
        <f t="shared" si="8"/>
        <v>1</v>
      </c>
      <c r="L53" s="15">
        <f t="shared" si="9"/>
        <v>3</v>
      </c>
      <c r="M53" s="17">
        <f t="shared" si="10"/>
        <v>1</v>
      </c>
      <c r="N53" s="17">
        <f t="shared" si="11"/>
        <v>0</v>
      </c>
      <c r="O53" s="17">
        <f t="shared" si="12"/>
        <v>0</v>
      </c>
      <c r="P53" s="17" t="str">
        <f t="shared" si="13"/>
        <v>CHECKED</v>
      </c>
      <c r="Q53" s="17">
        <f t="shared" si="23"/>
        <v>0</v>
      </c>
      <c r="R53" s="17">
        <f t="shared" si="24"/>
        <v>0</v>
      </c>
      <c r="S53" s="51" t="str">
        <f t="shared" si="14"/>
        <v>B</v>
      </c>
      <c r="T53" s="51" t="str">
        <f t="shared" si="14"/>
        <v>G</v>
      </c>
      <c r="U53" s="49">
        <f t="shared" si="15"/>
        <v>1</v>
      </c>
      <c r="V53" s="49">
        <f t="shared" si="16"/>
        <v>0</v>
      </c>
      <c r="W53" s="49">
        <f t="shared" si="17"/>
        <v>0</v>
      </c>
      <c r="X53" s="49">
        <f t="shared" si="18"/>
        <v>0</v>
      </c>
    </row>
    <row r="54" spans="1:24" ht="13" x14ac:dyDescent="0.3">
      <c r="A54" s="4">
        <f t="shared" si="25"/>
        <v>53</v>
      </c>
      <c r="B54" s="44" t="s">
        <v>3</v>
      </c>
      <c r="C54" s="44" t="s">
        <v>8</v>
      </c>
      <c r="D54" s="4">
        <f t="shared" si="19"/>
        <v>1</v>
      </c>
      <c r="E54" s="4">
        <f t="shared" si="20"/>
        <v>5</v>
      </c>
      <c r="F54" s="44" t="s">
        <v>3</v>
      </c>
      <c r="G54" s="44" t="s">
        <v>7</v>
      </c>
      <c r="H54" s="4">
        <f t="shared" si="21"/>
        <v>1</v>
      </c>
      <c r="I54" s="4">
        <f t="shared" si="22"/>
        <v>2</v>
      </c>
      <c r="J54" s="13">
        <f t="shared" si="7"/>
        <v>5</v>
      </c>
      <c r="K54" s="13">
        <f t="shared" si="8"/>
        <v>1</v>
      </c>
      <c r="L54" s="15">
        <f t="shared" si="9"/>
        <v>4</v>
      </c>
      <c r="M54" s="17">
        <f t="shared" si="10"/>
        <v>1</v>
      </c>
      <c r="N54" s="17">
        <f t="shared" si="11"/>
        <v>0</v>
      </c>
      <c r="O54" s="17">
        <f t="shared" si="12"/>
        <v>0</v>
      </c>
      <c r="P54" s="17" t="str">
        <f t="shared" si="13"/>
        <v>CHECKED</v>
      </c>
      <c r="Q54" s="17">
        <f t="shared" si="23"/>
        <v>0</v>
      </c>
      <c r="R54" s="17">
        <f t="shared" si="24"/>
        <v>0</v>
      </c>
      <c r="S54" s="51" t="str">
        <f t="shared" si="14"/>
        <v>B</v>
      </c>
      <c r="T54" s="51" t="str">
        <f t="shared" si="14"/>
        <v>G</v>
      </c>
      <c r="U54" s="49">
        <f t="shared" si="15"/>
        <v>1</v>
      </c>
      <c r="V54" s="49">
        <f t="shared" si="16"/>
        <v>0</v>
      </c>
      <c r="W54" s="49">
        <f t="shared" si="17"/>
        <v>0</v>
      </c>
      <c r="X54" s="49">
        <f t="shared" si="18"/>
        <v>0</v>
      </c>
    </row>
    <row r="55" spans="1:24" ht="13" x14ac:dyDescent="0.3">
      <c r="A55" s="4">
        <f t="shared" si="25"/>
        <v>54</v>
      </c>
      <c r="B55" s="44" t="s">
        <v>6</v>
      </c>
      <c r="C55" s="44" t="s">
        <v>1</v>
      </c>
      <c r="D55" s="4">
        <f t="shared" si="19"/>
        <v>6</v>
      </c>
      <c r="E55" s="4">
        <f t="shared" si="20"/>
        <v>4</v>
      </c>
      <c r="F55" s="44" t="s">
        <v>3</v>
      </c>
      <c r="G55" s="44" t="s">
        <v>5</v>
      </c>
      <c r="H55" s="4">
        <f t="shared" si="21"/>
        <v>1</v>
      </c>
      <c r="I55" s="4">
        <f t="shared" si="22"/>
        <v>6</v>
      </c>
      <c r="J55" s="13">
        <f t="shared" si="7"/>
        <v>6</v>
      </c>
      <c r="K55" s="13">
        <f t="shared" si="8"/>
        <v>1</v>
      </c>
      <c r="L55" s="15">
        <f t="shared" si="9"/>
        <v>5</v>
      </c>
      <c r="M55" s="17">
        <f t="shared" si="10"/>
        <v>1</v>
      </c>
      <c r="N55" s="17">
        <f t="shared" si="11"/>
        <v>0</v>
      </c>
      <c r="O55" s="17">
        <f t="shared" si="12"/>
        <v>0</v>
      </c>
      <c r="P55" s="17" t="str">
        <f t="shared" si="13"/>
        <v>CHECKED</v>
      </c>
      <c r="Q55" s="17">
        <f t="shared" si="23"/>
        <v>0</v>
      </c>
      <c r="R55" s="17">
        <f t="shared" si="24"/>
        <v>0</v>
      </c>
      <c r="S55" s="51" t="str">
        <f t="shared" si="14"/>
        <v>B</v>
      </c>
      <c r="T55" s="51" t="str">
        <f t="shared" si="14"/>
        <v>G</v>
      </c>
      <c r="U55" s="49">
        <f t="shared" si="15"/>
        <v>1</v>
      </c>
      <c r="V55" s="49">
        <f t="shared" si="16"/>
        <v>0</v>
      </c>
      <c r="W55" s="49">
        <f t="shared" si="17"/>
        <v>0</v>
      </c>
      <c r="X55" s="49">
        <f t="shared" si="18"/>
        <v>0</v>
      </c>
    </row>
    <row r="56" spans="1:24" ht="13" x14ac:dyDescent="0.3">
      <c r="A56" s="4">
        <f t="shared" si="25"/>
        <v>55</v>
      </c>
      <c r="B56" s="44" t="s">
        <v>3</v>
      </c>
      <c r="C56" s="44" t="s">
        <v>1</v>
      </c>
      <c r="D56" s="4">
        <f t="shared" si="19"/>
        <v>1</v>
      </c>
      <c r="E56" s="4">
        <f t="shared" si="20"/>
        <v>4</v>
      </c>
      <c r="F56" s="44" t="s">
        <v>3</v>
      </c>
      <c r="G56" s="44" t="s">
        <v>1</v>
      </c>
      <c r="H56" s="4">
        <f t="shared" si="21"/>
        <v>1</v>
      </c>
      <c r="I56" s="4">
        <f t="shared" si="22"/>
        <v>4</v>
      </c>
      <c r="J56" s="13">
        <f t="shared" si="7"/>
        <v>4</v>
      </c>
      <c r="K56" s="13">
        <f t="shared" si="8"/>
        <v>1</v>
      </c>
      <c r="L56" s="15">
        <f t="shared" si="9"/>
        <v>3</v>
      </c>
      <c r="M56" s="17">
        <f t="shared" si="10"/>
        <v>1</v>
      </c>
      <c r="N56" s="17">
        <f t="shared" si="11"/>
        <v>0</v>
      </c>
      <c r="O56" s="17">
        <f t="shared" si="12"/>
        <v>0</v>
      </c>
      <c r="P56" s="17" t="str">
        <f t="shared" si="13"/>
        <v>CHECKED</v>
      </c>
      <c r="Q56" s="17">
        <f t="shared" si="23"/>
        <v>0</v>
      </c>
      <c r="R56" s="17">
        <f t="shared" si="24"/>
        <v>0</v>
      </c>
      <c r="S56" s="51" t="str">
        <f t="shared" si="14"/>
        <v>B</v>
      </c>
      <c r="T56" s="51" t="str">
        <f t="shared" si="14"/>
        <v>G</v>
      </c>
      <c r="U56" s="49">
        <f t="shared" si="15"/>
        <v>1</v>
      </c>
      <c r="V56" s="49">
        <f t="shared" si="16"/>
        <v>0</v>
      </c>
      <c r="W56" s="49">
        <f t="shared" si="17"/>
        <v>0</v>
      </c>
      <c r="X56" s="49">
        <f t="shared" si="18"/>
        <v>0</v>
      </c>
    </row>
    <row r="57" spans="1:24" ht="13" x14ac:dyDescent="0.3">
      <c r="A57" s="4">
        <f t="shared" si="25"/>
        <v>56</v>
      </c>
      <c r="B57" s="44" t="s">
        <v>3</v>
      </c>
      <c r="C57" s="44" t="s">
        <v>1</v>
      </c>
      <c r="D57" s="4">
        <f t="shared" si="19"/>
        <v>1</v>
      </c>
      <c r="E57" s="4">
        <f t="shared" si="20"/>
        <v>4</v>
      </c>
      <c r="F57" s="44" t="s">
        <v>3</v>
      </c>
      <c r="G57" s="44" t="s">
        <v>9</v>
      </c>
      <c r="H57" s="4">
        <f t="shared" si="21"/>
        <v>1</v>
      </c>
      <c r="I57" s="4">
        <f t="shared" si="22"/>
        <v>3</v>
      </c>
      <c r="J57" s="13">
        <f t="shared" si="7"/>
        <v>4</v>
      </c>
      <c r="K57" s="13">
        <f t="shared" si="8"/>
        <v>1</v>
      </c>
      <c r="L57" s="15">
        <f t="shared" si="9"/>
        <v>3</v>
      </c>
      <c r="M57" s="17">
        <f t="shared" si="10"/>
        <v>1</v>
      </c>
      <c r="N57" s="17">
        <f t="shared" si="11"/>
        <v>0</v>
      </c>
      <c r="O57" s="17">
        <f t="shared" si="12"/>
        <v>0</v>
      </c>
      <c r="P57" s="17" t="str">
        <f t="shared" si="13"/>
        <v>CHECKED</v>
      </c>
      <c r="Q57" s="17">
        <f t="shared" si="23"/>
        <v>0</v>
      </c>
      <c r="R57" s="17">
        <f t="shared" si="24"/>
        <v>0</v>
      </c>
      <c r="S57" s="51" t="str">
        <f t="shared" si="14"/>
        <v>B</v>
      </c>
      <c r="T57" s="51" t="str">
        <f t="shared" si="14"/>
        <v>G</v>
      </c>
      <c r="U57" s="49">
        <f t="shared" si="15"/>
        <v>1</v>
      </c>
      <c r="V57" s="49">
        <f t="shared" si="16"/>
        <v>0</v>
      </c>
      <c r="W57" s="49">
        <f t="shared" si="17"/>
        <v>0</v>
      </c>
      <c r="X57" s="49">
        <f t="shared" si="18"/>
        <v>0</v>
      </c>
    </row>
    <row r="58" spans="1:24" ht="13" x14ac:dyDescent="0.3">
      <c r="A58" s="4">
        <f t="shared" si="25"/>
        <v>57</v>
      </c>
      <c r="B58" s="44" t="s">
        <v>6</v>
      </c>
      <c r="C58" s="44" t="s">
        <v>1</v>
      </c>
      <c r="D58" s="4">
        <f t="shared" si="19"/>
        <v>6</v>
      </c>
      <c r="E58" s="4">
        <f t="shared" si="20"/>
        <v>4</v>
      </c>
      <c r="F58" s="44" t="s">
        <v>0</v>
      </c>
      <c r="G58" s="44" t="s">
        <v>1</v>
      </c>
      <c r="H58" s="4">
        <f t="shared" si="21"/>
        <v>2</v>
      </c>
      <c r="I58" s="4">
        <f t="shared" si="22"/>
        <v>4</v>
      </c>
      <c r="J58" s="13">
        <f t="shared" si="7"/>
        <v>6</v>
      </c>
      <c r="K58" s="13">
        <f t="shared" si="8"/>
        <v>2</v>
      </c>
      <c r="L58" s="15">
        <f t="shared" si="9"/>
        <v>4</v>
      </c>
      <c r="M58" s="17">
        <f t="shared" si="10"/>
        <v>1</v>
      </c>
      <c r="N58" s="17">
        <f t="shared" si="11"/>
        <v>0</v>
      </c>
      <c r="O58" s="17">
        <f t="shared" si="12"/>
        <v>0</v>
      </c>
      <c r="P58" s="17" t="str">
        <f t="shared" si="13"/>
        <v>CHECKED</v>
      </c>
      <c r="Q58" s="17">
        <f t="shared" si="23"/>
        <v>0</v>
      </c>
      <c r="R58" s="17">
        <f t="shared" si="24"/>
        <v>0</v>
      </c>
      <c r="S58" s="51" t="str">
        <f t="shared" si="14"/>
        <v>B</v>
      </c>
      <c r="T58" s="51" t="str">
        <f t="shared" si="14"/>
        <v>G</v>
      </c>
      <c r="U58" s="49">
        <f t="shared" si="15"/>
        <v>1</v>
      </c>
      <c r="V58" s="49">
        <f t="shared" si="16"/>
        <v>0</v>
      </c>
      <c r="W58" s="49">
        <f t="shared" si="17"/>
        <v>0</v>
      </c>
      <c r="X58" s="49">
        <f t="shared" si="18"/>
        <v>0</v>
      </c>
    </row>
    <row r="59" spans="1:24" ht="13" x14ac:dyDescent="0.3">
      <c r="A59" s="4">
        <f t="shared" si="25"/>
        <v>58</v>
      </c>
      <c r="B59" s="44" t="s">
        <v>6</v>
      </c>
      <c r="C59" s="44" t="s">
        <v>1</v>
      </c>
      <c r="D59" s="4">
        <f t="shared" si="19"/>
        <v>6</v>
      </c>
      <c r="E59" s="4">
        <f t="shared" si="20"/>
        <v>4</v>
      </c>
      <c r="F59" s="44" t="s">
        <v>6</v>
      </c>
      <c r="G59" s="44" t="s">
        <v>1</v>
      </c>
      <c r="H59" s="4">
        <f t="shared" si="21"/>
        <v>6</v>
      </c>
      <c r="I59" s="4">
        <f t="shared" si="22"/>
        <v>4</v>
      </c>
      <c r="J59" s="13">
        <f t="shared" si="7"/>
        <v>6</v>
      </c>
      <c r="K59" s="13">
        <f t="shared" si="8"/>
        <v>4</v>
      </c>
      <c r="L59" s="15">
        <f t="shared" si="9"/>
        <v>2</v>
      </c>
      <c r="M59" s="17">
        <f t="shared" si="10"/>
        <v>1</v>
      </c>
      <c r="N59" s="17">
        <f t="shared" si="11"/>
        <v>0</v>
      </c>
      <c r="O59" s="17">
        <f t="shared" si="12"/>
        <v>0</v>
      </c>
      <c r="P59" s="17" t="str">
        <f t="shared" si="13"/>
        <v>CHECKED</v>
      </c>
      <c r="Q59" s="17">
        <f t="shared" si="23"/>
        <v>0</v>
      </c>
      <c r="R59" s="17">
        <f t="shared" si="24"/>
        <v>0</v>
      </c>
      <c r="S59" s="51" t="str">
        <f t="shared" si="14"/>
        <v>B</v>
      </c>
      <c r="T59" s="51" t="str">
        <f t="shared" si="14"/>
        <v>B</v>
      </c>
      <c r="U59" s="49">
        <f t="shared" si="15"/>
        <v>0</v>
      </c>
      <c r="V59" s="49">
        <f t="shared" si="16"/>
        <v>0</v>
      </c>
      <c r="W59" s="49">
        <f t="shared" si="17"/>
        <v>0</v>
      </c>
      <c r="X59" s="49">
        <f t="shared" si="18"/>
        <v>1</v>
      </c>
    </row>
    <row r="60" spans="1:24" ht="13" x14ac:dyDescent="0.3">
      <c r="A60" s="4">
        <f t="shared" si="25"/>
        <v>59</v>
      </c>
      <c r="B60" s="44" t="s">
        <v>3</v>
      </c>
      <c r="C60" s="44" t="s">
        <v>1</v>
      </c>
      <c r="D60" s="4">
        <f t="shared" si="19"/>
        <v>1</v>
      </c>
      <c r="E60" s="4">
        <f t="shared" si="20"/>
        <v>4</v>
      </c>
      <c r="F60" s="44" t="s">
        <v>3</v>
      </c>
      <c r="G60" s="44" t="s">
        <v>1</v>
      </c>
      <c r="H60" s="4">
        <f t="shared" si="21"/>
        <v>1</v>
      </c>
      <c r="I60" s="4">
        <f t="shared" si="22"/>
        <v>4</v>
      </c>
      <c r="J60" s="13">
        <f t="shared" si="7"/>
        <v>4</v>
      </c>
      <c r="K60" s="13">
        <f t="shared" si="8"/>
        <v>1</v>
      </c>
      <c r="L60" s="15">
        <f t="shared" si="9"/>
        <v>3</v>
      </c>
      <c r="M60" s="17">
        <f t="shared" si="10"/>
        <v>1</v>
      </c>
      <c r="N60" s="17">
        <f t="shared" si="11"/>
        <v>0</v>
      </c>
      <c r="O60" s="17">
        <f t="shared" si="12"/>
        <v>0</v>
      </c>
      <c r="P60" s="17" t="str">
        <f t="shared" si="13"/>
        <v>CHECKED</v>
      </c>
      <c r="Q60" s="17">
        <f t="shared" si="23"/>
        <v>0</v>
      </c>
      <c r="R60" s="17">
        <f t="shared" si="24"/>
        <v>0</v>
      </c>
      <c r="S60" s="51" t="str">
        <f t="shared" si="14"/>
        <v>B</v>
      </c>
      <c r="T60" s="51" t="str">
        <f t="shared" si="14"/>
        <v>G</v>
      </c>
      <c r="U60" s="49">
        <f t="shared" si="15"/>
        <v>1</v>
      </c>
      <c r="V60" s="49">
        <f t="shared" si="16"/>
        <v>0</v>
      </c>
      <c r="W60" s="49">
        <f t="shared" si="17"/>
        <v>0</v>
      </c>
      <c r="X60" s="49">
        <f t="shared" si="18"/>
        <v>0</v>
      </c>
    </row>
    <row r="61" spans="1:24" ht="13" x14ac:dyDescent="0.3">
      <c r="A61" s="4">
        <f t="shared" si="25"/>
        <v>60</v>
      </c>
      <c r="B61" s="44" t="s">
        <v>3</v>
      </c>
      <c r="C61" s="44" t="s">
        <v>1</v>
      </c>
      <c r="D61" s="4">
        <f t="shared" si="19"/>
        <v>1</v>
      </c>
      <c r="E61" s="4">
        <f t="shared" si="20"/>
        <v>4</v>
      </c>
      <c r="F61" s="44" t="s">
        <v>3</v>
      </c>
      <c r="G61" s="44" t="s">
        <v>7</v>
      </c>
      <c r="H61" s="4">
        <f t="shared" si="21"/>
        <v>1</v>
      </c>
      <c r="I61" s="4">
        <f t="shared" si="22"/>
        <v>2</v>
      </c>
      <c r="J61" s="13">
        <f t="shared" si="7"/>
        <v>4</v>
      </c>
      <c r="K61" s="13">
        <f t="shared" si="8"/>
        <v>1</v>
      </c>
      <c r="L61" s="15">
        <f t="shared" si="9"/>
        <v>3</v>
      </c>
      <c r="M61" s="17">
        <f t="shared" si="10"/>
        <v>1</v>
      </c>
      <c r="N61" s="17">
        <f t="shared" si="11"/>
        <v>0</v>
      </c>
      <c r="O61" s="17">
        <f t="shared" si="12"/>
        <v>0</v>
      </c>
      <c r="P61" s="17" t="str">
        <f t="shared" si="13"/>
        <v>CHECKED</v>
      </c>
      <c r="Q61" s="17">
        <f t="shared" si="23"/>
        <v>0</v>
      </c>
      <c r="R61" s="17">
        <f t="shared" si="24"/>
        <v>0</v>
      </c>
      <c r="S61" s="51" t="str">
        <f t="shared" si="14"/>
        <v>B</v>
      </c>
      <c r="T61" s="51" t="str">
        <f t="shared" si="14"/>
        <v>G</v>
      </c>
      <c r="U61" s="49">
        <f t="shared" si="15"/>
        <v>1</v>
      </c>
      <c r="V61" s="49">
        <f t="shared" si="16"/>
        <v>0</v>
      </c>
      <c r="W61" s="49">
        <f t="shared" si="17"/>
        <v>0</v>
      </c>
      <c r="X61" s="49">
        <f t="shared" si="18"/>
        <v>0</v>
      </c>
    </row>
    <row r="62" spans="1:24" ht="13" x14ac:dyDescent="0.3">
      <c r="A62" s="4">
        <f t="shared" si="25"/>
        <v>61</v>
      </c>
      <c r="B62" s="44" t="s">
        <v>6</v>
      </c>
      <c r="C62" s="44" t="s">
        <v>7</v>
      </c>
      <c r="D62" s="4">
        <f t="shared" si="19"/>
        <v>6</v>
      </c>
      <c r="E62" s="4">
        <f t="shared" si="20"/>
        <v>2</v>
      </c>
      <c r="F62" s="44" t="s">
        <v>3</v>
      </c>
      <c r="G62" s="44" t="s">
        <v>7</v>
      </c>
      <c r="H62" s="4">
        <f t="shared" si="21"/>
        <v>1</v>
      </c>
      <c r="I62" s="4">
        <f t="shared" si="22"/>
        <v>2</v>
      </c>
      <c r="J62" s="13">
        <f t="shared" si="7"/>
        <v>6</v>
      </c>
      <c r="K62" s="13">
        <f t="shared" si="8"/>
        <v>1</v>
      </c>
      <c r="L62" s="15">
        <f t="shared" si="9"/>
        <v>5</v>
      </c>
      <c r="M62" s="17">
        <f t="shared" si="10"/>
        <v>1</v>
      </c>
      <c r="N62" s="17">
        <f t="shared" si="11"/>
        <v>0</v>
      </c>
      <c r="O62" s="17">
        <f t="shared" si="12"/>
        <v>0</v>
      </c>
      <c r="P62" s="17" t="str">
        <f t="shared" si="13"/>
        <v>CHECKED</v>
      </c>
      <c r="Q62" s="17">
        <f t="shared" si="23"/>
        <v>0</v>
      </c>
      <c r="R62" s="17">
        <f t="shared" si="24"/>
        <v>0</v>
      </c>
      <c r="S62" s="51" t="str">
        <f t="shared" si="14"/>
        <v>B</v>
      </c>
      <c r="T62" s="51" t="str">
        <f t="shared" si="14"/>
        <v>G</v>
      </c>
      <c r="U62" s="49">
        <f t="shared" si="15"/>
        <v>1</v>
      </c>
      <c r="V62" s="49">
        <f t="shared" si="16"/>
        <v>0</v>
      </c>
      <c r="W62" s="49">
        <f t="shared" si="17"/>
        <v>0</v>
      </c>
      <c r="X62" s="49">
        <f t="shared" si="18"/>
        <v>0</v>
      </c>
    </row>
    <row r="63" spans="1:24" ht="13" x14ac:dyDescent="0.3">
      <c r="A63" s="4">
        <f t="shared" si="25"/>
        <v>62</v>
      </c>
      <c r="B63" s="44" t="s">
        <v>3</v>
      </c>
      <c r="C63" s="44" t="s">
        <v>1</v>
      </c>
      <c r="D63" s="4">
        <f t="shared" si="19"/>
        <v>1</v>
      </c>
      <c r="E63" s="4">
        <f t="shared" si="20"/>
        <v>4</v>
      </c>
      <c r="F63" s="44" t="s">
        <v>3</v>
      </c>
      <c r="G63" s="44" t="s">
        <v>1</v>
      </c>
      <c r="H63" s="4">
        <f t="shared" si="21"/>
        <v>1</v>
      </c>
      <c r="I63" s="4">
        <f t="shared" si="22"/>
        <v>4</v>
      </c>
      <c r="J63" s="13">
        <f t="shared" si="7"/>
        <v>4</v>
      </c>
      <c r="K63" s="13">
        <f t="shared" si="8"/>
        <v>1</v>
      </c>
      <c r="L63" s="15">
        <f t="shared" si="9"/>
        <v>3</v>
      </c>
      <c r="M63" s="17">
        <f t="shared" si="10"/>
        <v>1</v>
      </c>
      <c r="N63" s="17">
        <f t="shared" si="11"/>
        <v>0</v>
      </c>
      <c r="O63" s="17">
        <f t="shared" si="12"/>
        <v>0</v>
      </c>
      <c r="P63" s="17" t="str">
        <f t="shared" si="13"/>
        <v>CHECKED</v>
      </c>
      <c r="Q63" s="17">
        <f t="shared" si="23"/>
        <v>0</v>
      </c>
      <c r="R63" s="17">
        <f t="shared" si="24"/>
        <v>0</v>
      </c>
      <c r="S63" s="51" t="str">
        <f t="shared" si="14"/>
        <v>B</v>
      </c>
      <c r="T63" s="51" t="str">
        <f t="shared" si="14"/>
        <v>G</v>
      </c>
      <c r="U63" s="49">
        <f t="shared" si="15"/>
        <v>1</v>
      </c>
      <c r="V63" s="49">
        <f t="shared" si="16"/>
        <v>0</v>
      </c>
      <c r="W63" s="49">
        <f t="shared" si="17"/>
        <v>0</v>
      </c>
      <c r="X63" s="49">
        <f t="shared" si="18"/>
        <v>0</v>
      </c>
    </row>
    <row r="64" spans="1:24" ht="13" x14ac:dyDescent="0.3">
      <c r="A64" s="4">
        <f t="shared" si="25"/>
        <v>63</v>
      </c>
      <c r="B64" s="44" t="s">
        <v>3</v>
      </c>
      <c r="C64" s="44" t="s">
        <v>7</v>
      </c>
      <c r="D64" s="4">
        <f t="shared" si="19"/>
        <v>1</v>
      </c>
      <c r="E64" s="4">
        <f t="shared" si="20"/>
        <v>2</v>
      </c>
      <c r="F64" s="44" t="s">
        <v>3</v>
      </c>
      <c r="G64" s="44" t="s">
        <v>7</v>
      </c>
      <c r="H64" s="4">
        <f t="shared" si="21"/>
        <v>1</v>
      </c>
      <c r="I64" s="4">
        <f t="shared" si="22"/>
        <v>2</v>
      </c>
      <c r="J64" s="13">
        <f t="shared" si="7"/>
        <v>2</v>
      </c>
      <c r="K64" s="13">
        <f t="shared" si="8"/>
        <v>1</v>
      </c>
      <c r="L64" s="15">
        <f t="shared" si="9"/>
        <v>1</v>
      </c>
      <c r="M64" s="17">
        <f t="shared" si="10"/>
        <v>1</v>
      </c>
      <c r="N64" s="17">
        <f t="shared" si="11"/>
        <v>0</v>
      </c>
      <c r="O64" s="17">
        <f t="shared" si="12"/>
        <v>0</v>
      </c>
      <c r="P64" s="17" t="str">
        <f t="shared" si="13"/>
        <v>CHECKED</v>
      </c>
      <c r="Q64" s="17">
        <f t="shared" si="23"/>
        <v>0</v>
      </c>
      <c r="R64" s="17">
        <f t="shared" si="24"/>
        <v>0</v>
      </c>
      <c r="S64" s="51" t="str">
        <f t="shared" si="14"/>
        <v>G</v>
      </c>
      <c r="T64" s="51" t="str">
        <f t="shared" si="14"/>
        <v>G</v>
      </c>
      <c r="U64" s="49">
        <f t="shared" si="15"/>
        <v>0</v>
      </c>
      <c r="V64" s="49">
        <f t="shared" si="16"/>
        <v>0</v>
      </c>
      <c r="W64" s="49">
        <f t="shared" si="17"/>
        <v>1</v>
      </c>
      <c r="X64" s="49">
        <f t="shared" si="18"/>
        <v>0</v>
      </c>
    </row>
    <row r="65" spans="1:24" ht="13" x14ac:dyDescent="0.3">
      <c r="A65" s="4">
        <f t="shared" si="25"/>
        <v>64</v>
      </c>
      <c r="B65" s="44" t="s">
        <v>3</v>
      </c>
      <c r="C65" s="44" t="s">
        <v>8</v>
      </c>
      <c r="D65" s="4">
        <f t="shared" si="19"/>
        <v>1</v>
      </c>
      <c r="E65" s="4">
        <f t="shared" si="20"/>
        <v>5</v>
      </c>
      <c r="F65" s="44" t="s">
        <v>10</v>
      </c>
      <c r="G65" s="44" t="s">
        <v>8</v>
      </c>
      <c r="H65" s="4">
        <f t="shared" si="21"/>
        <v>3</v>
      </c>
      <c r="I65" s="4">
        <f t="shared" si="22"/>
        <v>5</v>
      </c>
      <c r="J65" s="13">
        <f t="shared" si="7"/>
        <v>5</v>
      </c>
      <c r="K65" s="13">
        <f t="shared" si="8"/>
        <v>3</v>
      </c>
      <c r="L65" s="15">
        <f t="shared" si="9"/>
        <v>2</v>
      </c>
      <c r="M65" s="17">
        <f t="shared" si="10"/>
        <v>1</v>
      </c>
      <c r="N65" s="17">
        <f t="shared" si="11"/>
        <v>0</v>
      </c>
      <c r="O65" s="17">
        <f t="shared" si="12"/>
        <v>0</v>
      </c>
      <c r="P65" s="17" t="str">
        <f t="shared" si="13"/>
        <v>CHECKED</v>
      </c>
      <c r="Q65" s="17">
        <f t="shared" si="23"/>
        <v>0</v>
      </c>
      <c r="R65" s="17">
        <f t="shared" si="24"/>
        <v>0</v>
      </c>
      <c r="S65" s="51" t="str">
        <f t="shared" si="14"/>
        <v>B</v>
      </c>
      <c r="T65" s="51" t="str">
        <f t="shared" si="14"/>
        <v>G</v>
      </c>
      <c r="U65" s="49">
        <f t="shared" si="15"/>
        <v>1</v>
      </c>
      <c r="V65" s="49">
        <f t="shared" si="16"/>
        <v>0</v>
      </c>
      <c r="W65" s="49">
        <f t="shared" si="17"/>
        <v>0</v>
      </c>
      <c r="X65" s="49">
        <f t="shared" si="18"/>
        <v>0</v>
      </c>
    </row>
    <row r="66" spans="1:24" ht="13" x14ac:dyDescent="0.3">
      <c r="A66" s="4">
        <f t="shared" si="25"/>
        <v>65</v>
      </c>
      <c r="B66" s="44" t="s">
        <v>3</v>
      </c>
      <c r="C66" s="44" t="s">
        <v>1</v>
      </c>
      <c r="D66" s="4">
        <f t="shared" ref="D66:D97" si="26">IF(B66=$AC$3, $AB$3, IF(B66=$AC$4, $AB$4, IF(B66=$AC$5, $AB$5, IF(B66=$AC$6, $AB$6, IF(B66=$AC$7, $AB$7, IF(B66=$AC$8, $AB$8, $AB$9))))))</f>
        <v>1</v>
      </c>
      <c r="E66" s="4">
        <f t="shared" ref="E66:E97" si="27">IF(C66=$AD$3, $AB$3, IF(C66=$AD$4, $AB$4, IF(C66=$AD$5, $AB$5, IF(C66=$AD$6, $AB$6, IF(C66=$AD$7, $AB$7, IF(C66=$AD$8, $AB$8, $AB$9))))))</f>
        <v>4</v>
      </c>
      <c r="F66" s="44" t="s">
        <v>3</v>
      </c>
      <c r="G66" s="44" t="s">
        <v>1</v>
      </c>
      <c r="H66" s="4">
        <f t="shared" ref="H66:H97" si="28">IF(F66=$AC$3, $AB$3, IF(F66=$AC$4, $AB$4, IF(F66=$AC$5, $AB$5, IF(F66=$AC$6, $AB$6, IF(F66=$AC$7, $AB$7, IF(F66=$AC$8, $AB$8, $AB$9))))))</f>
        <v>1</v>
      </c>
      <c r="I66" s="4">
        <f t="shared" ref="I66:I97" si="29">IF(G66=$AD$3, $AB$3, IF(G66=$AD$4, $AB$4, IF(G66=$AD$5, $AB$5, IF(G66=$AD$6, $AB$6, IF(G66=$AD$7, $AB$7, IF(G66=$AD$8, $AB$8, $AB$9))))))</f>
        <v>4</v>
      </c>
      <c r="J66" s="13">
        <f t="shared" si="7"/>
        <v>4</v>
      </c>
      <c r="K66" s="13">
        <f t="shared" si="8"/>
        <v>1</v>
      </c>
      <c r="L66" s="15">
        <f t="shared" si="9"/>
        <v>3</v>
      </c>
      <c r="M66" s="17">
        <f t="shared" si="10"/>
        <v>1</v>
      </c>
      <c r="N66" s="17">
        <f t="shared" si="11"/>
        <v>0</v>
      </c>
      <c r="O66" s="17">
        <f t="shared" si="12"/>
        <v>0</v>
      </c>
      <c r="P66" s="17" t="str">
        <f t="shared" si="13"/>
        <v>CHECKED</v>
      </c>
      <c r="Q66" s="17">
        <f t="shared" ref="Q66:Q97" si="30">IF(O66=1, (IF(J66&lt;5, 1, 0)), 0)</f>
        <v>0</v>
      </c>
      <c r="R66" s="17">
        <f t="shared" ref="R66:R97" si="31">IF(O66=1, (IF(J66&gt;4, 1, 0)), 0)</f>
        <v>0</v>
      </c>
      <c r="S66" s="51" t="str">
        <f t="shared" si="14"/>
        <v>B</v>
      </c>
      <c r="T66" s="51" t="str">
        <f t="shared" si="14"/>
        <v>G</v>
      </c>
      <c r="U66" s="49">
        <f t="shared" si="15"/>
        <v>1</v>
      </c>
      <c r="V66" s="49">
        <f t="shared" si="16"/>
        <v>0</v>
      </c>
      <c r="W66" s="49">
        <f t="shared" si="17"/>
        <v>0</v>
      </c>
      <c r="X66" s="49">
        <f t="shared" si="18"/>
        <v>0</v>
      </c>
    </row>
    <row r="67" spans="1:24" ht="13" x14ac:dyDescent="0.3">
      <c r="A67" s="4">
        <f t="shared" ref="A67:A98" si="32">A66+1</f>
        <v>66</v>
      </c>
      <c r="B67" s="44" t="s">
        <v>3</v>
      </c>
      <c r="C67" s="44" t="s">
        <v>7</v>
      </c>
      <c r="D67" s="4">
        <f t="shared" si="26"/>
        <v>1</v>
      </c>
      <c r="E67" s="4">
        <f t="shared" si="27"/>
        <v>2</v>
      </c>
      <c r="F67" s="44" t="s">
        <v>3</v>
      </c>
      <c r="G67" s="44" t="s">
        <v>7</v>
      </c>
      <c r="H67" s="4">
        <f t="shared" si="28"/>
        <v>1</v>
      </c>
      <c r="I67" s="4">
        <f t="shared" si="29"/>
        <v>2</v>
      </c>
      <c r="J67" s="13">
        <f t="shared" ref="J67:J130" si="33">MAX(D67:E67)</f>
        <v>2</v>
      </c>
      <c r="K67" s="13">
        <f t="shared" ref="K67:K130" si="34">MIN(H67:I67)</f>
        <v>1</v>
      </c>
      <c r="L67" s="15">
        <f t="shared" ref="L67:L130" si="35">J67-K67</f>
        <v>1</v>
      </c>
      <c r="M67" s="17">
        <f t="shared" ref="M67:M130" si="36">IF(L67&gt;0, 1, 0)</f>
        <v>1</v>
      </c>
      <c r="N67" s="17">
        <f t="shared" ref="N67:N130" si="37">IF(L67&lt;0, 1, 0)</f>
        <v>0</v>
      </c>
      <c r="O67" s="17">
        <f t="shared" ref="O67:O130" si="38">IF(L67=0, 1, 0)</f>
        <v>0</v>
      </c>
      <c r="P67" s="17" t="str">
        <f t="shared" ref="P67:P130" si="39">IF(SUM(M67:O67)&lt;&gt;1,"FLAG", "CHECKED")</f>
        <v>CHECKED</v>
      </c>
      <c r="Q67" s="17">
        <f t="shared" si="30"/>
        <v>0</v>
      </c>
      <c r="R67" s="17">
        <f t="shared" si="31"/>
        <v>0</v>
      </c>
      <c r="S67" s="51" t="str">
        <f t="shared" ref="S67:T130" si="40">IF(J67&lt;4, "G", "B")</f>
        <v>G</v>
      </c>
      <c r="T67" s="51" t="str">
        <f t="shared" si="40"/>
        <v>G</v>
      </c>
      <c r="U67" s="49">
        <f t="shared" ref="U67:U130" si="41">IF(S67="B", IF(T67="G", 1, 0), 0)</f>
        <v>0</v>
      </c>
      <c r="V67" s="49">
        <f t="shared" ref="V67:V130" si="42">IF(S67="G", IF(T67="B", 1, 0), 0)</f>
        <v>0</v>
      </c>
      <c r="W67" s="49">
        <f t="shared" ref="W67:W130" si="43">IF(S67="G", IF(T67="G", 1, 0), 0)</f>
        <v>1</v>
      </c>
      <c r="X67" s="49">
        <f t="shared" ref="X67:X130" si="44">IF(S67="B", IF(T67="B", 1, 0), 0)</f>
        <v>0</v>
      </c>
    </row>
    <row r="68" spans="1:24" ht="13" x14ac:dyDescent="0.3">
      <c r="A68" s="4">
        <f t="shared" si="32"/>
        <v>67</v>
      </c>
      <c r="B68" s="44" t="s">
        <v>3</v>
      </c>
      <c r="C68" s="44" t="s">
        <v>7</v>
      </c>
      <c r="D68" s="4">
        <f t="shared" si="26"/>
        <v>1</v>
      </c>
      <c r="E68" s="4">
        <f t="shared" si="27"/>
        <v>2</v>
      </c>
      <c r="F68" s="44" t="s">
        <v>3</v>
      </c>
      <c r="G68" s="44" t="s">
        <v>7</v>
      </c>
      <c r="H68" s="4">
        <f t="shared" si="28"/>
        <v>1</v>
      </c>
      <c r="I68" s="4">
        <f t="shared" si="29"/>
        <v>2</v>
      </c>
      <c r="J68" s="13">
        <f t="shared" si="33"/>
        <v>2</v>
      </c>
      <c r="K68" s="13">
        <f t="shared" si="34"/>
        <v>1</v>
      </c>
      <c r="L68" s="15">
        <f t="shared" si="35"/>
        <v>1</v>
      </c>
      <c r="M68" s="17">
        <f t="shared" si="36"/>
        <v>1</v>
      </c>
      <c r="N68" s="17">
        <f t="shared" si="37"/>
        <v>0</v>
      </c>
      <c r="O68" s="17">
        <f t="shared" si="38"/>
        <v>0</v>
      </c>
      <c r="P68" s="17" t="str">
        <f t="shared" si="39"/>
        <v>CHECKED</v>
      </c>
      <c r="Q68" s="17">
        <f t="shared" si="30"/>
        <v>0</v>
      </c>
      <c r="R68" s="17">
        <f t="shared" si="31"/>
        <v>0</v>
      </c>
      <c r="S68" s="51" t="str">
        <f t="shared" si="40"/>
        <v>G</v>
      </c>
      <c r="T68" s="51" t="str">
        <f t="shared" si="40"/>
        <v>G</v>
      </c>
      <c r="U68" s="49">
        <f t="shared" si="41"/>
        <v>0</v>
      </c>
      <c r="V68" s="49">
        <f t="shared" si="42"/>
        <v>0</v>
      </c>
      <c r="W68" s="49">
        <f t="shared" si="43"/>
        <v>1</v>
      </c>
      <c r="X68" s="49">
        <f t="shared" si="44"/>
        <v>0</v>
      </c>
    </row>
    <row r="69" spans="1:24" ht="13" x14ac:dyDescent="0.3">
      <c r="A69" s="4">
        <f t="shared" si="32"/>
        <v>68</v>
      </c>
      <c r="B69" s="44" t="s">
        <v>3</v>
      </c>
      <c r="C69" s="44" t="s">
        <v>1</v>
      </c>
      <c r="D69" s="4">
        <f t="shared" si="26"/>
        <v>1</v>
      </c>
      <c r="E69" s="4">
        <f t="shared" si="27"/>
        <v>4</v>
      </c>
      <c r="F69" s="44" t="s">
        <v>3</v>
      </c>
      <c r="G69" s="44" t="s">
        <v>1</v>
      </c>
      <c r="H69" s="4">
        <f t="shared" si="28"/>
        <v>1</v>
      </c>
      <c r="I69" s="4">
        <f t="shared" si="29"/>
        <v>4</v>
      </c>
      <c r="J69" s="13">
        <f t="shared" si="33"/>
        <v>4</v>
      </c>
      <c r="K69" s="13">
        <f t="shared" si="34"/>
        <v>1</v>
      </c>
      <c r="L69" s="15">
        <f t="shared" si="35"/>
        <v>3</v>
      </c>
      <c r="M69" s="17">
        <f t="shared" si="36"/>
        <v>1</v>
      </c>
      <c r="N69" s="17">
        <f t="shared" si="37"/>
        <v>0</v>
      </c>
      <c r="O69" s="17">
        <f t="shared" si="38"/>
        <v>0</v>
      </c>
      <c r="P69" s="17" t="str">
        <f t="shared" si="39"/>
        <v>CHECKED</v>
      </c>
      <c r="Q69" s="17">
        <f t="shared" si="30"/>
        <v>0</v>
      </c>
      <c r="R69" s="17">
        <f t="shared" si="31"/>
        <v>0</v>
      </c>
      <c r="S69" s="51" t="str">
        <f t="shared" si="40"/>
        <v>B</v>
      </c>
      <c r="T69" s="51" t="str">
        <f t="shared" si="40"/>
        <v>G</v>
      </c>
      <c r="U69" s="49">
        <f t="shared" si="41"/>
        <v>1</v>
      </c>
      <c r="V69" s="49">
        <f t="shared" si="42"/>
        <v>0</v>
      </c>
      <c r="W69" s="49">
        <f t="shared" si="43"/>
        <v>0</v>
      </c>
      <c r="X69" s="49">
        <f t="shared" si="44"/>
        <v>0</v>
      </c>
    </row>
    <row r="70" spans="1:24" ht="13" x14ac:dyDescent="0.3">
      <c r="A70" s="4">
        <f t="shared" si="32"/>
        <v>69</v>
      </c>
      <c r="B70" s="44" t="s">
        <v>0</v>
      </c>
      <c r="C70" s="44" t="s">
        <v>1</v>
      </c>
      <c r="D70" s="4">
        <f t="shared" si="26"/>
        <v>2</v>
      </c>
      <c r="E70" s="4">
        <f t="shared" si="27"/>
        <v>4</v>
      </c>
      <c r="F70" s="44" t="s">
        <v>0</v>
      </c>
      <c r="G70" s="44" t="s">
        <v>1</v>
      </c>
      <c r="H70" s="4">
        <f t="shared" si="28"/>
        <v>2</v>
      </c>
      <c r="I70" s="4">
        <f t="shared" si="29"/>
        <v>4</v>
      </c>
      <c r="J70" s="13">
        <f t="shared" si="33"/>
        <v>4</v>
      </c>
      <c r="K70" s="13">
        <f t="shared" si="34"/>
        <v>2</v>
      </c>
      <c r="L70" s="15">
        <f t="shared" si="35"/>
        <v>2</v>
      </c>
      <c r="M70" s="17">
        <f t="shared" si="36"/>
        <v>1</v>
      </c>
      <c r="N70" s="17">
        <f t="shared" si="37"/>
        <v>0</v>
      </c>
      <c r="O70" s="17">
        <f t="shared" si="38"/>
        <v>0</v>
      </c>
      <c r="P70" s="17" t="str">
        <f t="shared" si="39"/>
        <v>CHECKED</v>
      </c>
      <c r="Q70" s="17">
        <f t="shared" si="30"/>
        <v>0</v>
      </c>
      <c r="R70" s="17">
        <f t="shared" si="31"/>
        <v>0</v>
      </c>
      <c r="S70" s="51" t="str">
        <f t="shared" si="40"/>
        <v>B</v>
      </c>
      <c r="T70" s="51" t="str">
        <f t="shared" si="40"/>
        <v>G</v>
      </c>
      <c r="U70" s="49">
        <f t="shared" si="41"/>
        <v>1</v>
      </c>
      <c r="V70" s="49">
        <f t="shared" si="42"/>
        <v>0</v>
      </c>
      <c r="W70" s="49">
        <f t="shared" si="43"/>
        <v>0</v>
      </c>
      <c r="X70" s="49">
        <f t="shared" si="44"/>
        <v>0</v>
      </c>
    </row>
    <row r="71" spans="1:24" ht="13" x14ac:dyDescent="0.3">
      <c r="A71" s="4">
        <f t="shared" si="32"/>
        <v>70</v>
      </c>
      <c r="B71" s="44" t="s">
        <v>6</v>
      </c>
      <c r="C71" s="44" t="s">
        <v>1</v>
      </c>
      <c r="D71" s="4">
        <f t="shared" si="26"/>
        <v>6</v>
      </c>
      <c r="E71" s="4">
        <f t="shared" si="27"/>
        <v>4</v>
      </c>
      <c r="F71" s="44" t="s">
        <v>10</v>
      </c>
      <c r="G71" s="44" t="s">
        <v>1</v>
      </c>
      <c r="H71" s="4">
        <f t="shared" si="28"/>
        <v>3</v>
      </c>
      <c r="I71" s="4">
        <f t="shared" si="29"/>
        <v>4</v>
      </c>
      <c r="J71" s="13">
        <f t="shared" si="33"/>
        <v>6</v>
      </c>
      <c r="K71" s="13">
        <f t="shared" si="34"/>
        <v>3</v>
      </c>
      <c r="L71" s="15">
        <f t="shared" si="35"/>
        <v>3</v>
      </c>
      <c r="M71" s="17">
        <f t="shared" si="36"/>
        <v>1</v>
      </c>
      <c r="N71" s="17">
        <f t="shared" si="37"/>
        <v>0</v>
      </c>
      <c r="O71" s="17">
        <f t="shared" si="38"/>
        <v>0</v>
      </c>
      <c r="P71" s="17" t="str">
        <f t="shared" si="39"/>
        <v>CHECKED</v>
      </c>
      <c r="Q71" s="17">
        <f t="shared" si="30"/>
        <v>0</v>
      </c>
      <c r="R71" s="17">
        <f t="shared" si="31"/>
        <v>0</v>
      </c>
      <c r="S71" s="51" t="str">
        <f t="shared" si="40"/>
        <v>B</v>
      </c>
      <c r="T71" s="51" t="str">
        <f t="shared" si="40"/>
        <v>G</v>
      </c>
      <c r="U71" s="49">
        <f t="shared" si="41"/>
        <v>1</v>
      </c>
      <c r="V71" s="49">
        <f t="shared" si="42"/>
        <v>0</v>
      </c>
      <c r="W71" s="49">
        <f t="shared" si="43"/>
        <v>0</v>
      </c>
      <c r="X71" s="49">
        <f t="shared" si="44"/>
        <v>0</v>
      </c>
    </row>
    <row r="72" spans="1:24" ht="13" x14ac:dyDescent="0.3">
      <c r="A72" s="4">
        <f t="shared" si="32"/>
        <v>71</v>
      </c>
      <c r="B72" s="44" t="s">
        <v>3</v>
      </c>
      <c r="C72" s="44" t="s">
        <v>1</v>
      </c>
      <c r="D72" s="4">
        <f t="shared" si="26"/>
        <v>1</v>
      </c>
      <c r="E72" s="4">
        <f t="shared" si="27"/>
        <v>4</v>
      </c>
      <c r="F72" s="44" t="s">
        <v>3</v>
      </c>
      <c r="G72" s="44" t="s">
        <v>1</v>
      </c>
      <c r="H72" s="4">
        <f t="shared" si="28"/>
        <v>1</v>
      </c>
      <c r="I72" s="4">
        <f t="shared" si="29"/>
        <v>4</v>
      </c>
      <c r="J72" s="13">
        <f t="shared" si="33"/>
        <v>4</v>
      </c>
      <c r="K72" s="13">
        <f t="shared" si="34"/>
        <v>1</v>
      </c>
      <c r="L72" s="15">
        <f t="shared" si="35"/>
        <v>3</v>
      </c>
      <c r="M72" s="17">
        <f t="shared" si="36"/>
        <v>1</v>
      </c>
      <c r="N72" s="17">
        <f t="shared" si="37"/>
        <v>0</v>
      </c>
      <c r="O72" s="17">
        <f t="shared" si="38"/>
        <v>0</v>
      </c>
      <c r="P72" s="17" t="str">
        <f t="shared" si="39"/>
        <v>CHECKED</v>
      </c>
      <c r="Q72" s="17">
        <f t="shared" si="30"/>
        <v>0</v>
      </c>
      <c r="R72" s="17">
        <f t="shared" si="31"/>
        <v>0</v>
      </c>
      <c r="S72" s="51" t="str">
        <f t="shared" si="40"/>
        <v>B</v>
      </c>
      <c r="T72" s="51" t="str">
        <f t="shared" si="40"/>
        <v>G</v>
      </c>
      <c r="U72" s="49">
        <f t="shared" si="41"/>
        <v>1</v>
      </c>
      <c r="V72" s="49">
        <f t="shared" si="42"/>
        <v>0</v>
      </c>
      <c r="W72" s="49">
        <f t="shared" si="43"/>
        <v>0</v>
      </c>
      <c r="X72" s="49">
        <f t="shared" si="44"/>
        <v>0</v>
      </c>
    </row>
    <row r="73" spans="1:24" ht="13" x14ac:dyDescent="0.3">
      <c r="A73" s="4">
        <f t="shared" si="32"/>
        <v>72</v>
      </c>
      <c r="B73" s="44" t="s">
        <v>6</v>
      </c>
      <c r="C73" s="44" t="s">
        <v>7</v>
      </c>
      <c r="D73" s="4">
        <f t="shared" si="26"/>
        <v>6</v>
      </c>
      <c r="E73" s="4">
        <f t="shared" si="27"/>
        <v>2</v>
      </c>
      <c r="F73" s="44" t="s">
        <v>6</v>
      </c>
      <c r="G73" s="44" t="s">
        <v>7</v>
      </c>
      <c r="H73" s="4">
        <f t="shared" si="28"/>
        <v>6</v>
      </c>
      <c r="I73" s="4">
        <f t="shared" si="29"/>
        <v>2</v>
      </c>
      <c r="J73" s="13">
        <f t="shared" si="33"/>
        <v>6</v>
      </c>
      <c r="K73" s="13">
        <f t="shared" si="34"/>
        <v>2</v>
      </c>
      <c r="L73" s="15">
        <f t="shared" si="35"/>
        <v>4</v>
      </c>
      <c r="M73" s="17">
        <f t="shared" si="36"/>
        <v>1</v>
      </c>
      <c r="N73" s="17">
        <f t="shared" si="37"/>
        <v>0</v>
      </c>
      <c r="O73" s="17">
        <f t="shared" si="38"/>
        <v>0</v>
      </c>
      <c r="P73" s="17" t="str">
        <f t="shared" si="39"/>
        <v>CHECKED</v>
      </c>
      <c r="Q73" s="17">
        <f t="shared" si="30"/>
        <v>0</v>
      </c>
      <c r="R73" s="17">
        <f t="shared" si="31"/>
        <v>0</v>
      </c>
      <c r="S73" s="51" t="str">
        <f t="shared" si="40"/>
        <v>B</v>
      </c>
      <c r="T73" s="51" t="str">
        <f t="shared" si="40"/>
        <v>G</v>
      </c>
      <c r="U73" s="49">
        <f t="shared" si="41"/>
        <v>1</v>
      </c>
      <c r="V73" s="49">
        <f t="shared" si="42"/>
        <v>0</v>
      </c>
      <c r="W73" s="49">
        <f t="shared" si="43"/>
        <v>0</v>
      </c>
      <c r="X73" s="49">
        <f t="shared" si="44"/>
        <v>0</v>
      </c>
    </row>
    <row r="74" spans="1:24" ht="13" x14ac:dyDescent="0.3">
      <c r="A74" s="4">
        <f t="shared" si="32"/>
        <v>73</v>
      </c>
      <c r="B74" s="44" t="s">
        <v>3</v>
      </c>
      <c r="C74" s="44" t="s">
        <v>8</v>
      </c>
      <c r="D74" s="4">
        <f t="shared" si="26"/>
        <v>1</v>
      </c>
      <c r="E74" s="4">
        <f t="shared" si="27"/>
        <v>5</v>
      </c>
      <c r="F74" s="44" t="s">
        <v>2</v>
      </c>
      <c r="G74" s="44" t="s">
        <v>1</v>
      </c>
      <c r="H74" s="4">
        <f t="shared" si="28"/>
        <v>5</v>
      </c>
      <c r="I74" s="4">
        <f t="shared" si="29"/>
        <v>4</v>
      </c>
      <c r="J74" s="13">
        <f t="shared" si="33"/>
        <v>5</v>
      </c>
      <c r="K74" s="13">
        <f t="shared" si="34"/>
        <v>4</v>
      </c>
      <c r="L74" s="15">
        <f t="shared" si="35"/>
        <v>1</v>
      </c>
      <c r="M74" s="17">
        <f t="shared" si="36"/>
        <v>1</v>
      </c>
      <c r="N74" s="17">
        <f t="shared" si="37"/>
        <v>0</v>
      </c>
      <c r="O74" s="17">
        <f t="shared" si="38"/>
        <v>0</v>
      </c>
      <c r="P74" s="17" t="str">
        <f t="shared" si="39"/>
        <v>CHECKED</v>
      </c>
      <c r="Q74" s="17">
        <f t="shared" si="30"/>
        <v>0</v>
      </c>
      <c r="R74" s="17">
        <f t="shared" si="31"/>
        <v>0</v>
      </c>
      <c r="S74" s="51" t="str">
        <f t="shared" si="40"/>
        <v>B</v>
      </c>
      <c r="T74" s="51" t="str">
        <f t="shared" si="40"/>
        <v>B</v>
      </c>
      <c r="U74" s="49">
        <f t="shared" si="41"/>
        <v>0</v>
      </c>
      <c r="V74" s="49">
        <f t="shared" si="42"/>
        <v>0</v>
      </c>
      <c r="W74" s="49">
        <f t="shared" si="43"/>
        <v>0</v>
      </c>
      <c r="X74" s="49">
        <f t="shared" si="44"/>
        <v>1</v>
      </c>
    </row>
    <row r="75" spans="1:24" ht="13" x14ac:dyDescent="0.3">
      <c r="A75" s="4">
        <f t="shared" si="32"/>
        <v>74</v>
      </c>
      <c r="B75" s="44" t="s">
        <v>6</v>
      </c>
      <c r="C75" s="44" t="s">
        <v>1</v>
      </c>
      <c r="D75" s="4">
        <f t="shared" si="26"/>
        <v>6</v>
      </c>
      <c r="E75" s="4">
        <f t="shared" si="27"/>
        <v>4</v>
      </c>
      <c r="F75" s="44" t="s">
        <v>0</v>
      </c>
      <c r="G75" s="44" t="s">
        <v>8</v>
      </c>
      <c r="H75" s="4">
        <f t="shared" si="28"/>
        <v>2</v>
      </c>
      <c r="I75" s="4">
        <f t="shared" si="29"/>
        <v>5</v>
      </c>
      <c r="J75" s="13">
        <f t="shared" si="33"/>
        <v>6</v>
      </c>
      <c r="K75" s="13">
        <f t="shared" si="34"/>
        <v>2</v>
      </c>
      <c r="L75" s="15">
        <f t="shared" si="35"/>
        <v>4</v>
      </c>
      <c r="M75" s="17">
        <f t="shared" si="36"/>
        <v>1</v>
      </c>
      <c r="N75" s="17">
        <f t="shared" si="37"/>
        <v>0</v>
      </c>
      <c r="O75" s="17">
        <f t="shared" si="38"/>
        <v>0</v>
      </c>
      <c r="P75" s="17" t="str">
        <f t="shared" si="39"/>
        <v>CHECKED</v>
      </c>
      <c r="Q75" s="17">
        <f t="shared" si="30"/>
        <v>0</v>
      </c>
      <c r="R75" s="17">
        <f t="shared" si="31"/>
        <v>0</v>
      </c>
      <c r="S75" s="51" t="str">
        <f t="shared" si="40"/>
        <v>B</v>
      </c>
      <c r="T75" s="51" t="str">
        <f t="shared" si="40"/>
        <v>G</v>
      </c>
      <c r="U75" s="49">
        <f t="shared" si="41"/>
        <v>1</v>
      </c>
      <c r="V75" s="49">
        <f t="shared" si="42"/>
        <v>0</v>
      </c>
      <c r="W75" s="49">
        <f t="shared" si="43"/>
        <v>0</v>
      </c>
      <c r="X75" s="49">
        <f t="shared" si="44"/>
        <v>0</v>
      </c>
    </row>
    <row r="76" spans="1:24" ht="13" x14ac:dyDescent="0.3">
      <c r="A76" s="4">
        <f t="shared" si="32"/>
        <v>75</v>
      </c>
      <c r="B76" s="44" t="s">
        <v>3</v>
      </c>
      <c r="C76" s="44" t="s">
        <v>1</v>
      </c>
      <c r="D76" s="4">
        <f t="shared" si="26"/>
        <v>1</v>
      </c>
      <c r="E76" s="4">
        <f t="shared" si="27"/>
        <v>4</v>
      </c>
      <c r="F76" s="44" t="s">
        <v>3</v>
      </c>
      <c r="G76" s="44" t="s">
        <v>1</v>
      </c>
      <c r="H76" s="4">
        <f t="shared" si="28"/>
        <v>1</v>
      </c>
      <c r="I76" s="4">
        <f t="shared" si="29"/>
        <v>4</v>
      </c>
      <c r="J76" s="13">
        <f t="shared" si="33"/>
        <v>4</v>
      </c>
      <c r="K76" s="13">
        <f t="shared" si="34"/>
        <v>1</v>
      </c>
      <c r="L76" s="15">
        <f t="shared" si="35"/>
        <v>3</v>
      </c>
      <c r="M76" s="17">
        <f t="shared" si="36"/>
        <v>1</v>
      </c>
      <c r="N76" s="17">
        <f t="shared" si="37"/>
        <v>0</v>
      </c>
      <c r="O76" s="17">
        <f t="shared" si="38"/>
        <v>0</v>
      </c>
      <c r="P76" s="17" t="str">
        <f t="shared" si="39"/>
        <v>CHECKED</v>
      </c>
      <c r="Q76" s="17">
        <f t="shared" si="30"/>
        <v>0</v>
      </c>
      <c r="R76" s="17">
        <f t="shared" si="31"/>
        <v>0</v>
      </c>
      <c r="S76" s="51" t="str">
        <f t="shared" si="40"/>
        <v>B</v>
      </c>
      <c r="T76" s="51" t="str">
        <f t="shared" si="40"/>
        <v>G</v>
      </c>
      <c r="U76" s="49">
        <f t="shared" si="41"/>
        <v>1</v>
      </c>
      <c r="V76" s="49">
        <f t="shared" si="42"/>
        <v>0</v>
      </c>
      <c r="W76" s="49">
        <f t="shared" si="43"/>
        <v>0</v>
      </c>
      <c r="X76" s="49">
        <f t="shared" si="44"/>
        <v>0</v>
      </c>
    </row>
    <row r="77" spans="1:24" ht="13" x14ac:dyDescent="0.3">
      <c r="A77" s="4">
        <f t="shared" si="32"/>
        <v>76</v>
      </c>
      <c r="B77" s="44" t="s">
        <v>3</v>
      </c>
      <c r="C77" s="44" t="s">
        <v>7</v>
      </c>
      <c r="D77" s="4">
        <f t="shared" si="26"/>
        <v>1</v>
      </c>
      <c r="E77" s="4">
        <f t="shared" si="27"/>
        <v>2</v>
      </c>
      <c r="F77" s="44" t="s">
        <v>3</v>
      </c>
      <c r="G77" s="44" t="s">
        <v>7</v>
      </c>
      <c r="H77" s="4">
        <f t="shared" si="28"/>
        <v>1</v>
      </c>
      <c r="I77" s="4">
        <f t="shared" si="29"/>
        <v>2</v>
      </c>
      <c r="J77" s="13">
        <f t="shared" si="33"/>
        <v>2</v>
      </c>
      <c r="K77" s="13">
        <f t="shared" si="34"/>
        <v>1</v>
      </c>
      <c r="L77" s="15">
        <f t="shared" si="35"/>
        <v>1</v>
      </c>
      <c r="M77" s="17">
        <f t="shared" si="36"/>
        <v>1</v>
      </c>
      <c r="N77" s="17">
        <f t="shared" si="37"/>
        <v>0</v>
      </c>
      <c r="O77" s="17">
        <f t="shared" si="38"/>
        <v>0</v>
      </c>
      <c r="P77" s="17" t="str">
        <f t="shared" si="39"/>
        <v>CHECKED</v>
      </c>
      <c r="Q77" s="17">
        <f t="shared" si="30"/>
        <v>0</v>
      </c>
      <c r="R77" s="17">
        <f t="shared" si="31"/>
        <v>0</v>
      </c>
      <c r="S77" s="51" t="str">
        <f t="shared" si="40"/>
        <v>G</v>
      </c>
      <c r="T77" s="51" t="str">
        <f t="shared" si="40"/>
        <v>G</v>
      </c>
      <c r="U77" s="49">
        <f t="shared" si="41"/>
        <v>0</v>
      </c>
      <c r="V77" s="49">
        <f t="shared" si="42"/>
        <v>0</v>
      </c>
      <c r="W77" s="49">
        <f t="shared" si="43"/>
        <v>1</v>
      </c>
      <c r="X77" s="49">
        <f t="shared" si="44"/>
        <v>0</v>
      </c>
    </row>
    <row r="78" spans="1:24" ht="13" x14ac:dyDescent="0.3">
      <c r="A78" s="4">
        <f t="shared" si="32"/>
        <v>77</v>
      </c>
      <c r="B78" s="44" t="s">
        <v>4</v>
      </c>
      <c r="C78" s="44" t="s">
        <v>11</v>
      </c>
      <c r="D78" s="4">
        <f t="shared" si="26"/>
        <v>7</v>
      </c>
      <c r="E78" s="4">
        <f t="shared" si="27"/>
        <v>1</v>
      </c>
      <c r="F78" s="44" t="s">
        <v>3</v>
      </c>
      <c r="G78" s="44" t="s">
        <v>7</v>
      </c>
      <c r="H78" s="4">
        <f t="shared" si="28"/>
        <v>1</v>
      </c>
      <c r="I78" s="4">
        <f t="shared" si="29"/>
        <v>2</v>
      </c>
      <c r="J78" s="13">
        <f t="shared" si="33"/>
        <v>7</v>
      </c>
      <c r="K78" s="13">
        <f t="shared" si="34"/>
        <v>1</v>
      </c>
      <c r="L78" s="15">
        <f t="shared" si="35"/>
        <v>6</v>
      </c>
      <c r="M78" s="17">
        <f t="shared" si="36"/>
        <v>1</v>
      </c>
      <c r="N78" s="17">
        <f t="shared" si="37"/>
        <v>0</v>
      </c>
      <c r="O78" s="17">
        <f t="shared" si="38"/>
        <v>0</v>
      </c>
      <c r="P78" s="17" t="str">
        <f t="shared" si="39"/>
        <v>CHECKED</v>
      </c>
      <c r="Q78" s="17">
        <f t="shared" si="30"/>
        <v>0</v>
      </c>
      <c r="R78" s="17">
        <f t="shared" si="31"/>
        <v>0</v>
      </c>
      <c r="S78" s="51" t="str">
        <f t="shared" si="40"/>
        <v>B</v>
      </c>
      <c r="T78" s="51" t="str">
        <f t="shared" si="40"/>
        <v>G</v>
      </c>
      <c r="U78" s="49">
        <f t="shared" si="41"/>
        <v>1</v>
      </c>
      <c r="V78" s="49">
        <f t="shared" si="42"/>
        <v>0</v>
      </c>
      <c r="W78" s="49">
        <f t="shared" si="43"/>
        <v>0</v>
      </c>
      <c r="X78" s="49">
        <f t="shared" si="44"/>
        <v>0</v>
      </c>
    </row>
    <row r="79" spans="1:24" ht="13" x14ac:dyDescent="0.3">
      <c r="A79" s="4">
        <f t="shared" si="32"/>
        <v>78</v>
      </c>
      <c r="B79" s="44" t="s">
        <v>6</v>
      </c>
      <c r="C79" s="44" t="s">
        <v>1</v>
      </c>
      <c r="D79" s="4">
        <f t="shared" si="26"/>
        <v>6</v>
      </c>
      <c r="E79" s="4">
        <f t="shared" si="27"/>
        <v>4</v>
      </c>
      <c r="F79" s="44" t="s">
        <v>2</v>
      </c>
      <c r="G79" s="44" t="s">
        <v>1</v>
      </c>
      <c r="H79" s="4">
        <f t="shared" si="28"/>
        <v>5</v>
      </c>
      <c r="I79" s="4">
        <f t="shared" si="29"/>
        <v>4</v>
      </c>
      <c r="J79" s="13">
        <f t="shared" si="33"/>
        <v>6</v>
      </c>
      <c r="K79" s="13">
        <f t="shared" si="34"/>
        <v>4</v>
      </c>
      <c r="L79" s="15">
        <f t="shared" si="35"/>
        <v>2</v>
      </c>
      <c r="M79" s="17">
        <f t="shared" si="36"/>
        <v>1</v>
      </c>
      <c r="N79" s="17">
        <f t="shared" si="37"/>
        <v>0</v>
      </c>
      <c r="O79" s="17">
        <f t="shared" si="38"/>
        <v>0</v>
      </c>
      <c r="P79" s="17" t="str">
        <f t="shared" si="39"/>
        <v>CHECKED</v>
      </c>
      <c r="Q79" s="17">
        <f t="shared" si="30"/>
        <v>0</v>
      </c>
      <c r="R79" s="17">
        <f t="shared" si="31"/>
        <v>0</v>
      </c>
      <c r="S79" s="51" t="str">
        <f t="shared" si="40"/>
        <v>B</v>
      </c>
      <c r="T79" s="51" t="str">
        <f t="shared" si="40"/>
        <v>B</v>
      </c>
      <c r="U79" s="49">
        <f t="shared" si="41"/>
        <v>0</v>
      </c>
      <c r="V79" s="49">
        <f t="shared" si="42"/>
        <v>0</v>
      </c>
      <c r="W79" s="49">
        <f t="shared" si="43"/>
        <v>0</v>
      </c>
      <c r="X79" s="49">
        <f t="shared" si="44"/>
        <v>1</v>
      </c>
    </row>
    <row r="80" spans="1:24" ht="13" x14ac:dyDescent="0.3">
      <c r="A80" s="4">
        <f t="shared" si="32"/>
        <v>79</v>
      </c>
      <c r="B80" s="44" t="s">
        <v>3</v>
      </c>
      <c r="C80" s="44" t="s">
        <v>7</v>
      </c>
      <c r="D80" s="4">
        <f t="shared" si="26"/>
        <v>1</v>
      </c>
      <c r="E80" s="4">
        <f t="shared" si="27"/>
        <v>2</v>
      </c>
      <c r="F80" s="44" t="s">
        <v>3</v>
      </c>
      <c r="G80" s="44" t="s">
        <v>7</v>
      </c>
      <c r="H80" s="4">
        <f t="shared" si="28"/>
        <v>1</v>
      </c>
      <c r="I80" s="4">
        <f t="shared" si="29"/>
        <v>2</v>
      </c>
      <c r="J80" s="13">
        <f t="shared" si="33"/>
        <v>2</v>
      </c>
      <c r="K80" s="13">
        <f t="shared" si="34"/>
        <v>1</v>
      </c>
      <c r="L80" s="15">
        <f t="shared" si="35"/>
        <v>1</v>
      </c>
      <c r="M80" s="17">
        <f t="shared" si="36"/>
        <v>1</v>
      </c>
      <c r="N80" s="17">
        <f t="shared" si="37"/>
        <v>0</v>
      </c>
      <c r="O80" s="17">
        <f t="shared" si="38"/>
        <v>0</v>
      </c>
      <c r="P80" s="17" t="str">
        <f t="shared" si="39"/>
        <v>CHECKED</v>
      </c>
      <c r="Q80" s="17">
        <f t="shared" si="30"/>
        <v>0</v>
      </c>
      <c r="R80" s="17">
        <f t="shared" si="31"/>
        <v>0</v>
      </c>
      <c r="S80" s="51" t="str">
        <f t="shared" si="40"/>
        <v>G</v>
      </c>
      <c r="T80" s="51" t="str">
        <f t="shared" si="40"/>
        <v>G</v>
      </c>
      <c r="U80" s="49">
        <f t="shared" si="41"/>
        <v>0</v>
      </c>
      <c r="V80" s="49">
        <f t="shared" si="42"/>
        <v>0</v>
      </c>
      <c r="W80" s="49">
        <f t="shared" si="43"/>
        <v>1</v>
      </c>
      <c r="X80" s="49">
        <f t="shared" si="44"/>
        <v>0</v>
      </c>
    </row>
    <row r="81" spans="1:24" ht="13" x14ac:dyDescent="0.3">
      <c r="A81" s="4">
        <f t="shared" si="32"/>
        <v>80</v>
      </c>
      <c r="B81" s="44" t="s">
        <v>3</v>
      </c>
      <c r="C81" s="44" t="s">
        <v>9</v>
      </c>
      <c r="D81" s="4">
        <f t="shared" si="26"/>
        <v>1</v>
      </c>
      <c r="E81" s="4">
        <f t="shared" si="27"/>
        <v>3</v>
      </c>
      <c r="F81" s="44" t="s">
        <v>3</v>
      </c>
      <c r="G81" s="44" t="s">
        <v>7</v>
      </c>
      <c r="H81" s="4">
        <f t="shared" si="28"/>
        <v>1</v>
      </c>
      <c r="I81" s="4">
        <f t="shared" si="29"/>
        <v>2</v>
      </c>
      <c r="J81" s="13">
        <f t="shared" si="33"/>
        <v>3</v>
      </c>
      <c r="K81" s="13">
        <f t="shared" si="34"/>
        <v>1</v>
      </c>
      <c r="L81" s="15">
        <f t="shared" si="35"/>
        <v>2</v>
      </c>
      <c r="M81" s="17">
        <f t="shared" si="36"/>
        <v>1</v>
      </c>
      <c r="N81" s="17">
        <f t="shared" si="37"/>
        <v>0</v>
      </c>
      <c r="O81" s="17">
        <f t="shared" si="38"/>
        <v>0</v>
      </c>
      <c r="P81" s="17" t="str">
        <f t="shared" si="39"/>
        <v>CHECKED</v>
      </c>
      <c r="Q81" s="17">
        <f t="shared" si="30"/>
        <v>0</v>
      </c>
      <c r="R81" s="17">
        <f t="shared" si="31"/>
        <v>0</v>
      </c>
      <c r="S81" s="51" t="str">
        <f t="shared" si="40"/>
        <v>G</v>
      </c>
      <c r="T81" s="51" t="str">
        <f t="shared" si="40"/>
        <v>G</v>
      </c>
      <c r="U81" s="49">
        <f t="shared" si="41"/>
        <v>0</v>
      </c>
      <c r="V81" s="49">
        <f t="shared" si="42"/>
        <v>0</v>
      </c>
      <c r="W81" s="49">
        <f t="shared" si="43"/>
        <v>1</v>
      </c>
      <c r="X81" s="49">
        <f t="shared" si="44"/>
        <v>0</v>
      </c>
    </row>
    <row r="82" spans="1:24" ht="13" x14ac:dyDescent="0.3">
      <c r="A82" s="4">
        <f t="shared" si="32"/>
        <v>81</v>
      </c>
      <c r="B82" s="44" t="s">
        <v>3</v>
      </c>
      <c r="C82" s="45" t="s">
        <v>8</v>
      </c>
      <c r="D82" s="4">
        <f t="shared" si="26"/>
        <v>1</v>
      </c>
      <c r="E82" s="4">
        <f t="shared" si="27"/>
        <v>5</v>
      </c>
      <c r="F82" s="44" t="s">
        <v>2</v>
      </c>
      <c r="G82" s="45" t="s">
        <v>5</v>
      </c>
      <c r="H82" s="4">
        <f t="shared" si="28"/>
        <v>5</v>
      </c>
      <c r="I82" s="4">
        <f t="shared" si="29"/>
        <v>6</v>
      </c>
      <c r="J82" s="13">
        <f t="shared" si="33"/>
        <v>5</v>
      </c>
      <c r="K82" s="13">
        <f t="shared" si="34"/>
        <v>5</v>
      </c>
      <c r="L82" s="15">
        <f t="shared" si="35"/>
        <v>0</v>
      </c>
      <c r="M82" s="17">
        <f t="shared" si="36"/>
        <v>0</v>
      </c>
      <c r="N82" s="17">
        <f t="shared" si="37"/>
        <v>0</v>
      </c>
      <c r="O82" s="17">
        <f t="shared" si="38"/>
        <v>1</v>
      </c>
      <c r="P82" s="17" t="str">
        <f t="shared" si="39"/>
        <v>CHECKED</v>
      </c>
      <c r="Q82" s="17">
        <f t="shared" si="30"/>
        <v>0</v>
      </c>
      <c r="R82" s="17">
        <f t="shared" si="31"/>
        <v>1</v>
      </c>
      <c r="S82" s="51" t="str">
        <f t="shared" si="40"/>
        <v>B</v>
      </c>
      <c r="T82" s="51" t="str">
        <f t="shared" si="40"/>
        <v>B</v>
      </c>
      <c r="U82" s="49">
        <f t="shared" si="41"/>
        <v>0</v>
      </c>
      <c r="V82" s="49">
        <f t="shared" si="42"/>
        <v>0</v>
      </c>
      <c r="W82" s="49">
        <f t="shared" si="43"/>
        <v>0</v>
      </c>
      <c r="X82" s="49">
        <f t="shared" si="44"/>
        <v>1</v>
      </c>
    </row>
    <row r="83" spans="1:24" ht="13" x14ac:dyDescent="0.3">
      <c r="A83" s="4">
        <f t="shared" si="32"/>
        <v>82</v>
      </c>
      <c r="B83" s="44" t="s">
        <v>4</v>
      </c>
      <c r="C83" s="44" t="s">
        <v>7</v>
      </c>
      <c r="D83" s="4">
        <f t="shared" si="26"/>
        <v>7</v>
      </c>
      <c r="E83" s="4">
        <f t="shared" si="27"/>
        <v>2</v>
      </c>
      <c r="F83" s="44" t="s">
        <v>0</v>
      </c>
      <c r="G83" s="44" t="s">
        <v>1</v>
      </c>
      <c r="H83" s="4">
        <f t="shared" si="28"/>
        <v>2</v>
      </c>
      <c r="I83" s="4">
        <f t="shared" si="29"/>
        <v>4</v>
      </c>
      <c r="J83" s="13">
        <f t="shared" si="33"/>
        <v>7</v>
      </c>
      <c r="K83" s="13">
        <f t="shared" si="34"/>
        <v>2</v>
      </c>
      <c r="L83" s="15">
        <f t="shared" si="35"/>
        <v>5</v>
      </c>
      <c r="M83" s="17">
        <f t="shared" si="36"/>
        <v>1</v>
      </c>
      <c r="N83" s="17">
        <f t="shared" si="37"/>
        <v>0</v>
      </c>
      <c r="O83" s="17">
        <f t="shared" si="38"/>
        <v>0</v>
      </c>
      <c r="P83" s="17" t="str">
        <f t="shared" si="39"/>
        <v>CHECKED</v>
      </c>
      <c r="Q83" s="17">
        <f t="shared" si="30"/>
        <v>0</v>
      </c>
      <c r="R83" s="17">
        <f t="shared" si="31"/>
        <v>0</v>
      </c>
      <c r="S83" s="51" t="str">
        <f t="shared" si="40"/>
        <v>B</v>
      </c>
      <c r="T83" s="51" t="str">
        <f t="shared" si="40"/>
        <v>G</v>
      </c>
      <c r="U83" s="49">
        <f t="shared" si="41"/>
        <v>1</v>
      </c>
      <c r="V83" s="49">
        <f t="shared" si="42"/>
        <v>0</v>
      </c>
      <c r="W83" s="49">
        <f t="shared" si="43"/>
        <v>0</v>
      </c>
      <c r="X83" s="49">
        <f t="shared" si="44"/>
        <v>0</v>
      </c>
    </row>
    <row r="84" spans="1:24" ht="13" x14ac:dyDescent="0.3">
      <c r="A84" s="4">
        <f t="shared" si="32"/>
        <v>83</v>
      </c>
      <c r="B84" s="44" t="s">
        <v>3</v>
      </c>
      <c r="C84" s="44" t="s">
        <v>7</v>
      </c>
      <c r="D84" s="4">
        <f t="shared" si="26"/>
        <v>1</v>
      </c>
      <c r="E84" s="4">
        <f t="shared" si="27"/>
        <v>2</v>
      </c>
      <c r="F84" s="44" t="s">
        <v>4</v>
      </c>
      <c r="G84" s="44" t="s">
        <v>9</v>
      </c>
      <c r="H84" s="4">
        <f t="shared" si="28"/>
        <v>7</v>
      </c>
      <c r="I84" s="4">
        <f t="shared" si="29"/>
        <v>3</v>
      </c>
      <c r="J84" s="13">
        <f t="shared" si="33"/>
        <v>2</v>
      </c>
      <c r="K84" s="13">
        <f t="shared" si="34"/>
        <v>3</v>
      </c>
      <c r="L84" s="15">
        <f t="shared" si="35"/>
        <v>-1</v>
      </c>
      <c r="M84" s="17">
        <f t="shared" si="36"/>
        <v>0</v>
      </c>
      <c r="N84" s="17">
        <f t="shared" si="37"/>
        <v>1</v>
      </c>
      <c r="O84" s="17">
        <f t="shared" si="38"/>
        <v>0</v>
      </c>
      <c r="P84" s="17" t="str">
        <f t="shared" si="39"/>
        <v>CHECKED</v>
      </c>
      <c r="Q84" s="17">
        <f t="shared" si="30"/>
        <v>0</v>
      </c>
      <c r="R84" s="17">
        <f t="shared" si="31"/>
        <v>0</v>
      </c>
      <c r="S84" s="51" t="str">
        <f t="shared" si="40"/>
        <v>G</v>
      </c>
      <c r="T84" s="51" t="str">
        <f t="shared" si="40"/>
        <v>G</v>
      </c>
      <c r="U84" s="49">
        <f t="shared" si="41"/>
        <v>0</v>
      </c>
      <c r="V84" s="49">
        <f t="shared" si="42"/>
        <v>0</v>
      </c>
      <c r="W84" s="49">
        <f t="shared" si="43"/>
        <v>1</v>
      </c>
      <c r="X84" s="49">
        <f t="shared" si="44"/>
        <v>0</v>
      </c>
    </row>
    <row r="85" spans="1:24" ht="13" x14ac:dyDescent="0.3">
      <c r="A85" s="4">
        <f t="shared" si="32"/>
        <v>84</v>
      </c>
      <c r="B85" s="44" t="s">
        <v>3</v>
      </c>
      <c r="C85" s="44" t="s">
        <v>9</v>
      </c>
      <c r="D85" s="4">
        <f t="shared" si="26"/>
        <v>1</v>
      </c>
      <c r="E85" s="4">
        <f t="shared" si="27"/>
        <v>3</v>
      </c>
      <c r="F85" s="44" t="s">
        <v>3</v>
      </c>
      <c r="G85" s="44" t="s">
        <v>9</v>
      </c>
      <c r="H85" s="4">
        <f t="shared" si="28"/>
        <v>1</v>
      </c>
      <c r="I85" s="4">
        <f t="shared" si="29"/>
        <v>3</v>
      </c>
      <c r="J85" s="13">
        <f t="shared" si="33"/>
        <v>3</v>
      </c>
      <c r="K85" s="13">
        <f t="shared" si="34"/>
        <v>1</v>
      </c>
      <c r="L85" s="15">
        <f t="shared" si="35"/>
        <v>2</v>
      </c>
      <c r="M85" s="17">
        <f t="shared" si="36"/>
        <v>1</v>
      </c>
      <c r="N85" s="17">
        <f t="shared" si="37"/>
        <v>0</v>
      </c>
      <c r="O85" s="17">
        <f t="shared" si="38"/>
        <v>0</v>
      </c>
      <c r="P85" s="17" t="str">
        <f t="shared" si="39"/>
        <v>CHECKED</v>
      </c>
      <c r="Q85" s="17">
        <f t="shared" si="30"/>
        <v>0</v>
      </c>
      <c r="R85" s="17">
        <f t="shared" si="31"/>
        <v>0</v>
      </c>
      <c r="S85" s="51" t="str">
        <f t="shared" si="40"/>
        <v>G</v>
      </c>
      <c r="T85" s="51" t="str">
        <f t="shared" si="40"/>
        <v>G</v>
      </c>
      <c r="U85" s="49">
        <f t="shared" si="41"/>
        <v>0</v>
      </c>
      <c r="V85" s="49">
        <f t="shared" si="42"/>
        <v>0</v>
      </c>
      <c r="W85" s="49">
        <f t="shared" si="43"/>
        <v>1</v>
      </c>
      <c r="X85" s="49">
        <f t="shared" si="44"/>
        <v>0</v>
      </c>
    </row>
    <row r="86" spans="1:24" ht="13" x14ac:dyDescent="0.3">
      <c r="A86" s="4">
        <f t="shared" si="32"/>
        <v>85</v>
      </c>
      <c r="B86" s="44" t="s">
        <v>3</v>
      </c>
      <c r="C86" s="44" t="s">
        <v>5</v>
      </c>
      <c r="D86" s="4">
        <f t="shared" si="26"/>
        <v>1</v>
      </c>
      <c r="E86" s="4">
        <f t="shared" si="27"/>
        <v>6</v>
      </c>
      <c r="F86" s="44" t="s">
        <v>3</v>
      </c>
      <c r="G86" s="44" t="s">
        <v>5</v>
      </c>
      <c r="H86" s="4">
        <f t="shared" si="28"/>
        <v>1</v>
      </c>
      <c r="I86" s="4">
        <f t="shared" si="29"/>
        <v>6</v>
      </c>
      <c r="J86" s="13">
        <f t="shared" si="33"/>
        <v>6</v>
      </c>
      <c r="K86" s="13">
        <f t="shared" si="34"/>
        <v>1</v>
      </c>
      <c r="L86" s="15">
        <f t="shared" si="35"/>
        <v>5</v>
      </c>
      <c r="M86" s="17">
        <f t="shared" si="36"/>
        <v>1</v>
      </c>
      <c r="N86" s="17">
        <f t="shared" si="37"/>
        <v>0</v>
      </c>
      <c r="O86" s="17">
        <f t="shared" si="38"/>
        <v>0</v>
      </c>
      <c r="P86" s="17" t="str">
        <f t="shared" si="39"/>
        <v>CHECKED</v>
      </c>
      <c r="Q86" s="17">
        <f t="shared" si="30"/>
        <v>0</v>
      </c>
      <c r="R86" s="17">
        <f t="shared" si="31"/>
        <v>0</v>
      </c>
      <c r="S86" s="51" t="str">
        <f t="shared" si="40"/>
        <v>B</v>
      </c>
      <c r="T86" s="51" t="str">
        <f t="shared" si="40"/>
        <v>G</v>
      </c>
      <c r="U86" s="49">
        <f t="shared" si="41"/>
        <v>1</v>
      </c>
      <c r="V86" s="49">
        <f t="shared" si="42"/>
        <v>0</v>
      </c>
      <c r="W86" s="49">
        <f t="shared" si="43"/>
        <v>0</v>
      </c>
      <c r="X86" s="49">
        <f t="shared" si="44"/>
        <v>0</v>
      </c>
    </row>
    <row r="87" spans="1:24" ht="13" x14ac:dyDescent="0.3">
      <c r="A87" s="4">
        <f t="shared" si="32"/>
        <v>86</v>
      </c>
      <c r="B87" s="44" t="s">
        <v>0</v>
      </c>
      <c r="C87" s="44" t="s">
        <v>1</v>
      </c>
      <c r="D87" s="4">
        <f t="shared" si="26"/>
        <v>2</v>
      </c>
      <c r="E87" s="4">
        <f t="shared" si="27"/>
        <v>4</v>
      </c>
      <c r="F87" s="44" t="s">
        <v>0</v>
      </c>
      <c r="G87" s="44" t="s">
        <v>1</v>
      </c>
      <c r="H87" s="4">
        <f t="shared" si="28"/>
        <v>2</v>
      </c>
      <c r="I87" s="4">
        <f t="shared" si="29"/>
        <v>4</v>
      </c>
      <c r="J87" s="13">
        <f t="shared" si="33"/>
        <v>4</v>
      </c>
      <c r="K87" s="13">
        <f t="shared" si="34"/>
        <v>2</v>
      </c>
      <c r="L87" s="15">
        <f t="shared" si="35"/>
        <v>2</v>
      </c>
      <c r="M87" s="17">
        <f t="shared" si="36"/>
        <v>1</v>
      </c>
      <c r="N87" s="17">
        <f t="shared" si="37"/>
        <v>0</v>
      </c>
      <c r="O87" s="17">
        <f t="shared" si="38"/>
        <v>0</v>
      </c>
      <c r="P87" s="17" t="str">
        <f t="shared" si="39"/>
        <v>CHECKED</v>
      </c>
      <c r="Q87" s="17">
        <f t="shared" si="30"/>
        <v>0</v>
      </c>
      <c r="R87" s="17">
        <f t="shared" si="31"/>
        <v>0</v>
      </c>
      <c r="S87" s="51" t="str">
        <f t="shared" si="40"/>
        <v>B</v>
      </c>
      <c r="T87" s="51" t="str">
        <f t="shared" si="40"/>
        <v>G</v>
      </c>
      <c r="U87" s="49">
        <f t="shared" si="41"/>
        <v>1</v>
      </c>
      <c r="V87" s="49">
        <f t="shared" si="42"/>
        <v>0</v>
      </c>
      <c r="W87" s="49">
        <f t="shared" si="43"/>
        <v>0</v>
      </c>
      <c r="X87" s="49">
        <f t="shared" si="44"/>
        <v>0</v>
      </c>
    </row>
    <row r="88" spans="1:24" ht="13" x14ac:dyDescent="0.3">
      <c r="A88" s="4">
        <f t="shared" si="32"/>
        <v>87</v>
      </c>
      <c r="B88" s="44" t="s">
        <v>4</v>
      </c>
      <c r="C88" s="44" t="s">
        <v>1</v>
      </c>
      <c r="D88" s="4">
        <f t="shared" si="26"/>
        <v>7</v>
      </c>
      <c r="E88" s="4">
        <f t="shared" si="27"/>
        <v>4</v>
      </c>
      <c r="F88" s="44" t="s">
        <v>3</v>
      </c>
      <c r="G88" s="44" t="s">
        <v>1</v>
      </c>
      <c r="H88" s="4">
        <f t="shared" si="28"/>
        <v>1</v>
      </c>
      <c r="I88" s="4">
        <f t="shared" si="29"/>
        <v>4</v>
      </c>
      <c r="J88" s="13">
        <f t="shared" si="33"/>
        <v>7</v>
      </c>
      <c r="K88" s="13">
        <f t="shared" si="34"/>
        <v>1</v>
      </c>
      <c r="L88" s="15">
        <f t="shared" si="35"/>
        <v>6</v>
      </c>
      <c r="M88" s="17">
        <f t="shared" si="36"/>
        <v>1</v>
      </c>
      <c r="N88" s="17">
        <f t="shared" si="37"/>
        <v>0</v>
      </c>
      <c r="O88" s="17">
        <f t="shared" si="38"/>
        <v>0</v>
      </c>
      <c r="P88" s="17" t="str">
        <f t="shared" si="39"/>
        <v>CHECKED</v>
      </c>
      <c r="Q88" s="17">
        <f t="shared" si="30"/>
        <v>0</v>
      </c>
      <c r="R88" s="17">
        <f t="shared" si="31"/>
        <v>0</v>
      </c>
      <c r="S88" s="51" t="str">
        <f t="shared" si="40"/>
        <v>B</v>
      </c>
      <c r="T88" s="51" t="str">
        <f t="shared" si="40"/>
        <v>G</v>
      </c>
      <c r="U88" s="49">
        <f t="shared" si="41"/>
        <v>1</v>
      </c>
      <c r="V88" s="49">
        <f t="shared" si="42"/>
        <v>0</v>
      </c>
      <c r="W88" s="49">
        <f t="shared" si="43"/>
        <v>0</v>
      </c>
      <c r="X88" s="49">
        <f t="shared" si="44"/>
        <v>0</v>
      </c>
    </row>
    <row r="89" spans="1:24" ht="13" x14ac:dyDescent="0.3">
      <c r="A89" s="4">
        <f t="shared" si="32"/>
        <v>88</v>
      </c>
      <c r="B89" s="44" t="s">
        <v>2</v>
      </c>
      <c r="C89" s="44" t="s">
        <v>1</v>
      </c>
      <c r="D89" s="4">
        <f t="shared" si="26"/>
        <v>5</v>
      </c>
      <c r="E89" s="4">
        <f t="shared" si="27"/>
        <v>4</v>
      </c>
      <c r="F89" s="44" t="s">
        <v>0</v>
      </c>
      <c r="G89" s="44" t="s">
        <v>1</v>
      </c>
      <c r="H89" s="4">
        <f t="shared" si="28"/>
        <v>2</v>
      </c>
      <c r="I89" s="4">
        <f t="shared" si="29"/>
        <v>4</v>
      </c>
      <c r="J89" s="13">
        <f t="shared" si="33"/>
        <v>5</v>
      </c>
      <c r="K89" s="13">
        <f t="shared" si="34"/>
        <v>2</v>
      </c>
      <c r="L89" s="15">
        <f t="shared" si="35"/>
        <v>3</v>
      </c>
      <c r="M89" s="17">
        <f t="shared" si="36"/>
        <v>1</v>
      </c>
      <c r="N89" s="17">
        <f t="shared" si="37"/>
        <v>0</v>
      </c>
      <c r="O89" s="17">
        <f t="shared" si="38"/>
        <v>0</v>
      </c>
      <c r="P89" s="17" t="str">
        <f t="shared" si="39"/>
        <v>CHECKED</v>
      </c>
      <c r="Q89" s="17">
        <f t="shared" si="30"/>
        <v>0</v>
      </c>
      <c r="R89" s="17">
        <f t="shared" si="31"/>
        <v>0</v>
      </c>
      <c r="S89" s="51" t="str">
        <f t="shared" si="40"/>
        <v>B</v>
      </c>
      <c r="T89" s="51" t="str">
        <f t="shared" si="40"/>
        <v>G</v>
      </c>
      <c r="U89" s="49">
        <f t="shared" si="41"/>
        <v>1</v>
      </c>
      <c r="V89" s="49">
        <f t="shared" si="42"/>
        <v>0</v>
      </c>
      <c r="W89" s="49">
        <f t="shared" si="43"/>
        <v>0</v>
      </c>
      <c r="X89" s="49">
        <f t="shared" si="44"/>
        <v>0</v>
      </c>
    </row>
    <row r="90" spans="1:24" ht="13" x14ac:dyDescent="0.3">
      <c r="A90" s="4">
        <f t="shared" si="32"/>
        <v>89</v>
      </c>
      <c r="B90" s="44" t="s">
        <v>10</v>
      </c>
      <c r="C90" s="44" t="s">
        <v>1</v>
      </c>
      <c r="D90" s="4">
        <f t="shared" si="26"/>
        <v>3</v>
      </c>
      <c r="E90" s="4">
        <f t="shared" si="27"/>
        <v>4</v>
      </c>
      <c r="F90" s="44" t="s">
        <v>3</v>
      </c>
      <c r="G90" s="44" t="s">
        <v>7</v>
      </c>
      <c r="H90" s="4">
        <f t="shared" si="28"/>
        <v>1</v>
      </c>
      <c r="I90" s="4">
        <f t="shared" si="29"/>
        <v>2</v>
      </c>
      <c r="J90" s="13">
        <f t="shared" si="33"/>
        <v>4</v>
      </c>
      <c r="K90" s="13">
        <f t="shared" si="34"/>
        <v>1</v>
      </c>
      <c r="L90" s="15">
        <f t="shared" si="35"/>
        <v>3</v>
      </c>
      <c r="M90" s="17">
        <f t="shared" si="36"/>
        <v>1</v>
      </c>
      <c r="N90" s="17">
        <f t="shared" si="37"/>
        <v>0</v>
      </c>
      <c r="O90" s="17">
        <f t="shared" si="38"/>
        <v>0</v>
      </c>
      <c r="P90" s="17" t="str">
        <f t="shared" si="39"/>
        <v>CHECKED</v>
      </c>
      <c r="Q90" s="17">
        <f t="shared" si="30"/>
        <v>0</v>
      </c>
      <c r="R90" s="17">
        <f t="shared" si="31"/>
        <v>0</v>
      </c>
      <c r="S90" s="51" t="str">
        <f t="shared" si="40"/>
        <v>B</v>
      </c>
      <c r="T90" s="51" t="str">
        <f t="shared" si="40"/>
        <v>G</v>
      </c>
      <c r="U90" s="49">
        <f t="shared" si="41"/>
        <v>1</v>
      </c>
      <c r="V90" s="49">
        <f t="shared" si="42"/>
        <v>0</v>
      </c>
      <c r="W90" s="49">
        <f t="shared" si="43"/>
        <v>0</v>
      </c>
      <c r="X90" s="49">
        <f t="shared" si="44"/>
        <v>0</v>
      </c>
    </row>
    <row r="91" spans="1:24" ht="13" x14ac:dyDescent="0.3">
      <c r="A91" s="4">
        <f t="shared" si="32"/>
        <v>90</v>
      </c>
      <c r="B91" s="44" t="s">
        <v>3</v>
      </c>
      <c r="C91" s="44" t="s">
        <v>1</v>
      </c>
      <c r="D91" s="4">
        <f t="shared" si="26"/>
        <v>1</v>
      </c>
      <c r="E91" s="4">
        <f t="shared" si="27"/>
        <v>4</v>
      </c>
      <c r="F91" s="44" t="s">
        <v>3</v>
      </c>
      <c r="G91" s="44" t="s">
        <v>1</v>
      </c>
      <c r="H91" s="4">
        <f t="shared" si="28"/>
        <v>1</v>
      </c>
      <c r="I91" s="4">
        <f t="shared" si="29"/>
        <v>4</v>
      </c>
      <c r="J91" s="13">
        <f t="shared" si="33"/>
        <v>4</v>
      </c>
      <c r="K91" s="13">
        <f t="shared" si="34"/>
        <v>1</v>
      </c>
      <c r="L91" s="15">
        <f t="shared" si="35"/>
        <v>3</v>
      </c>
      <c r="M91" s="17">
        <f t="shared" si="36"/>
        <v>1</v>
      </c>
      <c r="N91" s="17">
        <f t="shared" si="37"/>
        <v>0</v>
      </c>
      <c r="O91" s="17">
        <f t="shared" si="38"/>
        <v>0</v>
      </c>
      <c r="P91" s="17" t="str">
        <f t="shared" si="39"/>
        <v>CHECKED</v>
      </c>
      <c r="Q91" s="17">
        <f t="shared" si="30"/>
        <v>0</v>
      </c>
      <c r="R91" s="17">
        <f t="shared" si="31"/>
        <v>0</v>
      </c>
      <c r="S91" s="51" t="str">
        <f t="shared" si="40"/>
        <v>B</v>
      </c>
      <c r="T91" s="51" t="str">
        <f t="shared" si="40"/>
        <v>G</v>
      </c>
      <c r="U91" s="49">
        <f t="shared" si="41"/>
        <v>1</v>
      </c>
      <c r="V91" s="49">
        <f t="shared" si="42"/>
        <v>0</v>
      </c>
      <c r="W91" s="49">
        <f t="shared" si="43"/>
        <v>0</v>
      </c>
      <c r="X91" s="49">
        <f t="shared" si="44"/>
        <v>0</v>
      </c>
    </row>
    <row r="92" spans="1:24" ht="13" x14ac:dyDescent="0.3">
      <c r="A92" s="4">
        <f t="shared" si="32"/>
        <v>91</v>
      </c>
      <c r="B92" s="44" t="s">
        <v>3</v>
      </c>
      <c r="C92" s="44" t="s">
        <v>1</v>
      </c>
      <c r="D92" s="4">
        <f t="shared" si="26"/>
        <v>1</v>
      </c>
      <c r="E92" s="4">
        <f t="shared" si="27"/>
        <v>4</v>
      </c>
      <c r="F92" s="44" t="s">
        <v>3</v>
      </c>
      <c r="G92" s="44" t="s">
        <v>1</v>
      </c>
      <c r="H92" s="4">
        <f t="shared" si="28"/>
        <v>1</v>
      </c>
      <c r="I92" s="4">
        <f t="shared" si="29"/>
        <v>4</v>
      </c>
      <c r="J92" s="13">
        <f t="shared" si="33"/>
        <v>4</v>
      </c>
      <c r="K92" s="13">
        <f t="shared" si="34"/>
        <v>1</v>
      </c>
      <c r="L92" s="15">
        <f t="shared" si="35"/>
        <v>3</v>
      </c>
      <c r="M92" s="17">
        <f t="shared" si="36"/>
        <v>1</v>
      </c>
      <c r="N92" s="17">
        <f t="shared" si="37"/>
        <v>0</v>
      </c>
      <c r="O92" s="17">
        <f t="shared" si="38"/>
        <v>0</v>
      </c>
      <c r="P92" s="17" t="str">
        <f t="shared" si="39"/>
        <v>CHECKED</v>
      </c>
      <c r="Q92" s="17">
        <f t="shared" si="30"/>
        <v>0</v>
      </c>
      <c r="R92" s="17">
        <f t="shared" si="31"/>
        <v>0</v>
      </c>
      <c r="S92" s="51" t="str">
        <f t="shared" si="40"/>
        <v>B</v>
      </c>
      <c r="T92" s="51" t="str">
        <f t="shared" si="40"/>
        <v>G</v>
      </c>
      <c r="U92" s="49">
        <f t="shared" si="41"/>
        <v>1</v>
      </c>
      <c r="V92" s="49">
        <f t="shared" si="42"/>
        <v>0</v>
      </c>
      <c r="W92" s="49">
        <f t="shared" si="43"/>
        <v>0</v>
      </c>
      <c r="X92" s="49">
        <f t="shared" si="44"/>
        <v>0</v>
      </c>
    </row>
    <row r="93" spans="1:24" ht="13" x14ac:dyDescent="0.3">
      <c r="A93" s="4">
        <f t="shared" si="32"/>
        <v>92</v>
      </c>
      <c r="B93" s="44" t="s">
        <v>3</v>
      </c>
      <c r="C93" s="44" t="s">
        <v>1</v>
      </c>
      <c r="D93" s="4">
        <f t="shared" si="26"/>
        <v>1</v>
      </c>
      <c r="E93" s="4">
        <f t="shared" si="27"/>
        <v>4</v>
      </c>
      <c r="F93" s="44" t="s">
        <v>3</v>
      </c>
      <c r="G93" s="44" t="s">
        <v>1</v>
      </c>
      <c r="H93" s="4">
        <f t="shared" si="28"/>
        <v>1</v>
      </c>
      <c r="I93" s="4">
        <f t="shared" si="29"/>
        <v>4</v>
      </c>
      <c r="J93" s="13">
        <f t="shared" si="33"/>
        <v>4</v>
      </c>
      <c r="K93" s="13">
        <f t="shared" si="34"/>
        <v>1</v>
      </c>
      <c r="L93" s="15">
        <f t="shared" si="35"/>
        <v>3</v>
      </c>
      <c r="M93" s="17">
        <f t="shared" si="36"/>
        <v>1</v>
      </c>
      <c r="N93" s="17">
        <f t="shared" si="37"/>
        <v>0</v>
      </c>
      <c r="O93" s="17">
        <f t="shared" si="38"/>
        <v>0</v>
      </c>
      <c r="P93" s="17" t="str">
        <f t="shared" si="39"/>
        <v>CHECKED</v>
      </c>
      <c r="Q93" s="17">
        <f t="shared" si="30"/>
        <v>0</v>
      </c>
      <c r="R93" s="17">
        <f t="shared" si="31"/>
        <v>0</v>
      </c>
      <c r="S93" s="51" t="str">
        <f t="shared" si="40"/>
        <v>B</v>
      </c>
      <c r="T93" s="51" t="str">
        <f t="shared" si="40"/>
        <v>G</v>
      </c>
      <c r="U93" s="49">
        <f t="shared" si="41"/>
        <v>1</v>
      </c>
      <c r="V93" s="49">
        <f t="shared" si="42"/>
        <v>0</v>
      </c>
      <c r="W93" s="49">
        <f t="shared" si="43"/>
        <v>0</v>
      </c>
      <c r="X93" s="49">
        <f t="shared" si="44"/>
        <v>0</v>
      </c>
    </row>
    <row r="94" spans="1:24" ht="13" x14ac:dyDescent="0.3">
      <c r="A94" s="4">
        <f t="shared" si="32"/>
        <v>93</v>
      </c>
      <c r="B94" s="44" t="s">
        <v>2</v>
      </c>
      <c r="C94" s="44" t="s">
        <v>1</v>
      </c>
      <c r="D94" s="4">
        <f t="shared" si="26"/>
        <v>5</v>
      </c>
      <c r="E94" s="4">
        <f t="shared" si="27"/>
        <v>4</v>
      </c>
      <c r="F94" s="44" t="s">
        <v>3</v>
      </c>
      <c r="G94" s="44" t="s">
        <v>8</v>
      </c>
      <c r="H94" s="4">
        <f t="shared" si="28"/>
        <v>1</v>
      </c>
      <c r="I94" s="4">
        <f t="shared" si="29"/>
        <v>5</v>
      </c>
      <c r="J94" s="13">
        <f t="shared" si="33"/>
        <v>5</v>
      </c>
      <c r="K94" s="13">
        <f t="shared" si="34"/>
        <v>1</v>
      </c>
      <c r="L94" s="15">
        <f t="shared" si="35"/>
        <v>4</v>
      </c>
      <c r="M94" s="17">
        <f t="shared" si="36"/>
        <v>1</v>
      </c>
      <c r="N94" s="17">
        <f t="shared" si="37"/>
        <v>0</v>
      </c>
      <c r="O94" s="17">
        <f t="shared" si="38"/>
        <v>0</v>
      </c>
      <c r="P94" s="17" t="str">
        <f t="shared" si="39"/>
        <v>CHECKED</v>
      </c>
      <c r="Q94" s="17">
        <f t="shared" si="30"/>
        <v>0</v>
      </c>
      <c r="R94" s="17">
        <f t="shared" si="31"/>
        <v>0</v>
      </c>
      <c r="S94" s="51" t="str">
        <f t="shared" si="40"/>
        <v>B</v>
      </c>
      <c r="T94" s="51" t="str">
        <f t="shared" si="40"/>
        <v>G</v>
      </c>
      <c r="U94" s="49">
        <f t="shared" si="41"/>
        <v>1</v>
      </c>
      <c r="V94" s="49">
        <f t="shared" si="42"/>
        <v>0</v>
      </c>
      <c r="W94" s="49">
        <f t="shared" si="43"/>
        <v>0</v>
      </c>
      <c r="X94" s="49">
        <f t="shared" si="44"/>
        <v>0</v>
      </c>
    </row>
    <row r="95" spans="1:24" ht="13" x14ac:dyDescent="0.3">
      <c r="A95" s="4">
        <f t="shared" si="32"/>
        <v>94</v>
      </c>
      <c r="B95" s="44" t="s">
        <v>2</v>
      </c>
      <c r="C95" s="44" t="s">
        <v>1</v>
      </c>
      <c r="D95" s="4">
        <f t="shared" si="26"/>
        <v>5</v>
      </c>
      <c r="E95" s="4">
        <f t="shared" si="27"/>
        <v>4</v>
      </c>
      <c r="F95" s="44" t="s">
        <v>3</v>
      </c>
      <c r="G95" s="44" t="s">
        <v>8</v>
      </c>
      <c r="H95" s="4">
        <f t="shared" si="28"/>
        <v>1</v>
      </c>
      <c r="I95" s="4">
        <f t="shared" si="29"/>
        <v>5</v>
      </c>
      <c r="J95" s="13">
        <f t="shared" si="33"/>
        <v>5</v>
      </c>
      <c r="K95" s="13">
        <f t="shared" si="34"/>
        <v>1</v>
      </c>
      <c r="L95" s="15">
        <f t="shared" si="35"/>
        <v>4</v>
      </c>
      <c r="M95" s="17">
        <f t="shared" si="36"/>
        <v>1</v>
      </c>
      <c r="N95" s="17">
        <f t="shared" si="37"/>
        <v>0</v>
      </c>
      <c r="O95" s="17">
        <f t="shared" si="38"/>
        <v>0</v>
      </c>
      <c r="P95" s="17" t="str">
        <f t="shared" si="39"/>
        <v>CHECKED</v>
      </c>
      <c r="Q95" s="17">
        <f t="shared" si="30"/>
        <v>0</v>
      </c>
      <c r="R95" s="17">
        <f t="shared" si="31"/>
        <v>0</v>
      </c>
      <c r="S95" s="51" t="str">
        <f t="shared" si="40"/>
        <v>B</v>
      </c>
      <c r="T95" s="51" t="str">
        <f t="shared" si="40"/>
        <v>G</v>
      </c>
      <c r="U95" s="49">
        <f t="shared" si="41"/>
        <v>1</v>
      </c>
      <c r="V95" s="49">
        <f t="shared" si="42"/>
        <v>0</v>
      </c>
      <c r="W95" s="49">
        <f t="shared" si="43"/>
        <v>0</v>
      </c>
      <c r="X95" s="49">
        <f t="shared" si="44"/>
        <v>0</v>
      </c>
    </row>
    <row r="96" spans="1:24" ht="13" x14ac:dyDescent="0.3">
      <c r="A96" s="4">
        <f t="shared" si="32"/>
        <v>95</v>
      </c>
      <c r="B96" s="44" t="s">
        <v>3</v>
      </c>
      <c r="C96" s="44" t="s">
        <v>7</v>
      </c>
      <c r="D96" s="4">
        <f t="shared" si="26"/>
        <v>1</v>
      </c>
      <c r="E96" s="4">
        <f t="shared" si="27"/>
        <v>2</v>
      </c>
      <c r="F96" s="44" t="s">
        <v>3</v>
      </c>
      <c r="G96" s="44" t="s">
        <v>7</v>
      </c>
      <c r="H96" s="4">
        <f t="shared" si="28"/>
        <v>1</v>
      </c>
      <c r="I96" s="4">
        <f t="shared" si="29"/>
        <v>2</v>
      </c>
      <c r="J96" s="13">
        <f t="shared" si="33"/>
        <v>2</v>
      </c>
      <c r="K96" s="13">
        <f t="shared" si="34"/>
        <v>1</v>
      </c>
      <c r="L96" s="15">
        <f t="shared" si="35"/>
        <v>1</v>
      </c>
      <c r="M96" s="17">
        <f t="shared" si="36"/>
        <v>1</v>
      </c>
      <c r="N96" s="17">
        <f t="shared" si="37"/>
        <v>0</v>
      </c>
      <c r="O96" s="17">
        <f t="shared" si="38"/>
        <v>0</v>
      </c>
      <c r="P96" s="17" t="str">
        <f t="shared" si="39"/>
        <v>CHECKED</v>
      </c>
      <c r="Q96" s="17">
        <f t="shared" si="30"/>
        <v>0</v>
      </c>
      <c r="R96" s="17">
        <f t="shared" si="31"/>
        <v>0</v>
      </c>
      <c r="S96" s="51" t="str">
        <f t="shared" si="40"/>
        <v>G</v>
      </c>
      <c r="T96" s="51" t="str">
        <f t="shared" si="40"/>
        <v>G</v>
      </c>
      <c r="U96" s="49">
        <f t="shared" si="41"/>
        <v>0</v>
      </c>
      <c r="V96" s="49">
        <f t="shared" si="42"/>
        <v>0</v>
      </c>
      <c r="W96" s="49">
        <f t="shared" si="43"/>
        <v>1</v>
      </c>
      <c r="X96" s="49">
        <f t="shared" si="44"/>
        <v>0</v>
      </c>
    </row>
    <row r="97" spans="1:24" ht="13" x14ac:dyDescent="0.3">
      <c r="A97" s="4">
        <f t="shared" si="32"/>
        <v>96</v>
      </c>
      <c r="B97" s="44" t="s">
        <v>3</v>
      </c>
      <c r="C97" s="44" t="s">
        <v>1</v>
      </c>
      <c r="D97" s="4">
        <f t="shared" si="26"/>
        <v>1</v>
      </c>
      <c r="E97" s="4">
        <f t="shared" si="27"/>
        <v>4</v>
      </c>
      <c r="F97" s="44" t="s">
        <v>3</v>
      </c>
      <c r="G97" s="44" t="s">
        <v>1</v>
      </c>
      <c r="H97" s="4">
        <f t="shared" si="28"/>
        <v>1</v>
      </c>
      <c r="I97" s="4">
        <f t="shared" si="29"/>
        <v>4</v>
      </c>
      <c r="J97" s="13">
        <f t="shared" si="33"/>
        <v>4</v>
      </c>
      <c r="K97" s="13">
        <f t="shared" si="34"/>
        <v>1</v>
      </c>
      <c r="L97" s="15">
        <f t="shared" si="35"/>
        <v>3</v>
      </c>
      <c r="M97" s="17">
        <f t="shared" si="36"/>
        <v>1</v>
      </c>
      <c r="N97" s="17">
        <f t="shared" si="37"/>
        <v>0</v>
      </c>
      <c r="O97" s="17">
        <f t="shared" si="38"/>
        <v>0</v>
      </c>
      <c r="P97" s="17" t="str">
        <f t="shared" si="39"/>
        <v>CHECKED</v>
      </c>
      <c r="Q97" s="17">
        <f t="shared" si="30"/>
        <v>0</v>
      </c>
      <c r="R97" s="17">
        <f t="shared" si="31"/>
        <v>0</v>
      </c>
      <c r="S97" s="51" t="str">
        <f t="shared" si="40"/>
        <v>B</v>
      </c>
      <c r="T97" s="51" t="str">
        <f t="shared" si="40"/>
        <v>G</v>
      </c>
      <c r="U97" s="49">
        <f t="shared" si="41"/>
        <v>1</v>
      </c>
      <c r="V97" s="49">
        <f t="shared" si="42"/>
        <v>0</v>
      </c>
      <c r="W97" s="49">
        <f t="shared" si="43"/>
        <v>0</v>
      </c>
      <c r="X97" s="49">
        <f t="shared" si="44"/>
        <v>0</v>
      </c>
    </row>
    <row r="98" spans="1:24" ht="13" x14ac:dyDescent="0.3">
      <c r="A98" s="4">
        <f t="shared" si="32"/>
        <v>97</v>
      </c>
      <c r="B98" s="44" t="s">
        <v>3</v>
      </c>
      <c r="C98" s="44" t="s">
        <v>1</v>
      </c>
      <c r="D98" s="4">
        <f t="shared" ref="D98:D129" si="45">IF(B98=$AC$3, $AB$3, IF(B98=$AC$4, $AB$4, IF(B98=$AC$5, $AB$5, IF(B98=$AC$6, $AB$6, IF(B98=$AC$7, $AB$7, IF(B98=$AC$8, $AB$8, $AB$9))))))</f>
        <v>1</v>
      </c>
      <c r="E98" s="4">
        <f t="shared" ref="E98:E129" si="46">IF(C98=$AD$3, $AB$3, IF(C98=$AD$4, $AB$4, IF(C98=$AD$5, $AB$5, IF(C98=$AD$6, $AB$6, IF(C98=$AD$7, $AB$7, IF(C98=$AD$8, $AB$8, $AB$9))))))</f>
        <v>4</v>
      </c>
      <c r="F98" s="44" t="s">
        <v>3</v>
      </c>
      <c r="G98" s="44" t="s">
        <v>1</v>
      </c>
      <c r="H98" s="4">
        <f t="shared" ref="H98:H129" si="47">IF(F98=$AC$3, $AB$3, IF(F98=$AC$4, $AB$4, IF(F98=$AC$5, $AB$5, IF(F98=$AC$6, $AB$6, IF(F98=$AC$7, $AB$7, IF(F98=$AC$8, $AB$8, $AB$9))))))</f>
        <v>1</v>
      </c>
      <c r="I98" s="4">
        <f t="shared" ref="I98:I129" si="48">IF(G98=$AD$3, $AB$3, IF(G98=$AD$4, $AB$4, IF(G98=$AD$5, $AB$5, IF(G98=$AD$6, $AB$6, IF(G98=$AD$7, $AB$7, IF(G98=$AD$8, $AB$8, $AB$9))))))</f>
        <v>4</v>
      </c>
      <c r="J98" s="13">
        <f t="shared" si="33"/>
        <v>4</v>
      </c>
      <c r="K98" s="13">
        <f t="shared" si="34"/>
        <v>1</v>
      </c>
      <c r="L98" s="15">
        <f t="shared" si="35"/>
        <v>3</v>
      </c>
      <c r="M98" s="17">
        <f t="shared" si="36"/>
        <v>1</v>
      </c>
      <c r="N98" s="17">
        <f t="shared" si="37"/>
        <v>0</v>
      </c>
      <c r="O98" s="17">
        <f t="shared" si="38"/>
        <v>0</v>
      </c>
      <c r="P98" s="17" t="str">
        <f t="shared" si="39"/>
        <v>CHECKED</v>
      </c>
      <c r="Q98" s="17">
        <f t="shared" ref="Q98:Q129" si="49">IF(O98=1, (IF(J98&lt;5, 1, 0)), 0)</f>
        <v>0</v>
      </c>
      <c r="R98" s="17">
        <f t="shared" ref="R98:R129" si="50">IF(O98=1, (IF(J98&gt;4, 1, 0)), 0)</f>
        <v>0</v>
      </c>
      <c r="S98" s="51" t="str">
        <f t="shared" si="40"/>
        <v>B</v>
      </c>
      <c r="T98" s="51" t="str">
        <f t="shared" si="40"/>
        <v>G</v>
      </c>
      <c r="U98" s="49">
        <f t="shared" si="41"/>
        <v>1</v>
      </c>
      <c r="V98" s="49">
        <f t="shared" si="42"/>
        <v>0</v>
      </c>
      <c r="W98" s="49">
        <f t="shared" si="43"/>
        <v>0</v>
      </c>
      <c r="X98" s="49">
        <f t="shared" si="44"/>
        <v>0</v>
      </c>
    </row>
    <row r="99" spans="1:24" ht="13" x14ac:dyDescent="0.3">
      <c r="A99" s="4">
        <f t="shared" ref="A99:A130" si="51">A98+1</f>
        <v>98</v>
      </c>
      <c r="B99" s="44" t="s">
        <v>3</v>
      </c>
      <c r="C99" s="44" t="s">
        <v>1</v>
      </c>
      <c r="D99" s="4">
        <f t="shared" si="45"/>
        <v>1</v>
      </c>
      <c r="E99" s="4">
        <f t="shared" si="46"/>
        <v>4</v>
      </c>
      <c r="F99" s="44" t="s">
        <v>3</v>
      </c>
      <c r="G99" s="44" t="s">
        <v>1</v>
      </c>
      <c r="H99" s="4">
        <f t="shared" si="47"/>
        <v>1</v>
      </c>
      <c r="I99" s="4">
        <f t="shared" si="48"/>
        <v>4</v>
      </c>
      <c r="J99" s="13">
        <f t="shared" si="33"/>
        <v>4</v>
      </c>
      <c r="K99" s="13">
        <f t="shared" si="34"/>
        <v>1</v>
      </c>
      <c r="L99" s="15">
        <f t="shared" si="35"/>
        <v>3</v>
      </c>
      <c r="M99" s="17">
        <f t="shared" si="36"/>
        <v>1</v>
      </c>
      <c r="N99" s="17">
        <f t="shared" si="37"/>
        <v>0</v>
      </c>
      <c r="O99" s="17">
        <f t="shared" si="38"/>
        <v>0</v>
      </c>
      <c r="P99" s="17" t="str">
        <f t="shared" si="39"/>
        <v>CHECKED</v>
      </c>
      <c r="Q99" s="17">
        <f t="shared" si="49"/>
        <v>0</v>
      </c>
      <c r="R99" s="17">
        <f t="shared" si="50"/>
        <v>0</v>
      </c>
      <c r="S99" s="51" t="str">
        <f t="shared" si="40"/>
        <v>B</v>
      </c>
      <c r="T99" s="51" t="str">
        <f t="shared" si="40"/>
        <v>G</v>
      </c>
      <c r="U99" s="49">
        <f t="shared" si="41"/>
        <v>1</v>
      </c>
      <c r="V99" s="49">
        <f t="shared" si="42"/>
        <v>0</v>
      </c>
      <c r="W99" s="49">
        <f t="shared" si="43"/>
        <v>0</v>
      </c>
      <c r="X99" s="49">
        <f t="shared" si="44"/>
        <v>0</v>
      </c>
    </row>
    <row r="100" spans="1:24" ht="13" x14ac:dyDescent="0.3">
      <c r="A100" s="4">
        <f t="shared" si="51"/>
        <v>99</v>
      </c>
      <c r="B100" s="44" t="s">
        <v>3</v>
      </c>
      <c r="C100" s="44" t="s">
        <v>7</v>
      </c>
      <c r="D100" s="4">
        <f t="shared" si="45"/>
        <v>1</v>
      </c>
      <c r="E100" s="4">
        <f t="shared" si="46"/>
        <v>2</v>
      </c>
      <c r="F100" s="44" t="s">
        <v>3</v>
      </c>
      <c r="G100" s="44" t="s">
        <v>7</v>
      </c>
      <c r="H100" s="4">
        <f t="shared" si="47"/>
        <v>1</v>
      </c>
      <c r="I100" s="4">
        <f t="shared" si="48"/>
        <v>2</v>
      </c>
      <c r="J100" s="13">
        <f t="shared" si="33"/>
        <v>2</v>
      </c>
      <c r="K100" s="13">
        <f t="shared" si="34"/>
        <v>1</v>
      </c>
      <c r="L100" s="15">
        <f t="shared" si="35"/>
        <v>1</v>
      </c>
      <c r="M100" s="17">
        <f t="shared" si="36"/>
        <v>1</v>
      </c>
      <c r="N100" s="17">
        <f t="shared" si="37"/>
        <v>0</v>
      </c>
      <c r="O100" s="17">
        <f t="shared" si="38"/>
        <v>0</v>
      </c>
      <c r="P100" s="17" t="str">
        <f t="shared" si="39"/>
        <v>CHECKED</v>
      </c>
      <c r="Q100" s="17">
        <f t="shared" si="49"/>
        <v>0</v>
      </c>
      <c r="R100" s="17">
        <f t="shared" si="50"/>
        <v>0</v>
      </c>
      <c r="S100" s="51" t="str">
        <f t="shared" si="40"/>
        <v>G</v>
      </c>
      <c r="T100" s="51" t="str">
        <f t="shared" si="40"/>
        <v>G</v>
      </c>
      <c r="U100" s="49">
        <f t="shared" si="41"/>
        <v>0</v>
      </c>
      <c r="V100" s="49">
        <f t="shared" si="42"/>
        <v>0</v>
      </c>
      <c r="W100" s="49">
        <f t="shared" si="43"/>
        <v>1</v>
      </c>
      <c r="X100" s="49">
        <f t="shared" si="44"/>
        <v>0</v>
      </c>
    </row>
    <row r="101" spans="1:24" ht="13" x14ac:dyDescent="0.3">
      <c r="A101" s="4">
        <f t="shared" si="51"/>
        <v>100</v>
      </c>
      <c r="B101" s="44" t="s">
        <v>4</v>
      </c>
      <c r="C101" s="44" t="s">
        <v>1</v>
      </c>
      <c r="D101" s="4">
        <f t="shared" si="45"/>
        <v>7</v>
      </c>
      <c r="E101" s="4">
        <f t="shared" si="46"/>
        <v>4</v>
      </c>
      <c r="F101" s="44" t="s">
        <v>0</v>
      </c>
      <c r="G101" s="44" t="s">
        <v>1</v>
      </c>
      <c r="H101" s="4">
        <f t="shared" si="47"/>
        <v>2</v>
      </c>
      <c r="I101" s="4">
        <f t="shared" si="48"/>
        <v>4</v>
      </c>
      <c r="J101" s="13">
        <f t="shared" si="33"/>
        <v>7</v>
      </c>
      <c r="K101" s="13">
        <f t="shared" si="34"/>
        <v>2</v>
      </c>
      <c r="L101" s="15">
        <f t="shared" si="35"/>
        <v>5</v>
      </c>
      <c r="M101" s="17">
        <f t="shared" si="36"/>
        <v>1</v>
      </c>
      <c r="N101" s="17">
        <f t="shared" si="37"/>
        <v>0</v>
      </c>
      <c r="O101" s="17">
        <f t="shared" si="38"/>
        <v>0</v>
      </c>
      <c r="P101" s="17" t="str">
        <f t="shared" si="39"/>
        <v>CHECKED</v>
      </c>
      <c r="Q101" s="17">
        <f t="shared" si="49"/>
        <v>0</v>
      </c>
      <c r="R101" s="17">
        <f t="shared" si="50"/>
        <v>0</v>
      </c>
      <c r="S101" s="51" t="str">
        <f t="shared" si="40"/>
        <v>B</v>
      </c>
      <c r="T101" s="51" t="str">
        <f t="shared" si="40"/>
        <v>G</v>
      </c>
      <c r="U101" s="49">
        <f t="shared" si="41"/>
        <v>1</v>
      </c>
      <c r="V101" s="49">
        <f t="shared" si="42"/>
        <v>0</v>
      </c>
      <c r="W101" s="49">
        <f t="shared" si="43"/>
        <v>0</v>
      </c>
      <c r="X101" s="49">
        <f t="shared" si="44"/>
        <v>0</v>
      </c>
    </row>
    <row r="102" spans="1:24" ht="13" x14ac:dyDescent="0.3">
      <c r="A102" s="4">
        <f t="shared" si="51"/>
        <v>101</v>
      </c>
      <c r="B102" s="44" t="s">
        <v>0</v>
      </c>
      <c r="C102" s="44" t="s">
        <v>1</v>
      </c>
      <c r="D102" s="4">
        <f t="shared" si="45"/>
        <v>2</v>
      </c>
      <c r="E102" s="4">
        <f t="shared" si="46"/>
        <v>4</v>
      </c>
      <c r="F102" s="44" t="s">
        <v>3</v>
      </c>
      <c r="G102" s="44" t="s">
        <v>7</v>
      </c>
      <c r="H102" s="4">
        <f t="shared" si="47"/>
        <v>1</v>
      </c>
      <c r="I102" s="4">
        <f t="shared" si="48"/>
        <v>2</v>
      </c>
      <c r="J102" s="13">
        <f t="shared" si="33"/>
        <v>4</v>
      </c>
      <c r="K102" s="13">
        <f t="shared" si="34"/>
        <v>1</v>
      </c>
      <c r="L102" s="15">
        <f t="shared" si="35"/>
        <v>3</v>
      </c>
      <c r="M102" s="17">
        <f t="shared" si="36"/>
        <v>1</v>
      </c>
      <c r="N102" s="17">
        <f t="shared" si="37"/>
        <v>0</v>
      </c>
      <c r="O102" s="17">
        <f t="shared" si="38"/>
        <v>0</v>
      </c>
      <c r="P102" s="17" t="str">
        <f t="shared" si="39"/>
        <v>CHECKED</v>
      </c>
      <c r="Q102" s="17">
        <f t="shared" si="49"/>
        <v>0</v>
      </c>
      <c r="R102" s="17">
        <f t="shared" si="50"/>
        <v>0</v>
      </c>
      <c r="S102" s="51" t="str">
        <f t="shared" si="40"/>
        <v>B</v>
      </c>
      <c r="T102" s="51" t="str">
        <f t="shared" si="40"/>
        <v>G</v>
      </c>
      <c r="U102" s="49">
        <f t="shared" si="41"/>
        <v>1</v>
      </c>
      <c r="V102" s="49">
        <f t="shared" si="42"/>
        <v>0</v>
      </c>
      <c r="W102" s="49">
        <f t="shared" si="43"/>
        <v>0</v>
      </c>
      <c r="X102" s="49">
        <f t="shared" si="44"/>
        <v>0</v>
      </c>
    </row>
    <row r="103" spans="1:24" ht="13" x14ac:dyDescent="0.3">
      <c r="A103" s="4">
        <f t="shared" si="51"/>
        <v>102</v>
      </c>
      <c r="B103" s="44" t="s">
        <v>3</v>
      </c>
      <c r="C103" s="44" t="s">
        <v>1</v>
      </c>
      <c r="D103" s="4">
        <f t="shared" si="45"/>
        <v>1</v>
      </c>
      <c r="E103" s="4">
        <f t="shared" si="46"/>
        <v>4</v>
      </c>
      <c r="F103" s="44" t="s">
        <v>3</v>
      </c>
      <c r="G103" s="44" t="s">
        <v>1</v>
      </c>
      <c r="H103" s="4">
        <f t="shared" si="47"/>
        <v>1</v>
      </c>
      <c r="I103" s="4">
        <f t="shared" si="48"/>
        <v>4</v>
      </c>
      <c r="J103" s="13">
        <f t="shared" si="33"/>
        <v>4</v>
      </c>
      <c r="K103" s="13">
        <f t="shared" si="34"/>
        <v>1</v>
      </c>
      <c r="L103" s="15">
        <f t="shared" si="35"/>
        <v>3</v>
      </c>
      <c r="M103" s="17">
        <f t="shared" si="36"/>
        <v>1</v>
      </c>
      <c r="N103" s="17">
        <f t="shared" si="37"/>
        <v>0</v>
      </c>
      <c r="O103" s="17">
        <f t="shared" si="38"/>
        <v>0</v>
      </c>
      <c r="P103" s="17" t="str">
        <f t="shared" si="39"/>
        <v>CHECKED</v>
      </c>
      <c r="Q103" s="17">
        <f t="shared" si="49"/>
        <v>0</v>
      </c>
      <c r="R103" s="17">
        <f t="shared" si="50"/>
        <v>0</v>
      </c>
      <c r="S103" s="51" t="str">
        <f t="shared" si="40"/>
        <v>B</v>
      </c>
      <c r="T103" s="51" t="str">
        <f t="shared" si="40"/>
        <v>G</v>
      </c>
      <c r="U103" s="49">
        <f t="shared" si="41"/>
        <v>1</v>
      </c>
      <c r="V103" s="49">
        <f t="shared" si="42"/>
        <v>0</v>
      </c>
      <c r="W103" s="49">
        <f t="shared" si="43"/>
        <v>0</v>
      </c>
      <c r="X103" s="49">
        <f t="shared" si="44"/>
        <v>0</v>
      </c>
    </row>
    <row r="104" spans="1:24" ht="13" x14ac:dyDescent="0.3">
      <c r="A104" s="4">
        <f t="shared" si="51"/>
        <v>103</v>
      </c>
      <c r="B104" s="44" t="s">
        <v>4</v>
      </c>
      <c r="C104" s="44" t="s">
        <v>7</v>
      </c>
      <c r="D104" s="4">
        <f t="shared" si="45"/>
        <v>7</v>
      </c>
      <c r="E104" s="4">
        <f t="shared" si="46"/>
        <v>2</v>
      </c>
      <c r="F104" s="44" t="s">
        <v>3</v>
      </c>
      <c r="G104" s="44" t="s">
        <v>7</v>
      </c>
      <c r="H104" s="4">
        <f t="shared" si="47"/>
        <v>1</v>
      </c>
      <c r="I104" s="4">
        <f t="shared" si="48"/>
        <v>2</v>
      </c>
      <c r="J104" s="13">
        <f t="shared" si="33"/>
        <v>7</v>
      </c>
      <c r="K104" s="13">
        <f t="shared" si="34"/>
        <v>1</v>
      </c>
      <c r="L104" s="15">
        <f t="shared" si="35"/>
        <v>6</v>
      </c>
      <c r="M104" s="17">
        <f t="shared" si="36"/>
        <v>1</v>
      </c>
      <c r="N104" s="17">
        <f t="shared" si="37"/>
        <v>0</v>
      </c>
      <c r="O104" s="17">
        <f t="shared" si="38"/>
        <v>0</v>
      </c>
      <c r="P104" s="17" t="str">
        <f t="shared" si="39"/>
        <v>CHECKED</v>
      </c>
      <c r="Q104" s="17">
        <f t="shared" si="49"/>
        <v>0</v>
      </c>
      <c r="R104" s="17">
        <f t="shared" si="50"/>
        <v>0</v>
      </c>
      <c r="S104" s="51" t="str">
        <f t="shared" si="40"/>
        <v>B</v>
      </c>
      <c r="T104" s="51" t="str">
        <f t="shared" si="40"/>
        <v>G</v>
      </c>
      <c r="U104" s="49">
        <f t="shared" si="41"/>
        <v>1</v>
      </c>
      <c r="V104" s="49">
        <f t="shared" si="42"/>
        <v>0</v>
      </c>
      <c r="W104" s="49">
        <f t="shared" si="43"/>
        <v>0</v>
      </c>
      <c r="X104" s="49">
        <f t="shared" si="44"/>
        <v>0</v>
      </c>
    </row>
    <row r="105" spans="1:24" ht="13" x14ac:dyDescent="0.3">
      <c r="A105" s="4">
        <f t="shared" si="51"/>
        <v>104</v>
      </c>
      <c r="B105" s="44" t="s">
        <v>3</v>
      </c>
      <c r="C105" s="44" t="s">
        <v>1</v>
      </c>
      <c r="D105" s="4">
        <f t="shared" si="45"/>
        <v>1</v>
      </c>
      <c r="E105" s="4">
        <f t="shared" si="46"/>
        <v>4</v>
      </c>
      <c r="F105" s="44" t="s">
        <v>3</v>
      </c>
      <c r="G105" s="44" t="s">
        <v>1</v>
      </c>
      <c r="H105" s="4">
        <f t="shared" si="47"/>
        <v>1</v>
      </c>
      <c r="I105" s="4">
        <f t="shared" si="48"/>
        <v>4</v>
      </c>
      <c r="J105" s="13">
        <f t="shared" si="33"/>
        <v>4</v>
      </c>
      <c r="K105" s="13">
        <f t="shared" si="34"/>
        <v>1</v>
      </c>
      <c r="L105" s="15">
        <f t="shared" si="35"/>
        <v>3</v>
      </c>
      <c r="M105" s="17">
        <f t="shared" si="36"/>
        <v>1</v>
      </c>
      <c r="N105" s="17">
        <f t="shared" si="37"/>
        <v>0</v>
      </c>
      <c r="O105" s="17">
        <f t="shared" si="38"/>
        <v>0</v>
      </c>
      <c r="P105" s="17" t="str">
        <f t="shared" si="39"/>
        <v>CHECKED</v>
      </c>
      <c r="Q105" s="17">
        <f t="shared" si="49"/>
        <v>0</v>
      </c>
      <c r="R105" s="17">
        <f t="shared" si="50"/>
        <v>0</v>
      </c>
      <c r="S105" s="51" t="str">
        <f t="shared" si="40"/>
        <v>B</v>
      </c>
      <c r="T105" s="51" t="str">
        <f t="shared" si="40"/>
        <v>G</v>
      </c>
      <c r="U105" s="49">
        <f t="shared" si="41"/>
        <v>1</v>
      </c>
      <c r="V105" s="49">
        <f t="shared" si="42"/>
        <v>0</v>
      </c>
      <c r="W105" s="49">
        <f t="shared" si="43"/>
        <v>0</v>
      </c>
      <c r="X105" s="49">
        <f t="shared" si="44"/>
        <v>0</v>
      </c>
    </row>
    <row r="106" spans="1:24" ht="13" x14ac:dyDescent="0.3">
      <c r="A106" s="4">
        <f t="shared" si="51"/>
        <v>105</v>
      </c>
      <c r="B106" s="44" t="s">
        <v>3</v>
      </c>
      <c r="C106" s="44" t="s">
        <v>1</v>
      </c>
      <c r="D106" s="4">
        <f t="shared" si="45"/>
        <v>1</v>
      </c>
      <c r="E106" s="4">
        <f t="shared" si="46"/>
        <v>4</v>
      </c>
      <c r="F106" s="44" t="s">
        <v>3</v>
      </c>
      <c r="G106" s="44" t="s">
        <v>1</v>
      </c>
      <c r="H106" s="4">
        <f t="shared" si="47"/>
        <v>1</v>
      </c>
      <c r="I106" s="4">
        <f t="shared" si="48"/>
        <v>4</v>
      </c>
      <c r="J106" s="13">
        <f t="shared" si="33"/>
        <v>4</v>
      </c>
      <c r="K106" s="13">
        <f t="shared" si="34"/>
        <v>1</v>
      </c>
      <c r="L106" s="15">
        <f t="shared" si="35"/>
        <v>3</v>
      </c>
      <c r="M106" s="17">
        <f t="shared" si="36"/>
        <v>1</v>
      </c>
      <c r="N106" s="17">
        <f t="shared" si="37"/>
        <v>0</v>
      </c>
      <c r="O106" s="17">
        <f t="shared" si="38"/>
        <v>0</v>
      </c>
      <c r="P106" s="17" t="str">
        <f t="shared" si="39"/>
        <v>CHECKED</v>
      </c>
      <c r="Q106" s="17">
        <f t="shared" si="49"/>
        <v>0</v>
      </c>
      <c r="R106" s="17">
        <f t="shared" si="50"/>
        <v>0</v>
      </c>
      <c r="S106" s="51" t="str">
        <f t="shared" si="40"/>
        <v>B</v>
      </c>
      <c r="T106" s="51" t="str">
        <f t="shared" si="40"/>
        <v>G</v>
      </c>
      <c r="U106" s="49">
        <f t="shared" si="41"/>
        <v>1</v>
      </c>
      <c r="V106" s="49">
        <f t="shared" si="42"/>
        <v>0</v>
      </c>
      <c r="W106" s="49">
        <f t="shared" si="43"/>
        <v>0</v>
      </c>
      <c r="X106" s="49">
        <f t="shared" si="44"/>
        <v>0</v>
      </c>
    </row>
    <row r="107" spans="1:24" ht="13" x14ac:dyDescent="0.3">
      <c r="A107" s="4">
        <f t="shared" si="51"/>
        <v>106</v>
      </c>
      <c r="B107" s="44" t="s">
        <v>6</v>
      </c>
      <c r="C107" s="44" t="s">
        <v>1</v>
      </c>
      <c r="D107" s="4">
        <f t="shared" si="45"/>
        <v>6</v>
      </c>
      <c r="E107" s="4">
        <f t="shared" si="46"/>
        <v>4</v>
      </c>
      <c r="F107" s="44" t="s">
        <v>3</v>
      </c>
      <c r="G107" s="44" t="s">
        <v>1</v>
      </c>
      <c r="H107" s="4">
        <f t="shared" si="47"/>
        <v>1</v>
      </c>
      <c r="I107" s="4">
        <f t="shared" si="48"/>
        <v>4</v>
      </c>
      <c r="J107" s="13">
        <f t="shared" si="33"/>
        <v>6</v>
      </c>
      <c r="K107" s="13">
        <f t="shared" si="34"/>
        <v>1</v>
      </c>
      <c r="L107" s="15">
        <f t="shared" si="35"/>
        <v>5</v>
      </c>
      <c r="M107" s="17">
        <f t="shared" si="36"/>
        <v>1</v>
      </c>
      <c r="N107" s="17">
        <f t="shared" si="37"/>
        <v>0</v>
      </c>
      <c r="O107" s="17">
        <f t="shared" si="38"/>
        <v>0</v>
      </c>
      <c r="P107" s="17" t="str">
        <f t="shared" si="39"/>
        <v>CHECKED</v>
      </c>
      <c r="Q107" s="17">
        <f t="shared" si="49"/>
        <v>0</v>
      </c>
      <c r="R107" s="17">
        <f t="shared" si="50"/>
        <v>0</v>
      </c>
      <c r="S107" s="51" t="str">
        <f t="shared" si="40"/>
        <v>B</v>
      </c>
      <c r="T107" s="51" t="str">
        <f t="shared" si="40"/>
        <v>G</v>
      </c>
      <c r="U107" s="49">
        <f t="shared" si="41"/>
        <v>1</v>
      </c>
      <c r="V107" s="49">
        <f t="shared" si="42"/>
        <v>0</v>
      </c>
      <c r="W107" s="49">
        <f t="shared" si="43"/>
        <v>0</v>
      </c>
      <c r="X107" s="49">
        <f t="shared" si="44"/>
        <v>0</v>
      </c>
    </row>
    <row r="108" spans="1:24" ht="13" x14ac:dyDescent="0.3">
      <c r="A108" s="4">
        <f t="shared" si="51"/>
        <v>107</v>
      </c>
      <c r="B108" s="44" t="s">
        <v>0</v>
      </c>
      <c r="C108" s="44" t="s">
        <v>8</v>
      </c>
      <c r="D108" s="4">
        <f t="shared" si="45"/>
        <v>2</v>
      </c>
      <c r="E108" s="4">
        <f t="shared" si="46"/>
        <v>5</v>
      </c>
      <c r="F108" s="44" t="s">
        <v>0</v>
      </c>
      <c r="G108" s="44" t="s">
        <v>8</v>
      </c>
      <c r="H108" s="4">
        <f t="shared" si="47"/>
        <v>2</v>
      </c>
      <c r="I108" s="4">
        <f t="shared" si="48"/>
        <v>5</v>
      </c>
      <c r="J108" s="13">
        <f t="shared" si="33"/>
        <v>5</v>
      </c>
      <c r="K108" s="13">
        <f t="shared" si="34"/>
        <v>2</v>
      </c>
      <c r="L108" s="15">
        <f t="shared" si="35"/>
        <v>3</v>
      </c>
      <c r="M108" s="17">
        <f t="shared" si="36"/>
        <v>1</v>
      </c>
      <c r="N108" s="17">
        <f t="shared" si="37"/>
        <v>0</v>
      </c>
      <c r="O108" s="17">
        <f t="shared" si="38"/>
        <v>0</v>
      </c>
      <c r="P108" s="17" t="str">
        <f t="shared" si="39"/>
        <v>CHECKED</v>
      </c>
      <c r="Q108" s="17">
        <f t="shared" si="49"/>
        <v>0</v>
      </c>
      <c r="R108" s="17">
        <f t="shared" si="50"/>
        <v>0</v>
      </c>
      <c r="S108" s="51" t="str">
        <f t="shared" si="40"/>
        <v>B</v>
      </c>
      <c r="T108" s="51" t="str">
        <f t="shared" si="40"/>
        <v>G</v>
      </c>
      <c r="U108" s="49">
        <f t="shared" si="41"/>
        <v>1</v>
      </c>
      <c r="V108" s="49">
        <f t="shared" si="42"/>
        <v>0</v>
      </c>
      <c r="W108" s="49">
        <f t="shared" si="43"/>
        <v>0</v>
      </c>
      <c r="X108" s="49">
        <f t="shared" si="44"/>
        <v>0</v>
      </c>
    </row>
    <row r="109" spans="1:24" ht="13" x14ac:dyDescent="0.3">
      <c r="A109" s="4">
        <f t="shared" si="51"/>
        <v>108</v>
      </c>
      <c r="B109" s="44" t="s">
        <v>4</v>
      </c>
      <c r="C109" s="44" t="s">
        <v>5</v>
      </c>
      <c r="D109" s="4">
        <f t="shared" si="45"/>
        <v>7</v>
      </c>
      <c r="E109" s="4">
        <f t="shared" si="46"/>
        <v>6</v>
      </c>
      <c r="F109" s="44" t="s">
        <v>3</v>
      </c>
      <c r="G109" s="44" t="s">
        <v>1</v>
      </c>
      <c r="H109" s="4">
        <f t="shared" si="47"/>
        <v>1</v>
      </c>
      <c r="I109" s="4">
        <f t="shared" si="48"/>
        <v>4</v>
      </c>
      <c r="J109" s="13">
        <f t="shared" si="33"/>
        <v>7</v>
      </c>
      <c r="K109" s="13">
        <f t="shared" si="34"/>
        <v>1</v>
      </c>
      <c r="L109" s="15">
        <f t="shared" si="35"/>
        <v>6</v>
      </c>
      <c r="M109" s="17">
        <f t="shared" si="36"/>
        <v>1</v>
      </c>
      <c r="N109" s="17">
        <f t="shared" si="37"/>
        <v>0</v>
      </c>
      <c r="O109" s="17">
        <f t="shared" si="38"/>
        <v>0</v>
      </c>
      <c r="P109" s="17" t="str">
        <f t="shared" si="39"/>
        <v>CHECKED</v>
      </c>
      <c r="Q109" s="17">
        <f t="shared" si="49"/>
        <v>0</v>
      </c>
      <c r="R109" s="17">
        <f t="shared" si="50"/>
        <v>0</v>
      </c>
      <c r="S109" s="51" t="str">
        <f t="shared" si="40"/>
        <v>B</v>
      </c>
      <c r="T109" s="51" t="str">
        <f t="shared" si="40"/>
        <v>G</v>
      </c>
      <c r="U109" s="49">
        <f t="shared" si="41"/>
        <v>1</v>
      </c>
      <c r="V109" s="49">
        <f t="shared" si="42"/>
        <v>0</v>
      </c>
      <c r="W109" s="49">
        <f t="shared" si="43"/>
        <v>0</v>
      </c>
      <c r="X109" s="49">
        <f t="shared" si="44"/>
        <v>0</v>
      </c>
    </row>
    <row r="110" spans="1:24" ht="13" x14ac:dyDescent="0.3">
      <c r="A110" s="4">
        <f t="shared" si="51"/>
        <v>109</v>
      </c>
      <c r="B110" s="44" t="s">
        <v>3</v>
      </c>
      <c r="C110" s="44" t="s">
        <v>1</v>
      </c>
      <c r="D110" s="4">
        <f t="shared" si="45"/>
        <v>1</v>
      </c>
      <c r="E110" s="4">
        <f t="shared" si="46"/>
        <v>4</v>
      </c>
      <c r="F110" s="44" t="s">
        <v>3</v>
      </c>
      <c r="G110" s="44" t="s">
        <v>1</v>
      </c>
      <c r="H110" s="4">
        <f t="shared" si="47"/>
        <v>1</v>
      </c>
      <c r="I110" s="4">
        <f t="shared" si="48"/>
        <v>4</v>
      </c>
      <c r="J110" s="13">
        <f t="shared" si="33"/>
        <v>4</v>
      </c>
      <c r="K110" s="13">
        <f t="shared" si="34"/>
        <v>1</v>
      </c>
      <c r="L110" s="15">
        <f t="shared" si="35"/>
        <v>3</v>
      </c>
      <c r="M110" s="17">
        <f t="shared" si="36"/>
        <v>1</v>
      </c>
      <c r="N110" s="17">
        <f t="shared" si="37"/>
        <v>0</v>
      </c>
      <c r="O110" s="17">
        <f t="shared" si="38"/>
        <v>0</v>
      </c>
      <c r="P110" s="17" t="str">
        <f t="shared" si="39"/>
        <v>CHECKED</v>
      </c>
      <c r="Q110" s="17">
        <f t="shared" si="49"/>
        <v>0</v>
      </c>
      <c r="R110" s="17">
        <f t="shared" si="50"/>
        <v>0</v>
      </c>
      <c r="S110" s="51" t="str">
        <f t="shared" si="40"/>
        <v>B</v>
      </c>
      <c r="T110" s="51" t="str">
        <f t="shared" si="40"/>
        <v>G</v>
      </c>
      <c r="U110" s="49">
        <f t="shared" si="41"/>
        <v>1</v>
      </c>
      <c r="V110" s="49">
        <f t="shared" si="42"/>
        <v>0</v>
      </c>
      <c r="W110" s="49">
        <f t="shared" si="43"/>
        <v>0</v>
      </c>
      <c r="X110" s="49">
        <f t="shared" si="44"/>
        <v>0</v>
      </c>
    </row>
    <row r="111" spans="1:24" ht="13" x14ac:dyDescent="0.3">
      <c r="A111" s="4">
        <f t="shared" si="51"/>
        <v>110</v>
      </c>
      <c r="B111" s="44" t="s">
        <v>3</v>
      </c>
      <c r="C111" s="44" t="s">
        <v>1</v>
      </c>
      <c r="D111" s="4">
        <f t="shared" si="45"/>
        <v>1</v>
      </c>
      <c r="E111" s="4">
        <f t="shared" si="46"/>
        <v>4</v>
      </c>
      <c r="F111" s="44" t="s">
        <v>3</v>
      </c>
      <c r="G111" s="44" t="s">
        <v>1</v>
      </c>
      <c r="H111" s="4">
        <f t="shared" si="47"/>
        <v>1</v>
      </c>
      <c r="I111" s="4">
        <f t="shared" si="48"/>
        <v>4</v>
      </c>
      <c r="J111" s="13">
        <f t="shared" si="33"/>
        <v>4</v>
      </c>
      <c r="K111" s="13">
        <f t="shared" si="34"/>
        <v>1</v>
      </c>
      <c r="L111" s="15">
        <f t="shared" si="35"/>
        <v>3</v>
      </c>
      <c r="M111" s="17">
        <f t="shared" si="36"/>
        <v>1</v>
      </c>
      <c r="N111" s="17">
        <f t="shared" si="37"/>
        <v>0</v>
      </c>
      <c r="O111" s="17">
        <f t="shared" si="38"/>
        <v>0</v>
      </c>
      <c r="P111" s="17" t="str">
        <f t="shared" si="39"/>
        <v>CHECKED</v>
      </c>
      <c r="Q111" s="17">
        <f t="shared" si="49"/>
        <v>0</v>
      </c>
      <c r="R111" s="17">
        <f t="shared" si="50"/>
        <v>0</v>
      </c>
      <c r="S111" s="51" t="str">
        <f t="shared" si="40"/>
        <v>B</v>
      </c>
      <c r="T111" s="51" t="str">
        <f t="shared" si="40"/>
        <v>G</v>
      </c>
      <c r="U111" s="49">
        <f t="shared" si="41"/>
        <v>1</v>
      </c>
      <c r="V111" s="49">
        <f t="shared" si="42"/>
        <v>0</v>
      </c>
      <c r="W111" s="49">
        <f t="shared" si="43"/>
        <v>0</v>
      </c>
      <c r="X111" s="49">
        <f t="shared" si="44"/>
        <v>0</v>
      </c>
    </row>
    <row r="112" spans="1:24" ht="13" x14ac:dyDescent="0.3">
      <c r="A112" s="4">
        <f t="shared" si="51"/>
        <v>111</v>
      </c>
      <c r="B112" s="44" t="s">
        <v>3</v>
      </c>
      <c r="C112" s="44" t="s">
        <v>1</v>
      </c>
      <c r="D112" s="4">
        <f t="shared" si="45"/>
        <v>1</v>
      </c>
      <c r="E112" s="4">
        <f t="shared" si="46"/>
        <v>4</v>
      </c>
      <c r="F112" s="44" t="s">
        <v>10</v>
      </c>
      <c r="G112" s="44" t="s">
        <v>7</v>
      </c>
      <c r="H112" s="4">
        <f t="shared" si="47"/>
        <v>3</v>
      </c>
      <c r="I112" s="4">
        <f t="shared" si="48"/>
        <v>2</v>
      </c>
      <c r="J112" s="13">
        <f t="shared" si="33"/>
        <v>4</v>
      </c>
      <c r="K112" s="13">
        <f t="shared" si="34"/>
        <v>2</v>
      </c>
      <c r="L112" s="15">
        <f t="shared" si="35"/>
        <v>2</v>
      </c>
      <c r="M112" s="17">
        <f t="shared" si="36"/>
        <v>1</v>
      </c>
      <c r="N112" s="17">
        <f t="shared" si="37"/>
        <v>0</v>
      </c>
      <c r="O112" s="17">
        <f t="shared" si="38"/>
        <v>0</v>
      </c>
      <c r="P112" s="17" t="str">
        <f t="shared" si="39"/>
        <v>CHECKED</v>
      </c>
      <c r="Q112" s="17">
        <f t="shared" si="49"/>
        <v>0</v>
      </c>
      <c r="R112" s="17">
        <f t="shared" si="50"/>
        <v>0</v>
      </c>
      <c r="S112" s="51" t="str">
        <f t="shared" si="40"/>
        <v>B</v>
      </c>
      <c r="T112" s="51" t="str">
        <f t="shared" si="40"/>
        <v>G</v>
      </c>
      <c r="U112" s="49">
        <f t="shared" si="41"/>
        <v>1</v>
      </c>
      <c r="V112" s="49">
        <f t="shared" si="42"/>
        <v>0</v>
      </c>
      <c r="W112" s="49">
        <f t="shared" si="43"/>
        <v>0</v>
      </c>
      <c r="X112" s="49">
        <f t="shared" si="44"/>
        <v>0</v>
      </c>
    </row>
    <row r="113" spans="1:24" ht="13" x14ac:dyDescent="0.3">
      <c r="A113" s="4">
        <f t="shared" si="51"/>
        <v>112</v>
      </c>
      <c r="B113" s="44" t="s">
        <v>3</v>
      </c>
      <c r="C113" s="44" t="s">
        <v>5</v>
      </c>
      <c r="D113" s="4">
        <f t="shared" si="45"/>
        <v>1</v>
      </c>
      <c r="E113" s="4">
        <f t="shared" si="46"/>
        <v>6</v>
      </c>
      <c r="F113" s="44" t="s">
        <v>3</v>
      </c>
      <c r="G113" s="44" t="s">
        <v>5</v>
      </c>
      <c r="H113" s="4">
        <f t="shared" si="47"/>
        <v>1</v>
      </c>
      <c r="I113" s="4">
        <f t="shared" si="48"/>
        <v>6</v>
      </c>
      <c r="J113" s="13">
        <f t="shared" si="33"/>
        <v>6</v>
      </c>
      <c r="K113" s="13">
        <f t="shared" si="34"/>
        <v>1</v>
      </c>
      <c r="L113" s="15">
        <f t="shared" si="35"/>
        <v>5</v>
      </c>
      <c r="M113" s="17">
        <f t="shared" si="36"/>
        <v>1</v>
      </c>
      <c r="N113" s="17">
        <f t="shared" si="37"/>
        <v>0</v>
      </c>
      <c r="O113" s="17">
        <f t="shared" si="38"/>
        <v>0</v>
      </c>
      <c r="P113" s="17" t="str">
        <f t="shared" si="39"/>
        <v>CHECKED</v>
      </c>
      <c r="Q113" s="17">
        <f t="shared" si="49"/>
        <v>0</v>
      </c>
      <c r="R113" s="17">
        <f t="shared" si="50"/>
        <v>0</v>
      </c>
      <c r="S113" s="51" t="str">
        <f t="shared" si="40"/>
        <v>B</v>
      </c>
      <c r="T113" s="51" t="str">
        <f t="shared" si="40"/>
        <v>G</v>
      </c>
      <c r="U113" s="49">
        <f t="shared" si="41"/>
        <v>1</v>
      </c>
      <c r="V113" s="49">
        <f t="shared" si="42"/>
        <v>0</v>
      </c>
      <c r="W113" s="49">
        <f t="shared" si="43"/>
        <v>0</v>
      </c>
      <c r="X113" s="49">
        <f t="shared" si="44"/>
        <v>0</v>
      </c>
    </row>
    <row r="114" spans="1:24" ht="13" x14ac:dyDescent="0.3">
      <c r="A114" s="4">
        <f t="shared" si="51"/>
        <v>113</v>
      </c>
      <c r="B114" s="44" t="s">
        <v>3</v>
      </c>
      <c r="C114" s="44" t="s">
        <v>1</v>
      </c>
      <c r="D114" s="4">
        <f t="shared" si="45"/>
        <v>1</v>
      </c>
      <c r="E114" s="4">
        <f t="shared" si="46"/>
        <v>4</v>
      </c>
      <c r="F114" s="44" t="s">
        <v>4</v>
      </c>
      <c r="G114" s="44" t="s">
        <v>1</v>
      </c>
      <c r="H114" s="4">
        <f t="shared" si="47"/>
        <v>7</v>
      </c>
      <c r="I114" s="4">
        <f t="shared" si="48"/>
        <v>4</v>
      </c>
      <c r="J114" s="13">
        <f t="shared" si="33"/>
        <v>4</v>
      </c>
      <c r="K114" s="13">
        <f t="shared" si="34"/>
        <v>4</v>
      </c>
      <c r="L114" s="15">
        <f t="shared" si="35"/>
        <v>0</v>
      </c>
      <c r="M114" s="17">
        <f t="shared" si="36"/>
        <v>0</v>
      </c>
      <c r="N114" s="17">
        <f t="shared" si="37"/>
        <v>0</v>
      </c>
      <c r="O114" s="17">
        <f t="shared" si="38"/>
        <v>1</v>
      </c>
      <c r="P114" s="17" t="str">
        <f t="shared" si="39"/>
        <v>CHECKED</v>
      </c>
      <c r="Q114" s="17">
        <f t="shared" si="49"/>
        <v>1</v>
      </c>
      <c r="R114" s="17">
        <f t="shared" si="50"/>
        <v>0</v>
      </c>
      <c r="S114" s="51" t="str">
        <f t="shared" si="40"/>
        <v>B</v>
      </c>
      <c r="T114" s="51" t="str">
        <f t="shared" si="40"/>
        <v>B</v>
      </c>
      <c r="U114" s="49">
        <f t="shared" si="41"/>
        <v>0</v>
      </c>
      <c r="V114" s="49">
        <f t="shared" si="42"/>
        <v>0</v>
      </c>
      <c r="W114" s="49">
        <f t="shared" si="43"/>
        <v>0</v>
      </c>
      <c r="X114" s="49">
        <f t="shared" si="44"/>
        <v>1</v>
      </c>
    </row>
    <row r="115" spans="1:24" ht="13" x14ac:dyDescent="0.3">
      <c r="A115" s="4">
        <f t="shared" si="51"/>
        <v>114</v>
      </c>
      <c r="B115" s="44" t="s">
        <v>3</v>
      </c>
      <c r="C115" s="44" t="s">
        <v>7</v>
      </c>
      <c r="D115" s="4">
        <f t="shared" si="45"/>
        <v>1</v>
      </c>
      <c r="E115" s="4">
        <f t="shared" si="46"/>
        <v>2</v>
      </c>
      <c r="F115" s="44" t="s">
        <v>3</v>
      </c>
      <c r="G115" s="44" t="s">
        <v>7</v>
      </c>
      <c r="H115" s="4">
        <f t="shared" si="47"/>
        <v>1</v>
      </c>
      <c r="I115" s="4">
        <f t="shared" si="48"/>
        <v>2</v>
      </c>
      <c r="J115" s="13">
        <f t="shared" si="33"/>
        <v>2</v>
      </c>
      <c r="K115" s="13">
        <f t="shared" si="34"/>
        <v>1</v>
      </c>
      <c r="L115" s="15">
        <f t="shared" si="35"/>
        <v>1</v>
      </c>
      <c r="M115" s="17">
        <f t="shared" si="36"/>
        <v>1</v>
      </c>
      <c r="N115" s="17">
        <f t="shared" si="37"/>
        <v>0</v>
      </c>
      <c r="O115" s="17">
        <f t="shared" si="38"/>
        <v>0</v>
      </c>
      <c r="P115" s="17" t="str">
        <f t="shared" si="39"/>
        <v>CHECKED</v>
      </c>
      <c r="Q115" s="17">
        <f t="shared" si="49"/>
        <v>0</v>
      </c>
      <c r="R115" s="17">
        <f t="shared" si="50"/>
        <v>0</v>
      </c>
      <c r="S115" s="51" t="str">
        <f t="shared" si="40"/>
        <v>G</v>
      </c>
      <c r="T115" s="51" t="str">
        <f t="shared" si="40"/>
        <v>G</v>
      </c>
      <c r="U115" s="49">
        <f t="shared" si="41"/>
        <v>0</v>
      </c>
      <c r="V115" s="49">
        <f t="shared" si="42"/>
        <v>0</v>
      </c>
      <c r="W115" s="49">
        <f t="shared" si="43"/>
        <v>1</v>
      </c>
      <c r="X115" s="49">
        <f t="shared" si="44"/>
        <v>0</v>
      </c>
    </row>
    <row r="116" spans="1:24" ht="13" x14ac:dyDescent="0.3">
      <c r="A116" s="4">
        <f t="shared" si="51"/>
        <v>115</v>
      </c>
      <c r="B116" s="44" t="s">
        <v>3</v>
      </c>
      <c r="C116" s="44" t="s">
        <v>1</v>
      </c>
      <c r="D116" s="4">
        <f t="shared" si="45"/>
        <v>1</v>
      </c>
      <c r="E116" s="4">
        <f t="shared" si="46"/>
        <v>4</v>
      </c>
      <c r="F116" s="44" t="s">
        <v>3</v>
      </c>
      <c r="G116" s="44" t="s">
        <v>1</v>
      </c>
      <c r="H116" s="4">
        <f t="shared" si="47"/>
        <v>1</v>
      </c>
      <c r="I116" s="4">
        <f t="shared" si="48"/>
        <v>4</v>
      </c>
      <c r="J116" s="13">
        <f t="shared" si="33"/>
        <v>4</v>
      </c>
      <c r="K116" s="13">
        <f t="shared" si="34"/>
        <v>1</v>
      </c>
      <c r="L116" s="15">
        <f t="shared" si="35"/>
        <v>3</v>
      </c>
      <c r="M116" s="17">
        <f t="shared" si="36"/>
        <v>1</v>
      </c>
      <c r="N116" s="17">
        <f t="shared" si="37"/>
        <v>0</v>
      </c>
      <c r="O116" s="17">
        <f t="shared" si="38"/>
        <v>0</v>
      </c>
      <c r="P116" s="17" t="str">
        <f t="shared" si="39"/>
        <v>CHECKED</v>
      </c>
      <c r="Q116" s="17">
        <f t="shared" si="49"/>
        <v>0</v>
      </c>
      <c r="R116" s="17">
        <f t="shared" si="50"/>
        <v>0</v>
      </c>
      <c r="S116" s="51" t="str">
        <f t="shared" si="40"/>
        <v>B</v>
      </c>
      <c r="T116" s="51" t="str">
        <f t="shared" si="40"/>
        <v>G</v>
      </c>
      <c r="U116" s="49">
        <f t="shared" si="41"/>
        <v>1</v>
      </c>
      <c r="V116" s="49">
        <f t="shared" si="42"/>
        <v>0</v>
      </c>
      <c r="W116" s="49">
        <f t="shared" si="43"/>
        <v>0</v>
      </c>
      <c r="X116" s="49">
        <f t="shared" si="44"/>
        <v>0</v>
      </c>
    </row>
    <row r="117" spans="1:24" ht="13" x14ac:dyDescent="0.3">
      <c r="A117" s="4">
        <f t="shared" si="51"/>
        <v>116</v>
      </c>
      <c r="B117" s="44" t="s">
        <v>6</v>
      </c>
      <c r="C117" s="44" t="s">
        <v>7</v>
      </c>
      <c r="D117" s="4">
        <f t="shared" si="45"/>
        <v>6</v>
      </c>
      <c r="E117" s="4">
        <f t="shared" si="46"/>
        <v>2</v>
      </c>
      <c r="F117" s="44" t="s">
        <v>3</v>
      </c>
      <c r="G117" s="44" t="s">
        <v>7</v>
      </c>
      <c r="H117" s="4">
        <f t="shared" si="47"/>
        <v>1</v>
      </c>
      <c r="I117" s="4">
        <f t="shared" si="48"/>
        <v>2</v>
      </c>
      <c r="J117" s="13">
        <f t="shared" si="33"/>
        <v>6</v>
      </c>
      <c r="K117" s="13">
        <f t="shared" si="34"/>
        <v>1</v>
      </c>
      <c r="L117" s="15">
        <f t="shared" si="35"/>
        <v>5</v>
      </c>
      <c r="M117" s="17">
        <f t="shared" si="36"/>
        <v>1</v>
      </c>
      <c r="N117" s="17">
        <f t="shared" si="37"/>
        <v>0</v>
      </c>
      <c r="O117" s="17">
        <f t="shared" si="38"/>
        <v>0</v>
      </c>
      <c r="P117" s="17" t="str">
        <f t="shared" si="39"/>
        <v>CHECKED</v>
      </c>
      <c r="Q117" s="17">
        <f t="shared" si="49"/>
        <v>0</v>
      </c>
      <c r="R117" s="17">
        <f t="shared" si="50"/>
        <v>0</v>
      </c>
      <c r="S117" s="51" t="str">
        <f t="shared" si="40"/>
        <v>B</v>
      </c>
      <c r="T117" s="51" t="str">
        <f t="shared" si="40"/>
        <v>G</v>
      </c>
      <c r="U117" s="49">
        <f t="shared" si="41"/>
        <v>1</v>
      </c>
      <c r="V117" s="49">
        <f t="shared" si="42"/>
        <v>0</v>
      </c>
      <c r="W117" s="49">
        <f t="shared" si="43"/>
        <v>0</v>
      </c>
      <c r="X117" s="49">
        <f t="shared" si="44"/>
        <v>0</v>
      </c>
    </row>
    <row r="118" spans="1:24" ht="13" x14ac:dyDescent="0.3">
      <c r="A118" s="4">
        <f t="shared" si="51"/>
        <v>117</v>
      </c>
      <c r="B118" s="44" t="s">
        <v>3</v>
      </c>
      <c r="C118" s="44" t="s">
        <v>7</v>
      </c>
      <c r="D118" s="4">
        <f t="shared" si="45"/>
        <v>1</v>
      </c>
      <c r="E118" s="4">
        <f t="shared" si="46"/>
        <v>2</v>
      </c>
      <c r="F118" s="44" t="s">
        <v>3</v>
      </c>
      <c r="G118" s="44" t="s">
        <v>9</v>
      </c>
      <c r="H118" s="4">
        <f t="shared" si="47"/>
        <v>1</v>
      </c>
      <c r="I118" s="4">
        <f t="shared" si="48"/>
        <v>3</v>
      </c>
      <c r="J118" s="13">
        <f t="shared" si="33"/>
        <v>2</v>
      </c>
      <c r="K118" s="13">
        <f t="shared" si="34"/>
        <v>1</v>
      </c>
      <c r="L118" s="15">
        <f t="shared" si="35"/>
        <v>1</v>
      </c>
      <c r="M118" s="17">
        <f t="shared" si="36"/>
        <v>1</v>
      </c>
      <c r="N118" s="17">
        <f t="shared" si="37"/>
        <v>0</v>
      </c>
      <c r="O118" s="17">
        <f t="shared" si="38"/>
        <v>0</v>
      </c>
      <c r="P118" s="17" t="str">
        <f t="shared" si="39"/>
        <v>CHECKED</v>
      </c>
      <c r="Q118" s="17">
        <f t="shared" si="49"/>
        <v>0</v>
      </c>
      <c r="R118" s="17">
        <f t="shared" si="50"/>
        <v>0</v>
      </c>
      <c r="S118" s="51" t="str">
        <f t="shared" si="40"/>
        <v>G</v>
      </c>
      <c r="T118" s="51" t="str">
        <f t="shared" si="40"/>
        <v>G</v>
      </c>
      <c r="U118" s="49">
        <f t="shared" si="41"/>
        <v>0</v>
      </c>
      <c r="V118" s="49">
        <f t="shared" si="42"/>
        <v>0</v>
      </c>
      <c r="W118" s="49">
        <f t="shared" si="43"/>
        <v>1</v>
      </c>
      <c r="X118" s="49">
        <f t="shared" si="44"/>
        <v>0</v>
      </c>
    </row>
    <row r="119" spans="1:24" ht="13" x14ac:dyDescent="0.3">
      <c r="A119" s="4">
        <f t="shared" si="51"/>
        <v>118</v>
      </c>
      <c r="B119" s="44" t="s">
        <v>3</v>
      </c>
      <c r="C119" s="44" t="s">
        <v>1</v>
      </c>
      <c r="D119" s="4">
        <f t="shared" si="45"/>
        <v>1</v>
      </c>
      <c r="E119" s="4">
        <f t="shared" si="46"/>
        <v>4</v>
      </c>
      <c r="F119" s="44" t="s">
        <v>3</v>
      </c>
      <c r="G119" s="44" t="s">
        <v>1</v>
      </c>
      <c r="H119" s="4">
        <f t="shared" si="47"/>
        <v>1</v>
      </c>
      <c r="I119" s="4">
        <f t="shared" si="48"/>
        <v>4</v>
      </c>
      <c r="J119" s="13">
        <f t="shared" si="33"/>
        <v>4</v>
      </c>
      <c r="K119" s="13">
        <f t="shared" si="34"/>
        <v>1</v>
      </c>
      <c r="L119" s="15">
        <f t="shared" si="35"/>
        <v>3</v>
      </c>
      <c r="M119" s="17">
        <f t="shared" si="36"/>
        <v>1</v>
      </c>
      <c r="N119" s="17">
        <f t="shared" si="37"/>
        <v>0</v>
      </c>
      <c r="O119" s="17">
        <f t="shared" si="38"/>
        <v>0</v>
      </c>
      <c r="P119" s="17" t="str">
        <f t="shared" si="39"/>
        <v>CHECKED</v>
      </c>
      <c r="Q119" s="17">
        <f t="shared" si="49"/>
        <v>0</v>
      </c>
      <c r="R119" s="17">
        <f t="shared" si="50"/>
        <v>0</v>
      </c>
      <c r="S119" s="51" t="str">
        <f t="shared" si="40"/>
        <v>B</v>
      </c>
      <c r="T119" s="51" t="str">
        <f t="shared" si="40"/>
        <v>G</v>
      </c>
      <c r="U119" s="49">
        <f t="shared" si="41"/>
        <v>1</v>
      </c>
      <c r="V119" s="49">
        <f t="shared" si="42"/>
        <v>0</v>
      </c>
      <c r="W119" s="49">
        <f t="shared" si="43"/>
        <v>0</v>
      </c>
      <c r="X119" s="49">
        <f t="shared" si="44"/>
        <v>0</v>
      </c>
    </row>
    <row r="120" spans="1:24" ht="13" x14ac:dyDescent="0.3">
      <c r="A120" s="4">
        <f t="shared" si="51"/>
        <v>119</v>
      </c>
      <c r="B120" s="44" t="s">
        <v>3</v>
      </c>
      <c r="C120" s="44" t="s">
        <v>1</v>
      </c>
      <c r="D120" s="4">
        <f t="shared" si="45"/>
        <v>1</v>
      </c>
      <c r="E120" s="4">
        <f t="shared" si="46"/>
        <v>4</v>
      </c>
      <c r="F120" s="44" t="s">
        <v>3</v>
      </c>
      <c r="G120" s="44" t="s">
        <v>7</v>
      </c>
      <c r="H120" s="4">
        <f t="shared" si="47"/>
        <v>1</v>
      </c>
      <c r="I120" s="4">
        <f t="shared" si="48"/>
        <v>2</v>
      </c>
      <c r="J120" s="13">
        <f t="shared" si="33"/>
        <v>4</v>
      </c>
      <c r="K120" s="13">
        <f t="shared" si="34"/>
        <v>1</v>
      </c>
      <c r="L120" s="15">
        <f t="shared" si="35"/>
        <v>3</v>
      </c>
      <c r="M120" s="17">
        <f t="shared" si="36"/>
        <v>1</v>
      </c>
      <c r="N120" s="17">
        <f t="shared" si="37"/>
        <v>0</v>
      </c>
      <c r="O120" s="17">
        <f t="shared" si="38"/>
        <v>0</v>
      </c>
      <c r="P120" s="17" t="str">
        <f t="shared" si="39"/>
        <v>CHECKED</v>
      </c>
      <c r="Q120" s="17">
        <f t="shared" si="49"/>
        <v>0</v>
      </c>
      <c r="R120" s="17">
        <f t="shared" si="50"/>
        <v>0</v>
      </c>
      <c r="S120" s="51" t="str">
        <f t="shared" si="40"/>
        <v>B</v>
      </c>
      <c r="T120" s="51" t="str">
        <f t="shared" si="40"/>
        <v>G</v>
      </c>
      <c r="U120" s="49">
        <f t="shared" si="41"/>
        <v>1</v>
      </c>
      <c r="V120" s="49">
        <f t="shared" si="42"/>
        <v>0</v>
      </c>
      <c r="W120" s="49">
        <f t="shared" si="43"/>
        <v>0</v>
      </c>
      <c r="X120" s="49">
        <f t="shared" si="44"/>
        <v>0</v>
      </c>
    </row>
    <row r="121" spans="1:24" ht="13" x14ac:dyDescent="0.3">
      <c r="A121" s="4">
        <f t="shared" si="51"/>
        <v>120</v>
      </c>
      <c r="B121" s="44" t="s">
        <v>3</v>
      </c>
      <c r="C121" s="44" t="s">
        <v>5</v>
      </c>
      <c r="D121" s="4">
        <f t="shared" si="45"/>
        <v>1</v>
      </c>
      <c r="E121" s="4">
        <f t="shared" si="46"/>
        <v>6</v>
      </c>
      <c r="F121" s="44" t="s">
        <v>3</v>
      </c>
      <c r="G121" s="44" t="s">
        <v>5</v>
      </c>
      <c r="H121" s="4">
        <f t="shared" si="47"/>
        <v>1</v>
      </c>
      <c r="I121" s="4">
        <f t="shared" si="48"/>
        <v>6</v>
      </c>
      <c r="J121" s="13">
        <f t="shared" si="33"/>
        <v>6</v>
      </c>
      <c r="K121" s="13">
        <f t="shared" si="34"/>
        <v>1</v>
      </c>
      <c r="L121" s="15">
        <f t="shared" si="35"/>
        <v>5</v>
      </c>
      <c r="M121" s="17">
        <f t="shared" si="36"/>
        <v>1</v>
      </c>
      <c r="N121" s="17">
        <f t="shared" si="37"/>
        <v>0</v>
      </c>
      <c r="O121" s="17">
        <f t="shared" si="38"/>
        <v>0</v>
      </c>
      <c r="P121" s="17" t="str">
        <f t="shared" si="39"/>
        <v>CHECKED</v>
      </c>
      <c r="Q121" s="17">
        <f t="shared" si="49"/>
        <v>0</v>
      </c>
      <c r="R121" s="17">
        <f t="shared" si="50"/>
        <v>0</v>
      </c>
      <c r="S121" s="51" t="str">
        <f t="shared" si="40"/>
        <v>B</v>
      </c>
      <c r="T121" s="51" t="str">
        <f t="shared" si="40"/>
        <v>G</v>
      </c>
      <c r="U121" s="49">
        <f t="shared" si="41"/>
        <v>1</v>
      </c>
      <c r="V121" s="49">
        <f t="shared" si="42"/>
        <v>0</v>
      </c>
      <c r="W121" s="49">
        <f t="shared" si="43"/>
        <v>0</v>
      </c>
      <c r="X121" s="49">
        <f t="shared" si="44"/>
        <v>0</v>
      </c>
    </row>
    <row r="122" spans="1:24" ht="13" x14ac:dyDescent="0.3">
      <c r="A122" s="4">
        <f t="shared" si="51"/>
        <v>121</v>
      </c>
      <c r="B122" s="44" t="s">
        <v>3</v>
      </c>
      <c r="C122" s="44" t="s">
        <v>7</v>
      </c>
      <c r="D122" s="4">
        <f t="shared" si="45"/>
        <v>1</v>
      </c>
      <c r="E122" s="4">
        <f t="shared" si="46"/>
        <v>2</v>
      </c>
      <c r="F122" s="44" t="s">
        <v>3</v>
      </c>
      <c r="G122" s="44" t="s">
        <v>7</v>
      </c>
      <c r="H122" s="4">
        <f t="shared" si="47"/>
        <v>1</v>
      </c>
      <c r="I122" s="4">
        <f t="shared" si="48"/>
        <v>2</v>
      </c>
      <c r="J122" s="13">
        <f t="shared" si="33"/>
        <v>2</v>
      </c>
      <c r="K122" s="13">
        <f t="shared" si="34"/>
        <v>1</v>
      </c>
      <c r="L122" s="15">
        <f t="shared" si="35"/>
        <v>1</v>
      </c>
      <c r="M122" s="17">
        <f t="shared" si="36"/>
        <v>1</v>
      </c>
      <c r="N122" s="17">
        <f t="shared" si="37"/>
        <v>0</v>
      </c>
      <c r="O122" s="17">
        <f t="shared" si="38"/>
        <v>0</v>
      </c>
      <c r="P122" s="17" t="str">
        <f t="shared" si="39"/>
        <v>CHECKED</v>
      </c>
      <c r="Q122" s="17">
        <f t="shared" si="49"/>
        <v>0</v>
      </c>
      <c r="R122" s="17">
        <f t="shared" si="50"/>
        <v>0</v>
      </c>
      <c r="S122" s="51" t="str">
        <f t="shared" si="40"/>
        <v>G</v>
      </c>
      <c r="T122" s="51" t="str">
        <f t="shared" si="40"/>
        <v>G</v>
      </c>
      <c r="U122" s="49">
        <f t="shared" si="41"/>
        <v>0</v>
      </c>
      <c r="V122" s="49">
        <f t="shared" si="42"/>
        <v>0</v>
      </c>
      <c r="W122" s="49">
        <f t="shared" si="43"/>
        <v>1</v>
      </c>
      <c r="X122" s="49">
        <f t="shared" si="44"/>
        <v>0</v>
      </c>
    </row>
    <row r="123" spans="1:24" ht="13" x14ac:dyDescent="0.3">
      <c r="A123" s="4">
        <f t="shared" si="51"/>
        <v>122</v>
      </c>
      <c r="B123" s="44" t="s">
        <v>3</v>
      </c>
      <c r="C123" s="44" t="s">
        <v>1</v>
      </c>
      <c r="D123" s="4">
        <f t="shared" si="45"/>
        <v>1</v>
      </c>
      <c r="E123" s="4">
        <f t="shared" si="46"/>
        <v>4</v>
      </c>
      <c r="F123" s="44" t="s">
        <v>3</v>
      </c>
      <c r="G123" s="44" t="s">
        <v>1</v>
      </c>
      <c r="H123" s="4">
        <f t="shared" si="47"/>
        <v>1</v>
      </c>
      <c r="I123" s="4">
        <f t="shared" si="48"/>
        <v>4</v>
      </c>
      <c r="J123" s="13">
        <f t="shared" si="33"/>
        <v>4</v>
      </c>
      <c r="K123" s="13">
        <f t="shared" si="34"/>
        <v>1</v>
      </c>
      <c r="L123" s="15">
        <f t="shared" si="35"/>
        <v>3</v>
      </c>
      <c r="M123" s="17">
        <f t="shared" si="36"/>
        <v>1</v>
      </c>
      <c r="N123" s="17">
        <f t="shared" si="37"/>
        <v>0</v>
      </c>
      <c r="O123" s="17">
        <f t="shared" si="38"/>
        <v>0</v>
      </c>
      <c r="P123" s="17" t="str">
        <f t="shared" si="39"/>
        <v>CHECKED</v>
      </c>
      <c r="Q123" s="17">
        <f t="shared" si="49"/>
        <v>0</v>
      </c>
      <c r="R123" s="17">
        <f t="shared" si="50"/>
        <v>0</v>
      </c>
      <c r="S123" s="51" t="str">
        <f t="shared" si="40"/>
        <v>B</v>
      </c>
      <c r="T123" s="51" t="str">
        <f t="shared" si="40"/>
        <v>G</v>
      </c>
      <c r="U123" s="49">
        <f t="shared" si="41"/>
        <v>1</v>
      </c>
      <c r="V123" s="49">
        <f t="shared" si="42"/>
        <v>0</v>
      </c>
      <c r="W123" s="49">
        <f t="shared" si="43"/>
        <v>0</v>
      </c>
      <c r="X123" s="49">
        <f t="shared" si="44"/>
        <v>0</v>
      </c>
    </row>
    <row r="124" spans="1:24" ht="13" x14ac:dyDescent="0.3">
      <c r="A124" s="4">
        <f t="shared" si="51"/>
        <v>123</v>
      </c>
      <c r="B124" s="44" t="s">
        <v>3</v>
      </c>
      <c r="C124" s="44" t="s">
        <v>9</v>
      </c>
      <c r="D124" s="4">
        <f t="shared" si="45"/>
        <v>1</v>
      </c>
      <c r="E124" s="4">
        <f t="shared" si="46"/>
        <v>3</v>
      </c>
      <c r="F124" s="44" t="s">
        <v>3</v>
      </c>
      <c r="G124" s="44" t="s">
        <v>9</v>
      </c>
      <c r="H124" s="4">
        <f t="shared" si="47"/>
        <v>1</v>
      </c>
      <c r="I124" s="4">
        <f t="shared" si="48"/>
        <v>3</v>
      </c>
      <c r="J124" s="13">
        <f t="shared" si="33"/>
        <v>3</v>
      </c>
      <c r="K124" s="13">
        <f t="shared" si="34"/>
        <v>1</v>
      </c>
      <c r="L124" s="15">
        <f t="shared" si="35"/>
        <v>2</v>
      </c>
      <c r="M124" s="17">
        <f t="shared" si="36"/>
        <v>1</v>
      </c>
      <c r="N124" s="17">
        <f t="shared" si="37"/>
        <v>0</v>
      </c>
      <c r="O124" s="17">
        <f t="shared" si="38"/>
        <v>0</v>
      </c>
      <c r="P124" s="17" t="str">
        <f t="shared" si="39"/>
        <v>CHECKED</v>
      </c>
      <c r="Q124" s="17">
        <f t="shared" si="49"/>
        <v>0</v>
      </c>
      <c r="R124" s="17">
        <f t="shared" si="50"/>
        <v>0</v>
      </c>
      <c r="S124" s="51" t="str">
        <f t="shared" si="40"/>
        <v>G</v>
      </c>
      <c r="T124" s="51" t="str">
        <f t="shared" si="40"/>
        <v>G</v>
      </c>
      <c r="U124" s="49">
        <f t="shared" si="41"/>
        <v>0</v>
      </c>
      <c r="V124" s="49">
        <f t="shared" si="42"/>
        <v>0</v>
      </c>
      <c r="W124" s="49">
        <f t="shared" si="43"/>
        <v>1</v>
      </c>
      <c r="X124" s="49">
        <f t="shared" si="44"/>
        <v>0</v>
      </c>
    </row>
    <row r="125" spans="1:24" ht="13" x14ac:dyDescent="0.3">
      <c r="A125" s="4">
        <f t="shared" si="51"/>
        <v>124</v>
      </c>
      <c r="B125" s="44" t="s">
        <v>3</v>
      </c>
      <c r="C125" s="44" t="s">
        <v>5</v>
      </c>
      <c r="D125" s="4">
        <f t="shared" si="45"/>
        <v>1</v>
      </c>
      <c r="E125" s="4">
        <f t="shared" si="46"/>
        <v>6</v>
      </c>
      <c r="F125" s="44" t="s">
        <v>3</v>
      </c>
      <c r="G125" s="44" t="s">
        <v>7</v>
      </c>
      <c r="H125" s="4">
        <f t="shared" si="47"/>
        <v>1</v>
      </c>
      <c r="I125" s="4">
        <f t="shared" si="48"/>
        <v>2</v>
      </c>
      <c r="J125" s="13">
        <f t="shared" si="33"/>
        <v>6</v>
      </c>
      <c r="K125" s="13">
        <f t="shared" si="34"/>
        <v>1</v>
      </c>
      <c r="L125" s="15">
        <f t="shared" si="35"/>
        <v>5</v>
      </c>
      <c r="M125" s="17">
        <f t="shared" si="36"/>
        <v>1</v>
      </c>
      <c r="N125" s="17">
        <f t="shared" si="37"/>
        <v>0</v>
      </c>
      <c r="O125" s="17">
        <f t="shared" si="38"/>
        <v>0</v>
      </c>
      <c r="P125" s="17" t="str">
        <f t="shared" si="39"/>
        <v>CHECKED</v>
      </c>
      <c r="Q125" s="17">
        <f t="shared" si="49"/>
        <v>0</v>
      </c>
      <c r="R125" s="17">
        <f t="shared" si="50"/>
        <v>0</v>
      </c>
      <c r="S125" s="51" t="str">
        <f t="shared" si="40"/>
        <v>B</v>
      </c>
      <c r="T125" s="51" t="str">
        <f t="shared" si="40"/>
        <v>G</v>
      </c>
      <c r="U125" s="49">
        <f t="shared" si="41"/>
        <v>1</v>
      </c>
      <c r="V125" s="49">
        <f t="shared" si="42"/>
        <v>0</v>
      </c>
      <c r="W125" s="49">
        <f t="shared" si="43"/>
        <v>0</v>
      </c>
      <c r="X125" s="49">
        <f t="shared" si="44"/>
        <v>0</v>
      </c>
    </row>
    <row r="126" spans="1:24" ht="13" x14ac:dyDescent="0.3">
      <c r="A126" s="4">
        <f t="shared" si="51"/>
        <v>125</v>
      </c>
      <c r="B126" s="44" t="s">
        <v>3</v>
      </c>
      <c r="C126" s="44" t="s">
        <v>7</v>
      </c>
      <c r="D126" s="4">
        <f t="shared" si="45"/>
        <v>1</v>
      </c>
      <c r="E126" s="4">
        <f t="shared" si="46"/>
        <v>2</v>
      </c>
      <c r="F126" s="44" t="s">
        <v>3</v>
      </c>
      <c r="G126" s="44" t="s">
        <v>7</v>
      </c>
      <c r="H126" s="4">
        <f t="shared" si="47"/>
        <v>1</v>
      </c>
      <c r="I126" s="4">
        <f t="shared" si="48"/>
        <v>2</v>
      </c>
      <c r="J126" s="13">
        <f t="shared" si="33"/>
        <v>2</v>
      </c>
      <c r="K126" s="13">
        <f t="shared" si="34"/>
        <v>1</v>
      </c>
      <c r="L126" s="15">
        <f t="shared" si="35"/>
        <v>1</v>
      </c>
      <c r="M126" s="17">
        <f t="shared" si="36"/>
        <v>1</v>
      </c>
      <c r="N126" s="17">
        <f t="shared" si="37"/>
        <v>0</v>
      </c>
      <c r="O126" s="17">
        <f t="shared" si="38"/>
        <v>0</v>
      </c>
      <c r="P126" s="17" t="str">
        <f t="shared" si="39"/>
        <v>CHECKED</v>
      </c>
      <c r="Q126" s="17">
        <f t="shared" si="49"/>
        <v>0</v>
      </c>
      <c r="R126" s="17">
        <f t="shared" si="50"/>
        <v>0</v>
      </c>
      <c r="S126" s="51" t="str">
        <f t="shared" si="40"/>
        <v>G</v>
      </c>
      <c r="T126" s="51" t="str">
        <f t="shared" si="40"/>
        <v>G</v>
      </c>
      <c r="U126" s="49">
        <f t="shared" si="41"/>
        <v>0</v>
      </c>
      <c r="V126" s="49">
        <f t="shared" si="42"/>
        <v>0</v>
      </c>
      <c r="W126" s="49">
        <f t="shared" si="43"/>
        <v>1</v>
      </c>
      <c r="X126" s="49">
        <f t="shared" si="44"/>
        <v>0</v>
      </c>
    </row>
    <row r="127" spans="1:24" ht="13" x14ac:dyDescent="0.3">
      <c r="A127" s="4">
        <f t="shared" si="51"/>
        <v>126</v>
      </c>
      <c r="B127" s="44" t="s">
        <v>3</v>
      </c>
      <c r="C127" s="44" t="s">
        <v>1</v>
      </c>
      <c r="D127" s="4">
        <f t="shared" si="45"/>
        <v>1</v>
      </c>
      <c r="E127" s="4">
        <f t="shared" si="46"/>
        <v>4</v>
      </c>
      <c r="F127" s="44" t="s">
        <v>3</v>
      </c>
      <c r="G127" s="44" t="s">
        <v>7</v>
      </c>
      <c r="H127" s="4">
        <f t="shared" si="47"/>
        <v>1</v>
      </c>
      <c r="I127" s="4">
        <f t="shared" si="48"/>
        <v>2</v>
      </c>
      <c r="J127" s="13">
        <f t="shared" si="33"/>
        <v>4</v>
      </c>
      <c r="K127" s="13">
        <f t="shared" si="34"/>
        <v>1</v>
      </c>
      <c r="L127" s="15">
        <f t="shared" si="35"/>
        <v>3</v>
      </c>
      <c r="M127" s="17">
        <f t="shared" si="36"/>
        <v>1</v>
      </c>
      <c r="N127" s="17">
        <f t="shared" si="37"/>
        <v>0</v>
      </c>
      <c r="O127" s="17">
        <f t="shared" si="38"/>
        <v>0</v>
      </c>
      <c r="P127" s="17" t="str">
        <f t="shared" si="39"/>
        <v>CHECKED</v>
      </c>
      <c r="Q127" s="17">
        <f t="shared" si="49"/>
        <v>0</v>
      </c>
      <c r="R127" s="17">
        <f t="shared" si="50"/>
        <v>0</v>
      </c>
      <c r="S127" s="51" t="str">
        <f t="shared" si="40"/>
        <v>B</v>
      </c>
      <c r="T127" s="51" t="str">
        <f t="shared" si="40"/>
        <v>G</v>
      </c>
      <c r="U127" s="49">
        <f t="shared" si="41"/>
        <v>1</v>
      </c>
      <c r="V127" s="49">
        <f t="shared" si="42"/>
        <v>0</v>
      </c>
      <c r="W127" s="49">
        <f t="shared" si="43"/>
        <v>0</v>
      </c>
      <c r="X127" s="49">
        <f t="shared" si="44"/>
        <v>0</v>
      </c>
    </row>
    <row r="128" spans="1:24" ht="13" x14ac:dyDescent="0.3">
      <c r="A128" s="4">
        <f t="shared" si="51"/>
        <v>127</v>
      </c>
      <c r="B128" s="44" t="s">
        <v>3</v>
      </c>
      <c r="C128" s="44" t="s">
        <v>5</v>
      </c>
      <c r="D128" s="4">
        <f t="shared" si="45"/>
        <v>1</v>
      </c>
      <c r="E128" s="4">
        <f t="shared" si="46"/>
        <v>6</v>
      </c>
      <c r="F128" s="44" t="s">
        <v>3</v>
      </c>
      <c r="G128" s="44" t="s">
        <v>7</v>
      </c>
      <c r="H128" s="4">
        <f t="shared" si="47"/>
        <v>1</v>
      </c>
      <c r="I128" s="4">
        <f t="shared" si="48"/>
        <v>2</v>
      </c>
      <c r="J128" s="13">
        <f t="shared" si="33"/>
        <v>6</v>
      </c>
      <c r="K128" s="13">
        <f t="shared" si="34"/>
        <v>1</v>
      </c>
      <c r="L128" s="15">
        <f t="shared" si="35"/>
        <v>5</v>
      </c>
      <c r="M128" s="17">
        <f t="shared" si="36"/>
        <v>1</v>
      </c>
      <c r="N128" s="17">
        <f t="shared" si="37"/>
        <v>0</v>
      </c>
      <c r="O128" s="17">
        <f t="shared" si="38"/>
        <v>0</v>
      </c>
      <c r="P128" s="17" t="str">
        <f t="shared" si="39"/>
        <v>CHECKED</v>
      </c>
      <c r="Q128" s="17">
        <f t="shared" si="49"/>
        <v>0</v>
      </c>
      <c r="R128" s="17">
        <f t="shared" si="50"/>
        <v>0</v>
      </c>
      <c r="S128" s="51" t="str">
        <f t="shared" si="40"/>
        <v>B</v>
      </c>
      <c r="T128" s="51" t="str">
        <f t="shared" si="40"/>
        <v>G</v>
      </c>
      <c r="U128" s="49">
        <f t="shared" si="41"/>
        <v>1</v>
      </c>
      <c r="V128" s="49">
        <f t="shared" si="42"/>
        <v>0</v>
      </c>
      <c r="W128" s="49">
        <f t="shared" si="43"/>
        <v>0</v>
      </c>
      <c r="X128" s="49">
        <f t="shared" si="44"/>
        <v>0</v>
      </c>
    </row>
    <row r="129" spans="1:24" ht="13" x14ac:dyDescent="0.3">
      <c r="A129" s="4">
        <f t="shared" si="51"/>
        <v>128</v>
      </c>
      <c r="B129" s="44" t="s">
        <v>3</v>
      </c>
      <c r="C129" s="44" t="s">
        <v>7</v>
      </c>
      <c r="D129" s="4">
        <f t="shared" si="45"/>
        <v>1</v>
      </c>
      <c r="E129" s="4">
        <f t="shared" si="46"/>
        <v>2</v>
      </c>
      <c r="F129" s="44" t="s">
        <v>3</v>
      </c>
      <c r="G129" s="44" t="s">
        <v>7</v>
      </c>
      <c r="H129" s="4">
        <f t="shared" si="47"/>
        <v>1</v>
      </c>
      <c r="I129" s="4">
        <f t="shared" si="48"/>
        <v>2</v>
      </c>
      <c r="J129" s="13">
        <f t="shared" si="33"/>
        <v>2</v>
      </c>
      <c r="K129" s="13">
        <f t="shared" si="34"/>
        <v>1</v>
      </c>
      <c r="L129" s="15">
        <f t="shared" si="35"/>
        <v>1</v>
      </c>
      <c r="M129" s="17">
        <f t="shared" si="36"/>
        <v>1</v>
      </c>
      <c r="N129" s="17">
        <f t="shared" si="37"/>
        <v>0</v>
      </c>
      <c r="O129" s="17">
        <f t="shared" si="38"/>
        <v>0</v>
      </c>
      <c r="P129" s="17" t="str">
        <f t="shared" si="39"/>
        <v>CHECKED</v>
      </c>
      <c r="Q129" s="17">
        <f t="shared" si="49"/>
        <v>0</v>
      </c>
      <c r="R129" s="17">
        <f t="shared" si="50"/>
        <v>0</v>
      </c>
      <c r="S129" s="51" t="str">
        <f t="shared" si="40"/>
        <v>G</v>
      </c>
      <c r="T129" s="51" t="str">
        <f t="shared" si="40"/>
        <v>G</v>
      </c>
      <c r="U129" s="49">
        <f t="shared" si="41"/>
        <v>0</v>
      </c>
      <c r="V129" s="49">
        <f t="shared" si="42"/>
        <v>0</v>
      </c>
      <c r="W129" s="49">
        <f t="shared" si="43"/>
        <v>1</v>
      </c>
      <c r="X129" s="49">
        <f t="shared" si="44"/>
        <v>0</v>
      </c>
    </row>
    <row r="130" spans="1:24" ht="13" x14ac:dyDescent="0.3">
      <c r="A130" s="4">
        <f t="shared" si="51"/>
        <v>129</v>
      </c>
      <c r="B130" s="44" t="s">
        <v>2</v>
      </c>
      <c r="C130" s="44" t="s">
        <v>1</v>
      </c>
      <c r="D130" s="4">
        <f t="shared" ref="D130:D161" si="52">IF(B130=$AC$3, $AB$3, IF(B130=$AC$4, $AB$4, IF(B130=$AC$5, $AB$5, IF(B130=$AC$6, $AB$6, IF(B130=$AC$7, $AB$7, IF(B130=$AC$8, $AB$8, $AB$9))))))</f>
        <v>5</v>
      </c>
      <c r="E130" s="4">
        <f t="shared" ref="E130:E161" si="53">IF(C130=$AD$3, $AB$3, IF(C130=$AD$4, $AB$4, IF(C130=$AD$5, $AB$5, IF(C130=$AD$6, $AB$6, IF(C130=$AD$7, $AB$7, IF(C130=$AD$8, $AB$8, $AB$9))))))</f>
        <v>4</v>
      </c>
      <c r="F130" s="44" t="s">
        <v>2</v>
      </c>
      <c r="G130" s="44" t="s">
        <v>1</v>
      </c>
      <c r="H130" s="4">
        <f t="shared" ref="H130:H161" si="54">IF(F130=$AC$3, $AB$3, IF(F130=$AC$4, $AB$4, IF(F130=$AC$5, $AB$5, IF(F130=$AC$6, $AB$6, IF(F130=$AC$7, $AB$7, IF(F130=$AC$8, $AB$8, $AB$9))))))</f>
        <v>5</v>
      </c>
      <c r="I130" s="4">
        <f t="shared" ref="I130:I161" si="55">IF(G130=$AD$3, $AB$3, IF(G130=$AD$4, $AB$4, IF(G130=$AD$5, $AB$5, IF(G130=$AD$6, $AB$6, IF(G130=$AD$7, $AB$7, IF(G130=$AD$8, $AB$8, $AB$9))))))</f>
        <v>4</v>
      </c>
      <c r="J130" s="13">
        <f t="shared" si="33"/>
        <v>5</v>
      </c>
      <c r="K130" s="13">
        <f t="shared" si="34"/>
        <v>4</v>
      </c>
      <c r="L130" s="15">
        <f t="shared" si="35"/>
        <v>1</v>
      </c>
      <c r="M130" s="17">
        <f t="shared" si="36"/>
        <v>1</v>
      </c>
      <c r="N130" s="17">
        <f t="shared" si="37"/>
        <v>0</v>
      </c>
      <c r="O130" s="17">
        <f t="shared" si="38"/>
        <v>0</v>
      </c>
      <c r="P130" s="17" t="str">
        <f t="shared" si="39"/>
        <v>CHECKED</v>
      </c>
      <c r="Q130" s="17">
        <f t="shared" ref="Q130:Q161" si="56">IF(O130=1, (IF(J130&lt;5, 1, 0)), 0)</f>
        <v>0</v>
      </c>
      <c r="R130" s="17">
        <f t="shared" ref="R130:R161" si="57">IF(O130=1, (IF(J130&gt;4, 1, 0)), 0)</f>
        <v>0</v>
      </c>
      <c r="S130" s="51" t="str">
        <f t="shared" si="40"/>
        <v>B</v>
      </c>
      <c r="T130" s="51" t="str">
        <f t="shared" si="40"/>
        <v>B</v>
      </c>
      <c r="U130" s="49">
        <f t="shared" si="41"/>
        <v>0</v>
      </c>
      <c r="V130" s="49">
        <f t="shared" si="42"/>
        <v>0</v>
      </c>
      <c r="W130" s="49">
        <f t="shared" si="43"/>
        <v>0</v>
      </c>
      <c r="X130" s="49">
        <f t="shared" si="44"/>
        <v>1</v>
      </c>
    </row>
    <row r="131" spans="1:24" ht="13" x14ac:dyDescent="0.3">
      <c r="A131" s="4">
        <f t="shared" ref="A131:A162" si="58">A130+1</f>
        <v>130</v>
      </c>
      <c r="B131" s="44" t="s">
        <v>3</v>
      </c>
      <c r="C131" s="44" t="s">
        <v>1</v>
      </c>
      <c r="D131" s="4">
        <f t="shared" si="52"/>
        <v>1</v>
      </c>
      <c r="E131" s="4">
        <f t="shared" si="53"/>
        <v>4</v>
      </c>
      <c r="F131" s="44" t="s">
        <v>3</v>
      </c>
      <c r="G131" s="44" t="s">
        <v>7</v>
      </c>
      <c r="H131" s="4">
        <f t="shared" si="54"/>
        <v>1</v>
      </c>
      <c r="I131" s="4">
        <f t="shared" si="55"/>
        <v>2</v>
      </c>
      <c r="J131" s="13">
        <f t="shared" ref="J131:J194" si="59">MAX(D131:E131)</f>
        <v>4</v>
      </c>
      <c r="K131" s="13">
        <f t="shared" ref="K131:K194" si="60">MIN(H131:I131)</f>
        <v>1</v>
      </c>
      <c r="L131" s="15">
        <f t="shared" ref="L131:L194" si="61">J131-K131</f>
        <v>3</v>
      </c>
      <c r="M131" s="17">
        <f t="shared" ref="M131:M194" si="62">IF(L131&gt;0, 1, 0)</f>
        <v>1</v>
      </c>
      <c r="N131" s="17">
        <f t="shared" ref="N131:N194" si="63">IF(L131&lt;0, 1, 0)</f>
        <v>0</v>
      </c>
      <c r="O131" s="17">
        <f t="shared" ref="O131:O194" si="64">IF(L131=0, 1, 0)</f>
        <v>0</v>
      </c>
      <c r="P131" s="17" t="str">
        <f t="shared" ref="P131:P194" si="65">IF(SUM(M131:O131)&lt;&gt;1,"FLAG", "CHECKED")</f>
        <v>CHECKED</v>
      </c>
      <c r="Q131" s="17">
        <f t="shared" si="56"/>
        <v>0</v>
      </c>
      <c r="R131" s="17">
        <f t="shared" si="57"/>
        <v>0</v>
      </c>
      <c r="S131" s="51" t="str">
        <f t="shared" ref="S131:T194" si="66">IF(J131&lt;4, "G", "B")</f>
        <v>B</v>
      </c>
      <c r="T131" s="51" t="str">
        <f t="shared" si="66"/>
        <v>G</v>
      </c>
      <c r="U131" s="49">
        <f t="shared" ref="U131:U194" si="67">IF(S131="B", IF(T131="G", 1, 0), 0)</f>
        <v>1</v>
      </c>
      <c r="V131" s="49">
        <f t="shared" ref="V131:V194" si="68">IF(S131="G", IF(T131="B", 1, 0), 0)</f>
        <v>0</v>
      </c>
      <c r="W131" s="49">
        <f t="shared" ref="W131:W194" si="69">IF(S131="G", IF(T131="G", 1, 0), 0)</f>
        <v>0</v>
      </c>
      <c r="X131" s="49">
        <f t="shared" ref="X131:X194" si="70">IF(S131="B", IF(T131="B", 1, 0), 0)</f>
        <v>0</v>
      </c>
    </row>
    <row r="132" spans="1:24" ht="13" x14ac:dyDescent="0.3">
      <c r="A132" s="4">
        <f t="shared" si="58"/>
        <v>131</v>
      </c>
      <c r="B132" s="44" t="s">
        <v>6</v>
      </c>
      <c r="C132" s="44" t="s">
        <v>1</v>
      </c>
      <c r="D132" s="4">
        <f t="shared" si="52"/>
        <v>6</v>
      </c>
      <c r="E132" s="4">
        <f t="shared" si="53"/>
        <v>4</v>
      </c>
      <c r="F132" s="44" t="s">
        <v>3</v>
      </c>
      <c r="G132" s="44" t="s">
        <v>1</v>
      </c>
      <c r="H132" s="4">
        <f t="shared" si="54"/>
        <v>1</v>
      </c>
      <c r="I132" s="4">
        <f t="shared" si="55"/>
        <v>4</v>
      </c>
      <c r="J132" s="13">
        <f t="shared" si="59"/>
        <v>6</v>
      </c>
      <c r="K132" s="13">
        <f t="shared" si="60"/>
        <v>1</v>
      </c>
      <c r="L132" s="15">
        <f t="shared" si="61"/>
        <v>5</v>
      </c>
      <c r="M132" s="17">
        <f t="shared" si="62"/>
        <v>1</v>
      </c>
      <c r="N132" s="17">
        <f t="shared" si="63"/>
        <v>0</v>
      </c>
      <c r="O132" s="17">
        <f t="shared" si="64"/>
        <v>0</v>
      </c>
      <c r="P132" s="17" t="str">
        <f t="shared" si="65"/>
        <v>CHECKED</v>
      </c>
      <c r="Q132" s="17">
        <f t="shared" si="56"/>
        <v>0</v>
      </c>
      <c r="R132" s="17">
        <f t="shared" si="57"/>
        <v>0</v>
      </c>
      <c r="S132" s="51" t="str">
        <f t="shared" si="66"/>
        <v>B</v>
      </c>
      <c r="T132" s="51" t="str">
        <f t="shared" si="66"/>
        <v>G</v>
      </c>
      <c r="U132" s="49">
        <f t="shared" si="67"/>
        <v>1</v>
      </c>
      <c r="V132" s="49">
        <f t="shared" si="68"/>
        <v>0</v>
      </c>
      <c r="W132" s="49">
        <f t="shared" si="69"/>
        <v>0</v>
      </c>
      <c r="X132" s="49">
        <f t="shared" si="70"/>
        <v>0</v>
      </c>
    </row>
    <row r="133" spans="1:24" ht="13" x14ac:dyDescent="0.3">
      <c r="A133" s="4">
        <f t="shared" si="58"/>
        <v>132</v>
      </c>
      <c r="B133" s="44" t="s">
        <v>2</v>
      </c>
      <c r="C133" s="44" t="s">
        <v>1</v>
      </c>
      <c r="D133" s="4">
        <f t="shared" si="52"/>
        <v>5</v>
      </c>
      <c r="E133" s="4">
        <f t="shared" si="53"/>
        <v>4</v>
      </c>
      <c r="F133" s="44" t="s">
        <v>3</v>
      </c>
      <c r="G133" s="44" t="s">
        <v>1</v>
      </c>
      <c r="H133" s="4">
        <f t="shared" si="54"/>
        <v>1</v>
      </c>
      <c r="I133" s="4">
        <f t="shared" si="55"/>
        <v>4</v>
      </c>
      <c r="J133" s="13">
        <f t="shared" si="59"/>
        <v>5</v>
      </c>
      <c r="K133" s="13">
        <f t="shared" si="60"/>
        <v>1</v>
      </c>
      <c r="L133" s="15">
        <f t="shared" si="61"/>
        <v>4</v>
      </c>
      <c r="M133" s="17">
        <f t="shared" si="62"/>
        <v>1</v>
      </c>
      <c r="N133" s="17">
        <f t="shared" si="63"/>
        <v>0</v>
      </c>
      <c r="O133" s="17">
        <f t="shared" si="64"/>
        <v>0</v>
      </c>
      <c r="P133" s="17" t="str">
        <f t="shared" si="65"/>
        <v>CHECKED</v>
      </c>
      <c r="Q133" s="17">
        <f t="shared" si="56"/>
        <v>0</v>
      </c>
      <c r="R133" s="17">
        <f t="shared" si="57"/>
        <v>0</v>
      </c>
      <c r="S133" s="51" t="str">
        <f t="shared" si="66"/>
        <v>B</v>
      </c>
      <c r="T133" s="51" t="str">
        <f t="shared" si="66"/>
        <v>G</v>
      </c>
      <c r="U133" s="49">
        <f t="shared" si="67"/>
        <v>1</v>
      </c>
      <c r="V133" s="49">
        <f t="shared" si="68"/>
        <v>0</v>
      </c>
      <c r="W133" s="49">
        <f t="shared" si="69"/>
        <v>0</v>
      </c>
      <c r="X133" s="49">
        <f t="shared" si="70"/>
        <v>0</v>
      </c>
    </row>
    <row r="134" spans="1:24" ht="13" x14ac:dyDescent="0.3">
      <c r="A134" s="4">
        <f t="shared" si="58"/>
        <v>133</v>
      </c>
      <c r="B134" s="44" t="s">
        <v>3</v>
      </c>
      <c r="C134" s="44" t="s">
        <v>1</v>
      </c>
      <c r="D134" s="4">
        <f t="shared" si="52"/>
        <v>1</v>
      </c>
      <c r="E134" s="4">
        <f t="shared" si="53"/>
        <v>4</v>
      </c>
      <c r="F134" s="44" t="s">
        <v>3</v>
      </c>
      <c r="G134" s="44" t="s">
        <v>1</v>
      </c>
      <c r="H134" s="4">
        <f t="shared" si="54"/>
        <v>1</v>
      </c>
      <c r="I134" s="4">
        <f t="shared" si="55"/>
        <v>4</v>
      </c>
      <c r="J134" s="13">
        <f t="shared" si="59"/>
        <v>4</v>
      </c>
      <c r="K134" s="13">
        <f t="shared" si="60"/>
        <v>1</v>
      </c>
      <c r="L134" s="15">
        <f t="shared" si="61"/>
        <v>3</v>
      </c>
      <c r="M134" s="17">
        <f t="shared" si="62"/>
        <v>1</v>
      </c>
      <c r="N134" s="17">
        <f t="shared" si="63"/>
        <v>0</v>
      </c>
      <c r="O134" s="17">
        <f t="shared" si="64"/>
        <v>0</v>
      </c>
      <c r="P134" s="17" t="str">
        <f t="shared" si="65"/>
        <v>CHECKED</v>
      </c>
      <c r="Q134" s="17">
        <f t="shared" si="56"/>
        <v>0</v>
      </c>
      <c r="R134" s="17">
        <f t="shared" si="57"/>
        <v>0</v>
      </c>
      <c r="S134" s="51" t="str">
        <f t="shared" si="66"/>
        <v>B</v>
      </c>
      <c r="T134" s="51" t="str">
        <f t="shared" si="66"/>
        <v>G</v>
      </c>
      <c r="U134" s="49">
        <f t="shared" si="67"/>
        <v>1</v>
      </c>
      <c r="V134" s="49">
        <f t="shared" si="68"/>
        <v>0</v>
      </c>
      <c r="W134" s="49">
        <f t="shared" si="69"/>
        <v>0</v>
      </c>
      <c r="X134" s="49">
        <f t="shared" si="70"/>
        <v>0</v>
      </c>
    </row>
    <row r="135" spans="1:24" ht="13" x14ac:dyDescent="0.3">
      <c r="A135" s="4">
        <f t="shared" si="58"/>
        <v>134</v>
      </c>
      <c r="B135" s="44" t="s">
        <v>2</v>
      </c>
      <c r="C135" s="44" t="s">
        <v>1</v>
      </c>
      <c r="D135" s="4">
        <f t="shared" si="52"/>
        <v>5</v>
      </c>
      <c r="E135" s="4">
        <f t="shared" si="53"/>
        <v>4</v>
      </c>
      <c r="F135" s="44" t="s">
        <v>2</v>
      </c>
      <c r="G135" s="44" t="s">
        <v>1</v>
      </c>
      <c r="H135" s="4">
        <f t="shared" si="54"/>
        <v>5</v>
      </c>
      <c r="I135" s="4">
        <f t="shared" si="55"/>
        <v>4</v>
      </c>
      <c r="J135" s="13">
        <f t="shared" si="59"/>
        <v>5</v>
      </c>
      <c r="K135" s="13">
        <f t="shared" si="60"/>
        <v>4</v>
      </c>
      <c r="L135" s="15">
        <f t="shared" si="61"/>
        <v>1</v>
      </c>
      <c r="M135" s="17">
        <f t="shared" si="62"/>
        <v>1</v>
      </c>
      <c r="N135" s="17">
        <f t="shared" si="63"/>
        <v>0</v>
      </c>
      <c r="O135" s="17">
        <f t="shared" si="64"/>
        <v>0</v>
      </c>
      <c r="P135" s="17" t="str">
        <f t="shared" si="65"/>
        <v>CHECKED</v>
      </c>
      <c r="Q135" s="17">
        <f t="shared" si="56"/>
        <v>0</v>
      </c>
      <c r="R135" s="17">
        <f t="shared" si="57"/>
        <v>0</v>
      </c>
      <c r="S135" s="51" t="str">
        <f t="shared" si="66"/>
        <v>B</v>
      </c>
      <c r="T135" s="51" t="str">
        <f t="shared" si="66"/>
        <v>B</v>
      </c>
      <c r="U135" s="49">
        <f t="shared" si="67"/>
        <v>0</v>
      </c>
      <c r="V135" s="49">
        <f t="shared" si="68"/>
        <v>0</v>
      </c>
      <c r="W135" s="49">
        <f t="shared" si="69"/>
        <v>0</v>
      </c>
      <c r="X135" s="49">
        <f t="shared" si="70"/>
        <v>1</v>
      </c>
    </row>
    <row r="136" spans="1:24" ht="13" x14ac:dyDescent="0.3">
      <c r="A136" s="4">
        <f t="shared" si="58"/>
        <v>135</v>
      </c>
      <c r="B136" s="44" t="s">
        <v>3</v>
      </c>
      <c r="C136" s="44" t="s">
        <v>1</v>
      </c>
      <c r="D136" s="4">
        <f t="shared" si="52"/>
        <v>1</v>
      </c>
      <c r="E136" s="4">
        <f t="shared" si="53"/>
        <v>4</v>
      </c>
      <c r="F136" s="44" t="s">
        <v>3</v>
      </c>
      <c r="G136" s="44" t="s">
        <v>1</v>
      </c>
      <c r="H136" s="4">
        <f t="shared" si="54"/>
        <v>1</v>
      </c>
      <c r="I136" s="4">
        <f t="shared" si="55"/>
        <v>4</v>
      </c>
      <c r="J136" s="13">
        <f t="shared" si="59"/>
        <v>4</v>
      </c>
      <c r="K136" s="13">
        <f t="shared" si="60"/>
        <v>1</v>
      </c>
      <c r="L136" s="15">
        <f t="shared" si="61"/>
        <v>3</v>
      </c>
      <c r="M136" s="17">
        <f t="shared" si="62"/>
        <v>1</v>
      </c>
      <c r="N136" s="17">
        <f t="shared" si="63"/>
        <v>0</v>
      </c>
      <c r="O136" s="17">
        <f t="shared" si="64"/>
        <v>0</v>
      </c>
      <c r="P136" s="17" t="str">
        <f t="shared" si="65"/>
        <v>CHECKED</v>
      </c>
      <c r="Q136" s="17">
        <f t="shared" si="56"/>
        <v>0</v>
      </c>
      <c r="R136" s="17">
        <f t="shared" si="57"/>
        <v>0</v>
      </c>
      <c r="S136" s="51" t="str">
        <f t="shared" si="66"/>
        <v>B</v>
      </c>
      <c r="T136" s="51" t="str">
        <f t="shared" si="66"/>
        <v>G</v>
      </c>
      <c r="U136" s="49">
        <f t="shared" si="67"/>
        <v>1</v>
      </c>
      <c r="V136" s="49">
        <f t="shared" si="68"/>
        <v>0</v>
      </c>
      <c r="W136" s="49">
        <f t="shared" si="69"/>
        <v>0</v>
      </c>
      <c r="X136" s="49">
        <f t="shared" si="70"/>
        <v>0</v>
      </c>
    </row>
    <row r="137" spans="1:24" ht="13" x14ac:dyDescent="0.3">
      <c r="A137" s="4">
        <f t="shared" si="58"/>
        <v>136</v>
      </c>
      <c r="B137" s="44" t="s">
        <v>0</v>
      </c>
      <c r="C137" s="44" t="s">
        <v>1</v>
      </c>
      <c r="D137" s="4">
        <f t="shared" si="52"/>
        <v>2</v>
      </c>
      <c r="E137" s="4">
        <f t="shared" si="53"/>
        <v>4</v>
      </c>
      <c r="F137" s="44" t="s">
        <v>0</v>
      </c>
      <c r="G137" s="44" t="s">
        <v>1</v>
      </c>
      <c r="H137" s="4">
        <f t="shared" si="54"/>
        <v>2</v>
      </c>
      <c r="I137" s="4">
        <f t="shared" si="55"/>
        <v>4</v>
      </c>
      <c r="J137" s="13">
        <f t="shared" si="59"/>
        <v>4</v>
      </c>
      <c r="K137" s="13">
        <f t="shared" si="60"/>
        <v>2</v>
      </c>
      <c r="L137" s="15">
        <f t="shared" si="61"/>
        <v>2</v>
      </c>
      <c r="M137" s="17">
        <f t="shared" si="62"/>
        <v>1</v>
      </c>
      <c r="N137" s="17">
        <f t="shared" si="63"/>
        <v>0</v>
      </c>
      <c r="O137" s="17">
        <f t="shared" si="64"/>
        <v>0</v>
      </c>
      <c r="P137" s="17" t="str">
        <f t="shared" si="65"/>
        <v>CHECKED</v>
      </c>
      <c r="Q137" s="17">
        <f t="shared" si="56"/>
        <v>0</v>
      </c>
      <c r="R137" s="17">
        <f t="shared" si="57"/>
        <v>0</v>
      </c>
      <c r="S137" s="51" t="str">
        <f t="shared" si="66"/>
        <v>B</v>
      </c>
      <c r="T137" s="51" t="str">
        <f t="shared" si="66"/>
        <v>G</v>
      </c>
      <c r="U137" s="49">
        <f t="shared" si="67"/>
        <v>1</v>
      </c>
      <c r="V137" s="49">
        <f t="shared" si="68"/>
        <v>0</v>
      </c>
      <c r="W137" s="49">
        <f t="shared" si="69"/>
        <v>0</v>
      </c>
      <c r="X137" s="49">
        <f t="shared" si="70"/>
        <v>0</v>
      </c>
    </row>
    <row r="138" spans="1:24" ht="13" x14ac:dyDescent="0.3">
      <c r="A138" s="4">
        <f t="shared" si="58"/>
        <v>137</v>
      </c>
      <c r="B138" s="44" t="s">
        <v>3</v>
      </c>
      <c r="C138" s="44" t="s">
        <v>1</v>
      </c>
      <c r="D138" s="4">
        <f t="shared" si="52"/>
        <v>1</v>
      </c>
      <c r="E138" s="4">
        <f t="shared" si="53"/>
        <v>4</v>
      </c>
      <c r="F138" s="44" t="s">
        <v>3</v>
      </c>
      <c r="G138" s="44" t="s">
        <v>7</v>
      </c>
      <c r="H138" s="4">
        <f t="shared" si="54"/>
        <v>1</v>
      </c>
      <c r="I138" s="4">
        <f t="shared" si="55"/>
        <v>2</v>
      </c>
      <c r="J138" s="13">
        <f t="shared" si="59"/>
        <v>4</v>
      </c>
      <c r="K138" s="13">
        <f t="shared" si="60"/>
        <v>1</v>
      </c>
      <c r="L138" s="15">
        <f t="shared" si="61"/>
        <v>3</v>
      </c>
      <c r="M138" s="17">
        <f t="shared" si="62"/>
        <v>1</v>
      </c>
      <c r="N138" s="17">
        <f t="shared" si="63"/>
        <v>0</v>
      </c>
      <c r="O138" s="17">
        <f t="shared" si="64"/>
        <v>0</v>
      </c>
      <c r="P138" s="17" t="str">
        <f t="shared" si="65"/>
        <v>CHECKED</v>
      </c>
      <c r="Q138" s="17">
        <f t="shared" si="56"/>
        <v>0</v>
      </c>
      <c r="R138" s="17">
        <f t="shared" si="57"/>
        <v>0</v>
      </c>
      <c r="S138" s="51" t="str">
        <f t="shared" si="66"/>
        <v>B</v>
      </c>
      <c r="T138" s="51" t="str">
        <f t="shared" si="66"/>
        <v>G</v>
      </c>
      <c r="U138" s="49">
        <f t="shared" si="67"/>
        <v>1</v>
      </c>
      <c r="V138" s="49">
        <f t="shared" si="68"/>
        <v>0</v>
      </c>
      <c r="W138" s="49">
        <f t="shared" si="69"/>
        <v>0</v>
      </c>
      <c r="X138" s="49">
        <f t="shared" si="70"/>
        <v>0</v>
      </c>
    </row>
    <row r="139" spans="1:24" ht="13" x14ac:dyDescent="0.3">
      <c r="A139" s="4">
        <f t="shared" si="58"/>
        <v>138</v>
      </c>
      <c r="B139" s="44" t="s">
        <v>6</v>
      </c>
      <c r="C139" s="44" t="s">
        <v>1</v>
      </c>
      <c r="D139" s="4">
        <f t="shared" si="52"/>
        <v>6</v>
      </c>
      <c r="E139" s="4">
        <f t="shared" si="53"/>
        <v>4</v>
      </c>
      <c r="F139" s="44" t="s">
        <v>6</v>
      </c>
      <c r="G139" s="44" t="s">
        <v>1</v>
      </c>
      <c r="H139" s="4">
        <f t="shared" si="54"/>
        <v>6</v>
      </c>
      <c r="I139" s="4">
        <f t="shared" si="55"/>
        <v>4</v>
      </c>
      <c r="J139" s="13">
        <f t="shared" si="59"/>
        <v>6</v>
      </c>
      <c r="K139" s="13">
        <f t="shared" si="60"/>
        <v>4</v>
      </c>
      <c r="L139" s="15">
        <f t="shared" si="61"/>
        <v>2</v>
      </c>
      <c r="M139" s="17">
        <f t="shared" si="62"/>
        <v>1</v>
      </c>
      <c r="N139" s="17">
        <f t="shared" si="63"/>
        <v>0</v>
      </c>
      <c r="O139" s="17">
        <f t="shared" si="64"/>
        <v>0</v>
      </c>
      <c r="P139" s="17" t="str">
        <f t="shared" si="65"/>
        <v>CHECKED</v>
      </c>
      <c r="Q139" s="17">
        <f t="shared" si="56"/>
        <v>0</v>
      </c>
      <c r="R139" s="17">
        <f t="shared" si="57"/>
        <v>0</v>
      </c>
      <c r="S139" s="51" t="str">
        <f t="shared" si="66"/>
        <v>B</v>
      </c>
      <c r="T139" s="51" t="str">
        <f t="shared" si="66"/>
        <v>B</v>
      </c>
      <c r="U139" s="49">
        <f t="shared" si="67"/>
        <v>0</v>
      </c>
      <c r="V139" s="49">
        <f t="shared" si="68"/>
        <v>0</v>
      </c>
      <c r="W139" s="49">
        <f t="shared" si="69"/>
        <v>0</v>
      </c>
      <c r="X139" s="49">
        <f t="shared" si="70"/>
        <v>1</v>
      </c>
    </row>
    <row r="140" spans="1:24" ht="13" x14ac:dyDescent="0.3">
      <c r="A140" s="4">
        <f t="shared" si="58"/>
        <v>139</v>
      </c>
      <c r="B140" s="44" t="s">
        <v>3</v>
      </c>
      <c r="C140" s="44" t="s">
        <v>1</v>
      </c>
      <c r="D140" s="4">
        <f t="shared" si="52"/>
        <v>1</v>
      </c>
      <c r="E140" s="4">
        <f t="shared" si="53"/>
        <v>4</v>
      </c>
      <c r="F140" s="44" t="s">
        <v>3</v>
      </c>
      <c r="G140" s="44" t="s">
        <v>1</v>
      </c>
      <c r="H140" s="4">
        <f t="shared" si="54"/>
        <v>1</v>
      </c>
      <c r="I140" s="4">
        <f t="shared" si="55"/>
        <v>4</v>
      </c>
      <c r="J140" s="13">
        <f t="shared" si="59"/>
        <v>4</v>
      </c>
      <c r="K140" s="13">
        <f t="shared" si="60"/>
        <v>1</v>
      </c>
      <c r="L140" s="15">
        <f t="shared" si="61"/>
        <v>3</v>
      </c>
      <c r="M140" s="17">
        <f t="shared" si="62"/>
        <v>1</v>
      </c>
      <c r="N140" s="17">
        <f t="shared" si="63"/>
        <v>0</v>
      </c>
      <c r="O140" s="17">
        <f t="shared" si="64"/>
        <v>0</v>
      </c>
      <c r="P140" s="17" t="str">
        <f t="shared" si="65"/>
        <v>CHECKED</v>
      </c>
      <c r="Q140" s="17">
        <f t="shared" si="56"/>
        <v>0</v>
      </c>
      <c r="R140" s="17">
        <f t="shared" si="57"/>
        <v>0</v>
      </c>
      <c r="S140" s="51" t="str">
        <f t="shared" si="66"/>
        <v>B</v>
      </c>
      <c r="T140" s="51" t="str">
        <f t="shared" si="66"/>
        <v>G</v>
      </c>
      <c r="U140" s="49">
        <f t="shared" si="67"/>
        <v>1</v>
      </c>
      <c r="V140" s="49">
        <f t="shared" si="68"/>
        <v>0</v>
      </c>
      <c r="W140" s="49">
        <f t="shared" si="69"/>
        <v>0</v>
      </c>
      <c r="X140" s="49">
        <f t="shared" si="70"/>
        <v>0</v>
      </c>
    </row>
    <row r="141" spans="1:24" ht="13" x14ac:dyDescent="0.3">
      <c r="A141" s="4">
        <f t="shared" si="58"/>
        <v>140</v>
      </c>
      <c r="B141" s="44" t="s">
        <v>3</v>
      </c>
      <c r="C141" s="44" t="s">
        <v>5</v>
      </c>
      <c r="D141" s="4">
        <f t="shared" si="52"/>
        <v>1</v>
      </c>
      <c r="E141" s="4">
        <f t="shared" si="53"/>
        <v>6</v>
      </c>
      <c r="F141" s="44" t="s">
        <v>3</v>
      </c>
      <c r="G141" s="44" t="s">
        <v>7</v>
      </c>
      <c r="H141" s="4">
        <f t="shared" si="54"/>
        <v>1</v>
      </c>
      <c r="I141" s="4">
        <f t="shared" si="55"/>
        <v>2</v>
      </c>
      <c r="J141" s="13">
        <f t="shared" si="59"/>
        <v>6</v>
      </c>
      <c r="K141" s="13">
        <f t="shared" si="60"/>
        <v>1</v>
      </c>
      <c r="L141" s="15">
        <f t="shared" si="61"/>
        <v>5</v>
      </c>
      <c r="M141" s="17">
        <f t="shared" si="62"/>
        <v>1</v>
      </c>
      <c r="N141" s="17">
        <f t="shared" si="63"/>
        <v>0</v>
      </c>
      <c r="O141" s="17">
        <f t="shared" si="64"/>
        <v>0</v>
      </c>
      <c r="P141" s="17" t="str">
        <f t="shared" si="65"/>
        <v>CHECKED</v>
      </c>
      <c r="Q141" s="17">
        <f t="shared" si="56"/>
        <v>0</v>
      </c>
      <c r="R141" s="17">
        <f t="shared" si="57"/>
        <v>0</v>
      </c>
      <c r="S141" s="51" t="str">
        <f t="shared" si="66"/>
        <v>B</v>
      </c>
      <c r="T141" s="51" t="str">
        <f t="shared" si="66"/>
        <v>G</v>
      </c>
      <c r="U141" s="49">
        <f t="shared" si="67"/>
        <v>1</v>
      </c>
      <c r="V141" s="49">
        <f t="shared" si="68"/>
        <v>0</v>
      </c>
      <c r="W141" s="49">
        <f t="shared" si="69"/>
        <v>0</v>
      </c>
      <c r="X141" s="49">
        <f t="shared" si="70"/>
        <v>0</v>
      </c>
    </row>
    <row r="142" spans="1:24" ht="13" x14ac:dyDescent="0.3">
      <c r="A142" s="4">
        <f t="shared" si="58"/>
        <v>141</v>
      </c>
      <c r="B142" s="44" t="s">
        <v>3</v>
      </c>
      <c r="C142" s="44" t="s">
        <v>7</v>
      </c>
      <c r="D142" s="4">
        <f t="shared" si="52"/>
        <v>1</v>
      </c>
      <c r="E142" s="4">
        <f t="shared" si="53"/>
        <v>2</v>
      </c>
      <c r="F142" s="44" t="s">
        <v>3</v>
      </c>
      <c r="G142" s="44" t="s">
        <v>7</v>
      </c>
      <c r="H142" s="4">
        <f t="shared" si="54"/>
        <v>1</v>
      </c>
      <c r="I142" s="4">
        <f t="shared" si="55"/>
        <v>2</v>
      </c>
      <c r="J142" s="13">
        <f t="shared" si="59"/>
        <v>2</v>
      </c>
      <c r="K142" s="13">
        <f t="shared" si="60"/>
        <v>1</v>
      </c>
      <c r="L142" s="15">
        <f t="shared" si="61"/>
        <v>1</v>
      </c>
      <c r="M142" s="17">
        <f t="shared" si="62"/>
        <v>1</v>
      </c>
      <c r="N142" s="17">
        <f t="shared" si="63"/>
        <v>0</v>
      </c>
      <c r="O142" s="17">
        <f t="shared" si="64"/>
        <v>0</v>
      </c>
      <c r="P142" s="17" t="str">
        <f t="shared" si="65"/>
        <v>CHECKED</v>
      </c>
      <c r="Q142" s="17">
        <f t="shared" si="56"/>
        <v>0</v>
      </c>
      <c r="R142" s="17">
        <f t="shared" si="57"/>
        <v>0</v>
      </c>
      <c r="S142" s="51" t="str">
        <f t="shared" si="66"/>
        <v>G</v>
      </c>
      <c r="T142" s="51" t="str">
        <f t="shared" si="66"/>
        <v>G</v>
      </c>
      <c r="U142" s="49">
        <f t="shared" si="67"/>
        <v>0</v>
      </c>
      <c r="V142" s="49">
        <f t="shared" si="68"/>
        <v>0</v>
      </c>
      <c r="W142" s="49">
        <f t="shared" si="69"/>
        <v>1</v>
      </c>
      <c r="X142" s="49">
        <f t="shared" si="70"/>
        <v>0</v>
      </c>
    </row>
    <row r="143" spans="1:24" ht="13" x14ac:dyDescent="0.3">
      <c r="A143" s="4">
        <f t="shared" si="58"/>
        <v>142</v>
      </c>
      <c r="B143" s="44" t="s">
        <v>3</v>
      </c>
      <c r="C143" s="44" t="s">
        <v>7</v>
      </c>
      <c r="D143" s="4">
        <f t="shared" si="52"/>
        <v>1</v>
      </c>
      <c r="E143" s="4">
        <f t="shared" si="53"/>
        <v>2</v>
      </c>
      <c r="F143" s="44" t="s">
        <v>3</v>
      </c>
      <c r="G143" s="44" t="s">
        <v>7</v>
      </c>
      <c r="H143" s="4">
        <f t="shared" si="54"/>
        <v>1</v>
      </c>
      <c r="I143" s="4">
        <f t="shared" si="55"/>
        <v>2</v>
      </c>
      <c r="J143" s="13">
        <f t="shared" si="59"/>
        <v>2</v>
      </c>
      <c r="K143" s="13">
        <f t="shared" si="60"/>
        <v>1</v>
      </c>
      <c r="L143" s="15">
        <f t="shared" si="61"/>
        <v>1</v>
      </c>
      <c r="M143" s="17">
        <f t="shared" si="62"/>
        <v>1</v>
      </c>
      <c r="N143" s="17">
        <f t="shared" si="63"/>
        <v>0</v>
      </c>
      <c r="O143" s="17">
        <f t="shared" si="64"/>
        <v>0</v>
      </c>
      <c r="P143" s="17" t="str">
        <f t="shared" si="65"/>
        <v>CHECKED</v>
      </c>
      <c r="Q143" s="17">
        <f t="shared" si="56"/>
        <v>0</v>
      </c>
      <c r="R143" s="17">
        <f t="shared" si="57"/>
        <v>0</v>
      </c>
      <c r="S143" s="51" t="str">
        <f t="shared" si="66"/>
        <v>G</v>
      </c>
      <c r="T143" s="51" t="str">
        <f t="shared" si="66"/>
        <v>G</v>
      </c>
      <c r="U143" s="49">
        <f t="shared" si="67"/>
        <v>0</v>
      </c>
      <c r="V143" s="49">
        <f t="shared" si="68"/>
        <v>0</v>
      </c>
      <c r="W143" s="49">
        <f t="shared" si="69"/>
        <v>1</v>
      </c>
      <c r="X143" s="49">
        <f t="shared" si="70"/>
        <v>0</v>
      </c>
    </row>
    <row r="144" spans="1:24" ht="13" x14ac:dyDescent="0.3">
      <c r="A144" s="4">
        <f t="shared" si="58"/>
        <v>143</v>
      </c>
      <c r="B144" s="44" t="s">
        <v>3</v>
      </c>
      <c r="C144" s="44" t="s">
        <v>1</v>
      </c>
      <c r="D144" s="4">
        <f t="shared" si="52"/>
        <v>1</v>
      </c>
      <c r="E144" s="4">
        <f t="shared" si="53"/>
        <v>4</v>
      </c>
      <c r="F144" s="44" t="s">
        <v>3</v>
      </c>
      <c r="G144" s="44" t="s">
        <v>1</v>
      </c>
      <c r="H144" s="4">
        <f t="shared" si="54"/>
        <v>1</v>
      </c>
      <c r="I144" s="4">
        <f t="shared" si="55"/>
        <v>4</v>
      </c>
      <c r="J144" s="13">
        <f t="shared" si="59"/>
        <v>4</v>
      </c>
      <c r="K144" s="13">
        <f t="shared" si="60"/>
        <v>1</v>
      </c>
      <c r="L144" s="15">
        <f t="shared" si="61"/>
        <v>3</v>
      </c>
      <c r="M144" s="17">
        <f t="shared" si="62"/>
        <v>1</v>
      </c>
      <c r="N144" s="17">
        <f t="shared" si="63"/>
        <v>0</v>
      </c>
      <c r="O144" s="17">
        <f t="shared" si="64"/>
        <v>0</v>
      </c>
      <c r="P144" s="17" t="str">
        <f t="shared" si="65"/>
        <v>CHECKED</v>
      </c>
      <c r="Q144" s="17">
        <f t="shared" si="56"/>
        <v>0</v>
      </c>
      <c r="R144" s="17">
        <f t="shared" si="57"/>
        <v>0</v>
      </c>
      <c r="S144" s="51" t="str">
        <f t="shared" si="66"/>
        <v>B</v>
      </c>
      <c r="T144" s="51" t="str">
        <f t="shared" si="66"/>
        <v>G</v>
      </c>
      <c r="U144" s="49">
        <f t="shared" si="67"/>
        <v>1</v>
      </c>
      <c r="V144" s="49">
        <f t="shared" si="68"/>
        <v>0</v>
      </c>
      <c r="W144" s="49">
        <f t="shared" si="69"/>
        <v>0</v>
      </c>
      <c r="X144" s="49">
        <f t="shared" si="70"/>
        <v>0</v>
      </c>
    </row>
    <row r="145" spans="1:24" ht="13" x14ac:dyDescent="0.3">
      <c r="A145" s="4">
        <f t="shared" si="58"/>
        <v>144</v>
      </c>
      <c r="B145" s="44" t="s">
        <v>3</v>
      </c>
      <c r="C145" s="44" t="s">
        <v>1</v>
      </c>
      <c r="D145" s="4">
        <f t="shared" si="52"/>
        <v>1</v>
      </c>
      <c r="E145" s="4">
        <f t="shared" si="53"/>
        <v>4</v>
      </c>
      <c r="F145" s="44" t="s">
        <v>4</v>
      </c>
      <c r="G145" s="44" t="s">
        <v>11</v>
      </c>
      <c r="H145" s="4">
        <f t="shared" si="54"/>
        <v>7</v>
      </c>
      <c r="I145" s="4">
        <f t="shared" si="55"/>
        <v>1</v>
      </c>
      <c r="J145" s="13">
        <f t="shared" si="59"/>
        <v>4</v>
      </c>
      <c r="K145" s="13">
        <f t="shared" si="60"/>
        <v>1</v>
      </c>
      <c r="L145" s="15">
        <f t="shared" si="61"/>
        <v>3</v>
      </c>
      <c r="M145" s="17">
        <f t="shared" si="62"/>
        <v>1</v>
      </c>
      <c r="N145" s="17">
        <f t="shared" si="63"/>
        <v>0</v>
      </c>
      <c r="O145" s="17">
        <f t="shared" si="64"/>
        <v>0</v>
      </c>
      <c r="P145" s="17" t="str">
        <f t="shared" si="65"/>
        <v>CHECKED</v>
      </c>
      <c r="Q145" s="17">
        <f t="shared" si="56"/>
        <v>0</v>
      </c>
      <c r="R145" s="17">
        <f t="shared" si="57"/>
        <v>0</v>
      </c>
      <c r="S145" s="51" t="str">
        <f t="shared" si="66"/>
        <v>B</v>
      </c>
      <c r="T145" s="51" t="str">
        <f t="shared" si="66"/>
        <v>G</v>
      </c>
      <c r="U145" s="49">
        <f t="shared" si="67"/>
        <v>1</v>
      </c>
      <c r="V145" s="49">
        <f t="shared" si="68"/>
        <v>0</v>
      </c>
      <c r="W145" s="49">
        <f t="shared" si="69"/>
        <v>0</v>
      </c>
      <c r="X145" s="49">
        <f t="shared" si="70"/>
        <v>0</v>
      </c>
    </row>
    <row r="146" spans="1:24" ht="13" x14ac:dyDescent="0.3">
      <c r="A146" s="4">
        <f t="shared" si="58"/>
        <v>145</v>
      </c>
      <c r="B146" s="44" t="s">
        <v>3</v>
      </c>
      <c r="C146" s="44" t="s">
        <v>5</v>
      </c>
      <c r="D146" s="4">
        <f t="shared" si="52"/>
        <v>1</v>
      </c>
      <c r="E146" s="4">
        <f t="shared" si="53"/>
        <v>6</v>
      </c>
      <c r="F146" s="44" t="s">
        <v>3</v>
      </c>
      <c r="G146" s="44" t="s">
        <v>5</v>
      </c>
      <c r="H146" s="4">
        <f t="shared" si="54"/>
        <v>1</v>
      </c>
      <c r="I146" s="4">
        <f t="shared" si="55"/>
        <v>6</v>
      </c>
      <c r="J146" s="13">
        <f t="shared" si="59"/>
        <v>6</v>
      </c>
      <c r="K146" s="13">
        <f t="shared" si="60"/>
        <v>1</v>
      </c>
      <c r="L146" s="15">
        <f t="shared" si="61"/>
        <v>5</v>
      </c>
      <c r="M146" s="17">
        <f t="shared" si="62"/>
        <v>1</v>
      </c>
      <c r="N146" s="17">
        <f t="shared" si="63"/>
        <v>0</v>
      </c>
      <c r="O146" s="17">
        <f t="shared" si="64"/>
        <v>0</v>
      </c>
      <c r="P146" s="17" t="str">
        <f t="shared" si="65"/>
        <v>CHECKED</v>
      </c>
      <c r="Q146" s="17">
        <f t="shared" si="56"/>
        <v>0</v>
      </c>
      <c r="R146" s="17">
        <f t="shared" si="57"/>
        <v>0</v>
      </c>
      <c r="S146" s="51" t="str">
        <f t="shared" si="66"/>
        <v>B</v>
      </c>
      <c r="T146" s="51" t="str">
        <f t="shared" si="66"/>
        <v>G</v>
      </c>
      <c r="U146" s="49">
        <f t="shared" si="67"/>
        <v>1</v>
      </c>
      <c r="V146" s="49">
        <f t="shared" si="68"/>
        <v>0</v>
      </c>
      <c r="W146" s="49">
        <f t="shared" si="69"/>
        <v>0</v>
      </c>
      <c r="X146" s="49">
        <f t="shared" si="70"/>
        <v>0</v>
      </c>
    </row>
    <row r="147" spans="1:24" ht="13" x14ac:dyDescent="0.3">
      <c r="A147" s="4">
        <f t="shared" si="58"/>
        <v>146</v>
      </c>
      <c r="B147" s="44" t="s">
        <v>3</v>
      </c>
      <c r="C147" s="44" t="s">
        <v>5</v>
      </c>
      <c r="D147" s="4">
        <f t="shared" si="52"/>
        <v>1</v>
      </c>
      <c r="E147" s="4">
        <f t="shared" si="53"/>
        <v>6</v>
      </c>
      <c r="F147" s="44" t="s">
        <v>3</v>
      </c>
      <c r="G147" s="44" t="s">
        <v>5</v>
      </c>
      <c r="H147" s="4">
        <f t="shared" si="54"/>
        <v>1</v>
      </c>
      <c r="I147" s="4">
        <f t="shared" si="55"/>
        <v>6</v>
      </c>
      <c r="J147" s="13">
        <f t="shared" si="59"/>
        <v>6</v>
      </c>
      <c r="K147" s="13">
        <f t="shared" si="60"/>
        <v>1</v>
      </c>
      <c r="L147" s="15">
        <f t="shared" si="61"/>
        <v>5</v>
      </c>
      <c r="M147" s="17">
        <f t="shared" si="62"/>
        <v>1</v>
      </c>
      <c r="N147" s="17">
        <f t="shared" si="63"/>
        <v>0</v>
      </c>
      <c r="O147" s="17">
        <f t="shared" si="64"/>
        <v>0</v>
      </c>
      <c r="P147" s="17" t="str">
        <f t="shared" si="65"/>
        <v>CHECKED</v>
      </c>
      <c r="Q147" s="17">
        <f t="shared" si="56"/>
        <v>0</v>
      </c>
      <c r="R147" s="17">
        <f t="shared" si="57"/>
        <v>0</v>
      </c>
      <c r="S147" s="51" t="str">
        <f t="shared" si="66"/>
        <v>B</v>
      </c>
      <c r="T147" s="51" t="str">
        <f t="shared" si="66"/>
        <v>G</v>
      </c>
      <c r="U147" s="49">
        <f t="shared" si="67"/>
        <v>1</v>
      </c>
      <c r="V147" s="49">
        <f t="shared" si="68"/>
        <v>0</v>
      </c>
      <c r="W147" s="49">
        <f t="shared" si="69"/>
        <v>0</v>
      </c>
      <c r="X147" s="49">
        <f t="shared" si="70"/>
        <v>0</v>
      </c>
    </row>
    <row r="148" spans="1:24" ht="13" x14ac:dyDescent="0.3">
      <c r="A148" s="4">
        <f t="shared" si="58"/>
        <v>147</v>
      </c>
      <c r="B148" s="44" t="s">
        <v>4</v>
      </c>
      <c r="C148" s="44" t="s">
        <v>9</v>
      </c>
      <c r="D148" s="4">
        <f t="shared" si="52"/>
        <v>7</v>
      </c>
      <c r="E148" s="4">
        <f t="shared" si="53"/>
        <v>3</v>
      </c>
      <c r="F148" s="44" t="s">
        <v>10</v>
      </c>
      <c r="G148" s="44" t="s">
        <v>1</v>
      </c>
      <c r="H148" s="4">
        <f t="shared" si="54"/>
        <v>3</v>
      </c>
      <c r="I148" s="4">
        <f t="shared" si="55"/>
        <v>4</v>
      </c>
      <c r="J148" s="13">
        <f t="shared" si="59"/>
        <v>7</v>
      </c>
      <c r="K148" s="13">
        <f t="shared" si="60"/>
        <v>3</v>
      </c>
      <c r="L148" s="15">
        <f t="shared" si="61"/>
        <v>4</v>
      </c>
      <c r="M148" s="17">
        <f t="shared" si="62"/>
        <v>1</v>
      </c>
      <c r="N148" s="17">
        <f t="shared" si="63"/>
        <v>0</v>
      </c>
      <c r="O148" s="17">
        <f t="shared" si="64"/>
        <v>0</v>
      </c>
      <c r="P148" s="17" t="str">
        <f t="shared" si="65"/>
        <v>CHECKED</v>
      </c>
      <c r="Q148" s="17">
        <f t="shared" si="56"/>
        <v>0</v>
      </c>
      <c r="R148" s="17">
        <f t="shared" si="57"/>
        <v>0</v>
      </c>
      <c r="S148" s="51" t="str">
        <f t="shared" si="66"/>
        <v>B</v>
      </c>
      <c r="T148" s="51" t="str">
        <f t="shared" si="66"/>
        <v>G</v>
      </c>
      <c r="U148" s="49">
        <f t="shared" si="67"/>
        <v>1</v>
      </c>
      <c r="V148" s="49">
        <f t="shared" si="68"/>
        <v>0</v>
      </c>
      <c r="W148" s="49">
        <f t="shared" si="69"/>
        <v>0</v>
      </c>
      <c r="X148" s="49">
        <f t="shared" si="70"/>
        <v>0</v>
      </c>
    </row>
    <row r="149" spans="1:24" ht="13" x14ac:dyDescent="0.3">
      <c r="A149" s="4">
        <f t="shared" si="58"/>
        <v>148</v>
      </c>
      <c r="B149" s="44" t="s">
        <v>3</v>
      </c>
      <c r="C149" s="44" t="s">
        <v>7</v>
      </c>
      <c r="D149" s="4">
        <f t="shared" si="52"/>
        <v>1</v>
      </c>
      <c r="E149" s="4">
        <f t="shared" si="53"/>
        <v>2</v>
      </c>
      <c r="F149" s="44" t="s">
        <v>4</v>
      </c>
      <c r="G149" s="44" t="s">
        <v>5</v>
      </c>
      <c r="H149" s="4">
        <f t="shared" si="54"/>
        <v>7</v>
      </c>
      <c r="I149" s="4">
        <f t="shared" si="55"/>
        <v>6</v>
      </c>
      <c r="J149" s="13">
        <f t="shared" si="59"/>
        <v>2</v>
      </c>
      <c r="K149" s="13">
        <f t="shared" si="60"/>
        <v>6</v>
      </c>
      <c r="L149" s="15">
        <f t="shared" si="61"/>
        <v>-4</v>
      </c>
      <c r="M149" s="17">
        <f t="shared" si="62"/>
        <v>0</v>
      </c>
      <c r="N149" s="17">
        <f t="shared" si="63"/>
        <v>1</v>
      </c>
      <c r="O149" s="17">
        <f t="shared" si="64"/>
        <v>0</v>
      </c>
      <c r="P149" s="17" t="str">
        <f t="shared" si="65"/>
        <v>CHECKED</v>
      </c>
      <c r="Q149" s="17">
        <f t="shared" si="56"/>
        <v>0</v>
      </c>
      <c r="R149" s="17">
        <f t="shared" si="57"/>
        <v>0</v>
      </c>
      <c r="S149" s="51" t="str">
        <f t="shared" si="66"/>
        <v>G</v>
      </c>
      <c r="T149" s="51" t="str">
        <f t="shared" si="66"/>
        <v>B</v>
      </c>
      <c r="U149" s="49">
        <f t="shared" si="67"/>
        <v>0</v>
      </c>
      <c r="V149" s="49">
        <f t="shared" si="68"/>
        <v>1</v>
      </c>
      <c r="W149" s="49">
        <f t="shared" si="69"/>
        <v>0</v>
      </c>
      <c r="X149" s="49">
        <f t="shared" si="70"/>
        <v>0</v>
      </c>
    </row>
    <row r="150" spans="1:24" ht="13" x14ac:dyDescent="0.3">
      <c r="A150" s="4">
        <f t="shared" si="58"/>
        <v>149</v>
      </c>
      <c r="B150" s="44" t="s">
        <v>3</v>
      </c>
      <c r="C150" s="44" t="s">
        <v>1</v>
      </c>
      <c r="D150" s="4">
        <f t="shared" si="52"/>
        <v>1</v>
      </c>
      <c r="E150" s="4">
        <f t="shared" si="53"/>
        <v>4</v>
      </c>
      <c r="F150" s="44" t="s">
        <v>3</v>
      </c>
      <c r="G150" s="44" t="s">
        <v>1</v>
      </c>
      <c r="H150" s="4">
        <f t="shared" si="54"/>
        <v>1</v>
      </c>
      <c r="I150" s="4">
        <f t="shared" si="55"/>
        <v>4</v>
      </c>
      <c r="J150" s="13">
        <f t="shared" si="59"/>
        <v>4</v>
      </c>
      <c r="K150" s="13">
        <f t="shared" si="60"/>
        <v>1</v>
      </c>
      <c r="L150" s="15">
        <f t="shared" si="61"/>
        <v>3</v>
      </c>
      <c r="M150" s="17">
        <f t="shared" si="62"/>
        <v>1</v>
      </c>
      <c r="N150" s="17">
        <f t="shared" si="63"/>
        <v>0</v>
      </c>
      <c r="O150" s="17">
        <f t="shared" si="64"/>
        <v>0</v>
      </c>
      <c r="P150" s="17" t="str">
        <f t="shared" si="65"/>
        <v>CHECKED</v>
      </c>
      <c r="Q150" s="17">
        <f t="shared" si="56"/>
        <v>0</v>
      </c>
      <c r="R150" s="17">
        <f t="shared" si="57"/>
        <v>0</v>
      </c>
      <c r="S150" s="51" t="str">
        <f t="shared" si="66"/>
        <v>B</v>
      </c>
      <c r="T150" s="51" t="str">
        <f t="shared" si="66"/>
        <v>G</v>
      </c>
      <c r="U150" s="49">
        <f t="shared" si="67"/>
        <v>1</v>
      </c>
      <c r="V150" s="49">
        <f t="shared" si="68"/>
        <v>0</v>
      </c>
      <c r="W150" s="49">
        <f t="shared" si="69"/>
        <v>0</v>
      </c>
      <c r="X150" s="49">
        <f t="shared" si="70"/>
        <v>0</v>
      </c>
    </row>
    <row r="151" spans="1:24" ht="13" x14ac:dyDescent="0.3">
      <c r="A151" s="4">
        <f t="shared" si="58"/>
        <v>150</v>
      </c>
      <c r="B151" s="44" t="s">
        <v>3</v>
      </c>
      <c r="C151" s="44" t="s">
        <v>7</v>
      </c>
      <c r="D151" s="4">
        <f t="shared" si="52"/>
        <v>1</v>
      </c>
      <c r="E151" s="4">
        <f t="shared" si="53"/>
        <v>2</v>
      </c>
      <c r="F151" s="44" t="s">
        <v>4</v>
      </c>
      <c r="G151" s="44" t="s">
        <v>5</v>
      </c>
      <c r="H151" s="4">
        <f t="shared" si="54"/>
        <v>7</v>
      </c>
      <c r="I151" s="4">
        <f t="shared" si="55"/>
        <v>6</v>
      </c>
      <c r="J151" s="13">
        <f t="shared" si="59"/>
        <v>2</v>
      </c>
      <c r="K151" s="13">
        <f t="shared" si="60"/>
        <v>6</v>
      </c>
      <c r="L151" s="15">
        <f t="shared" si="61"/>
        <v>-4</v>
      </c>
      <c r="M151" s="17">
        <f t="shared" si="62"/>
        <v>0</v>
      </c>
      <c r="N151" s="17">
        <f t="shared" si="63"/>
        <v>1</v>
      </c>
      <c r="O151" s="17">
        <f t="shared" si="64"/>
        <v>0</v>
      </c>
      <c r="P151" s="17" t="str">
        <f t="shared" si="65"/>
        <v>CHECKED</v>
      </c>
      <c r="Q151" s="17">
        <f t="shared" si="56"/>
        <v>0</v>
      </c>
      <c r="R151" s="17">
        <f t="shared" si="57"/>
        <v>0</v>
      </c>
      <c r="S151" s="51" t="str">
        <f t="shared" si="66"/>
        <v>G</v>
      </c>
      <c r="T151" s="51" t="str">
        <f t="shared" si="66"/>
        <v>B</v>
      </c>
      <c r="U151" s="49">
        <f t="shared" si="67"/>
        <v>0</v>
      </c>
      <c r="V151" s="49">
        <f t="shared" si="68"/>
        <v>1</v>
      </c>
      <c r="W151" s="49">
        <f t="shared" si="69"/>
        <v>0</v>
      </c>
      <c r="X151" s="49">
        <f t="shared" si="70"/>
        <v>0</v>
      </c>
    </row>
    <row r="152" spans="1:24" ht="13" x14ac:dyDescent="0.3">
      <c r="A152" s="4">
        <f t="shared" si="58"/>
        <v>151</v>
      </c>
      <c r="B152" s="44" t="s">
        <v>4</v>
      </c>
      <c r="C152" s="44" t="s">
        <v>11</v>
      </c>
      <c r="D152" s="4">
        <f t="shared" si="52"/>
        <v>7</v>
      </c>
      <c r="E152" s="4">
        <f t="shared" si="53"/>
        <v>1</v>
      </c>
      <c r="F152" s="44" t="s">
        <v>4</v>
      </c>
      <c r="G152" s="44" t="s">
        <v>11</v>
      </c>
      <c r="H152" s="4">
        <f t="shared" si="54"/>
        <v>7</v>
      </c>
      <c r="I152" s="4">
        <f t="shared" si="55"/>
        <v>1</v>
      </c>
      <c r="J152" s="13">
        <f t="shared" si="59"/>
        <v>7</v>
      </c>
      <c r="K152" s="13">
        <f t="shared" si="60"/>
        <v>1</v>
      </c>
      <c r="L152" s="15">
        <f t="shared" si="61"/>
        <v>6</v>
      </c>
      <c r="M152" s="17">
        <f t="shared" si="62"/>
        <v>1</v>
      </c>
      <c r="N152" s="17">
        <f t="shared" si="63"/>
        <v>0</v>
      </c>
      <c r="O152" s="17">
        <f t="shared" si="64"/>
        <v>0</v>
      </c>
      <c r="P152" s="17" t="str">
        <f t="shared" si="65"/>
        <v>CHECKED</v>
      </c>
      <c r="Q152" s="17">
        <f t="shared" si="56"/>
        <v>0</v>
      </c>
      <c r="R152" s="17">
        <f t="shared" si="57"/>
        <v>0</v>
      </c>
      <c r="S152" s="51" t="str">
        <f t="shared" si="66"/>
        <v>B</v>
      </c>
      <c r="T152" s="51" t="str">
        <f t="shared" si="66"/>
        <v>G</v>
      </c>
      <c r="U152" s="49">
        <f t="shared" si="67"/>
        <v>1</v>
      </c>
      <c r="V152" s="49">
        <f t="shared" si="68"/>
        <v>0</v>
      </c>
      <c r="W152" s="49">
        <f t="shared" si="69"/>
        <v>0</v>
      </c>
      <c r="X152" s="49">
        <f t="shared" si="70"/>
        <v>0</v>
      </c>
    </row>
    <row r="153" spans="1:24" ht="13" x14ac:dyDescent="0.3">
      <c r="A153" s="4">
        <f t="shared" si="58"/>
        <v>152</v>
      </c>
      <c r="B153" s="44" t="s">
        <v>4</v>
      </c>
      <c r="C153" s="44" t="s">
        <v>11</v>
      </c>
      <c r="D153" s="4">
        <f t="shared" si="52"/>
        <v>7</v>
      </c>
      <c r="E153" s="4">
        <f t="shared" si="53"/>
        <v>1</v>
      </c>
      <c r="F153" s="44" t="s">
        <v>4</v>
      </c>
      <c r="G153" s="44" t="s">
        <v>11</v>
      </c>
      <c r="H153" s="4">
        <f t="shared" si="54"/>
        <v>7</v>
      </c>
      <c r="I153" s="4">
        <f t="shared" si="55"/>
        <v>1</v>
      </c>
      <c r="J153" s="13">
        <f t="shared" si="59"/>
        <v>7</v>
      </c>
      <c r="K153" s="13">
        <f t="shared" si="60"/>
        <v>1</v>
      </c>
      <c r="L153" s="15">
        <f t="shared" si="61"/>
        <v>6</v>
      </c>
      <c r="M153" s="17">
        <f t="shared" si="62"/>
        <v>1</v>
      </c>
      <c r="N153" s="17">
        <f t="shared" si="63"/>
        <v>0</v>
      </c>
      <c r="O153" s="17">
        <f t="shared" si="64"/>
        <v>0</v>
      </c>
      <c r="P153" s="17" t="str">
        <f t="shared" si="65"/>
        <v>CHECKED</v>
      </c>
      <c r="Q153" s="17">
        <f t="shared" si="56"/>
        <v>0</v>
      </c>
      <c r="R153" s="17">
        <f t="shared" si="57"/>
        <v>0</v>
      </c>
      <c r="S153" s="51" t="str">
        <f t="shared" si="66"/>
        <v>B</v>
      </c>
      <c r="T153" s="51" t="str">
        <f t="shared" si="66"/>
        <v>G</v>
      </c>
      <c r="U153" s="49">
        <f t="shared" si="67"/>
        <v>1</v>
      </c>
      <c r="V153" s="49">
        <f t="shared" si="68"/>
        <v>0</v>
      </c>
      <c r="W153" s="49">
        <f t="shared" si="69"/>
        <v>0</v>
      </c>
      <c r="X153" s="49">
        <f t="shared" si="70"/>
        <v>0</v>
      </c>
    </row>
    <row r="154" spans="1:24" ht="13" x14ac:dyDescent="0.3">
      <c r="A154" s="4">
        <f t="shared" si="58"/>
        <v>153</v>
      </c>
      <c r="B154" s="44" t="s">
        <v>3</v>
      </c>
      <c r="C154" s="44" t="s">
        <v>1</v>
      </c>
      <c r="D154" s="4">
        <f t="shared" si="52"/>
        <v>1</v>
      </c>
      <c r="E154" s="4">
        <f t="shared" si="53"/>
        <v>4</v>
      </c>
      <c r="F154" s="44" t="s">
        <v>3</v>
      </c>
      <c r="G154" s="44" t="s">
        <v>1</v>
      </c>
      <c r="H154" s="4">
        <f t="shared" si="54"/>
        <v>1</v>
      </c>
      <c r="I154" s="4">
        <f t="shared" si="55"/>
        <v>4</v>
      </c>
      <c r="J154" s="13">
        <f t="shared" si="59"/>
        <v>4</v>
      </c>
      <c r="K154" s="13">
        <f t="shared" si="60"/>
        <v>1</v>
      </c>
      <c r="L154" s="15">
        <f t="shared" si="61"/>
        <v>3</v>
      </c>
      <c r="M154" s="17">
        <f t="shared" si="62"/>
        <v>1</v>
      </c>
      <c r="N154" s="17">
        <f t="shared" si="63"/>
        <v>0</v>
      </c>
      <c r="O154" s="17">
        <f t="shared" si="64"/>
        <v>0</v>
      </c>
      <c r="P154" s="17" t="str">
        <f t="shared" si="65"/>
        <v>CHECKED</v>
      </c>
      <c r="Q154" s="17">
        <f t="shared" si="56"/>
        <v>0</v>
      </c>
      <c r="R154" s="17">
        <f t="shared" si="57"/>
        <v>0</v>
      </c>
      <c r="S154" s="51" t="str">
        <f t="shared" si="66"/>
        <v>B</v>
      </c>
      <c r="T154" s="51" t="str">
        <f t="shared" si="66"/>
        <v>G</v>
      </c>
      <c r="U154" s="49">
        <f t="shared" si="67"/>
        <v>1</v>
      </c>
      <c r="V154" s="49">
        <f t="shared" si="68"/>
        <v>0</v>
      </c>
      <c r="W154" s="49">
        <f t="shared" si="69"/>
        <v>0</v>
      </c>
      <c r="X154" s="49">
        <f t="shared" si="70"/>
        <v>0</v>
      </c>
    </row>
    <row r="155" spans="1:24" ht="13" x14ac:dyDescent="0.3">
      <c r="A155" s="4">
        <f t="shared" si="58"/>
        <v>154</v>
      </c>
      <c r="B155" s="44" t="s">
        <v>0</v>
      </c>
      <c r="C155" s="44" t="s">
        <v>1</v>
      </c>
      <c r="D155" s="4">
        <f t="shared" si="52"/>
        <v>2</v>
      </c>
      <c r="E155" s="4">
        <f t="shared" si="53"/>
        <v>4</v>
      </c>
      <c r="F155" s="44" t="s">
        <v>4</v>
      </c>
      <c r="G155" s="44" t="s">
        <v>8</v>
      </c>
      <c r="H155" s="4">
        <f t="shared" si="54"/>
        <v>7</v>
      </c>
      <c r="I155" s="4">
        <f t="shared" si="55"/>
        <v>5</v>
      </c>
      <c r="J155" s="13">
        <f t="shared" si="59"/>
        <v>4</v>
      </c>
      <c r="K155" s="13">
        <f t="shared" si="60"/>
        <v>5</v>
      </c>
      <c r="L155" s="15">
        <f t="shared" si="61"/>
        <v>-1</v>
      </c>
      <c r="M155" s="17">
        <f t="shared" si="62"/>
        <v>0</v>
      </c>
      <c r="N155" s="17">
        <f t="shared" si="63"/>
        <v>1</v>
      </c>
      <c r="O155" s="17">
        <f t="shared" si="64"/>
        <v>0</v>
      </c>
      <c r="P155" s="17" t="str">
        <f t="shared" si="65"/>
        <v>CHECKED</v>
      </c>
      <c r="Q155" s="17">
        <f t="shared" si="56"/>
        <v>0</v>
      </c>
      <c r="R155" s="17">
        <f t="shared" si="57"/>
        <v>0</v>
      </c>
      <c r="S155" s="51" t="str">
        <f t="shared" si="66"/>
        <v>B</v>
      </c>
      <c r="T155" s="51" t="str">
        <f t="shared" si="66"/>
        <v>B</v>
      </c>
      <c r="U155" s="49">
        <f t="shared" si="67"/>
        <v>0</v>
      </c>
      <c r="V155" s="49">
        <f t="shared" si="68"/>
        <v>0</v>
      </c>
      <c r="W155" s="49">
        <f t="shared" si="69"/>
        <v>0</v>
      </c>
      <c r="X155" s="49">
        <f t="shared" si="70"/>
        <v>1</v>
      </c>
    </row>
    <row r="156" spans="1:24" ht="13" x14ac:dyDescent="0.3">
      <c r="A156" s="4">
        <f t="shared" si="58"/>
        <v>155</v>
      </c>
      <c r="B156" s="44" t="s">
        <v>3</v>
      </c>
      <c r="C156" s="44" t="s">
        <v>7</v>
      </c>
      <c r="D156" s="4">
        <f t="shared" si="52"/>
        <v>1</v>
      </c>
      <c r="E156" s="4">
        <f t="shared" si="53"/>
        <v>2</v>
      </c>
      <c r="F156" s="44" t="s">
        <v>3</v>
      </c>
      <c r="G156" s="44" t="s">
        <v>7</v>
      </c>
      <c r="H156" s="4">
        <f t="shared" si="54"/>
        <v>1</v>
      </c>
      <c r="I156" s="4">
        <f t="shared" si="55"/>
        <v>2</v>
      </c>
      <c r="J156" s="13">
        <f t="shared" si="59"/>
        <v>2</v>
      </c>
      <c r="K156" s="13">
        <f t="shared" si="60"/>
        <v>1</v>
      </c>
      <c r="L156" s="15">
        <f t="shared" si="61"/>
        <v>1</v>
      </c>
      <c r="M156" s="17">
        <f t="shared" si="62"/>
        <v>1</v>
      </c>
      <c r="N156" s="17">
        <f t="shared" si="63"/>
        <v>0</v>
      </c>
      <c r="O156" s="17">
        <f t="shared" si="64"/>
        <v>0</v>
      </c>
      <c r="P156" s="17" t="str">
        <f t="shared" si="65"/>
        <v>CHECKED</v>
      </c>
      <c r="Q156" s="17">
        <f t="shared" si="56"/>
        <v>0</v>
      </c>
      <c r="R156" s="17">
        <f t="shared" si="57"/>
        <v>0</v>
      </c>
      <c r="S156" s="51" t="str">
        <f t="shared" si="66"/>
        <v>G</v>
      </c>
      <c r="T156" s="51" t="str">
        <f t="shared" si="66"/>
        <v>G</v>
      </c>
      <c r="U156" s="49">
        <f t="shared" si="67"/>
        <v>0</v>
      </c>
      <c r="V156" s="49">
        <f t="shared" si="68"/>
        <v>0</v>
      </c>
      <c r="W156" s="49">
        <f t="shared" si="69"/>
        <v>1</v>
      </c>
      <c r="X156" s="49">
        <f t="shared" si="70"/>
        <v>0</v>
      </c>
    </row>
    <row r="157" spans="1:24" ht="13" x14ac:dyDescent="0.3">
      <c r="A157" s="4">
        <f t="shared" si="58"/>
        <v>156</v>
      </c>
      <c r="B157" s="44" t="s">
        <v>3</v>
      </c>
      <c r="C157" s="44" t="s">
        <v>7</v>
      </c>
      <c r="D157" s="4">
        <f t="shared" si="52"/>
        <v>1</v>
      </c>
      <c r="E157" s="4">
        <f t="shared" si="53"/>
        <v>2</v>
      </c>
      <c r="F157" s="44" t="s">
        <v>3</v>
      </c>
      <c r="G157" s="44" t="s">
        <v>1</v>
      </c>
      <c r="H157" s="4">
        <f t="shared" si="54"/>
        <v>1</v>
      </c>
      <c r="I157" s="4">
        <f t="shared" si="55"/>
        <v>4</v>
      </c>
      <c r="J157" s="13">
        <f t="shared" si="59"/>
        <v>2</v>
      </c>
      <c r="K157" s="13">
        <f t="shared" si="60"/>
        <v>1</v>
      </c>
      <c r="L157" s="15">
        <f t="shared" si="61"/>
        <v>1</v>
      </c>
      <c r="M157" s="17">
        <f t="shared" si="62"/>
        <v>1</v>
      </c>
      <c r="N157" s="17">
        <f t="shared" si="63"/>
        <v>0</v>
      </c>
      <c r="O157" s="17">
        <f t="shared" si="64"/>
        <v>0</v>
      </c>
      <c r="P157" s="17" t="str">
        <f t="shared" si="65"/>
        <v>CHECKED</v>
      </c>
      <c r="Q157" s="17">
        <f t="shared" si="56"/>
        <v>0</v>
      </c>
      <c r="R157" s="17">
        <f t="shared" si="57"/>
        <v>0</v>
      </c>
      <c r="S157" s="51" t="str">
        <f t="shared" si="66"/>
        <v>G</v>
      </c>
      <c r="T157" s="51" t="str">
        <f t="shared" si="66"/>
        <v>G</v>
      </c>
      <c r="U157" s="49">
        <f t="shared" si="67"/>
        <v>0</v>
      </c>
      <c r="V157" s="49">
        <f t="shared" si="68"/>
        <v>0</v>
      </c>
      <c r="W157" s="49">
        <f t="shared" si="69"/>
        <v>1</v>
      </c>
      <c r="X157" s="49">
        <f t="shared" si="70"/>
        <v>0</v>
      </c>
    </row>
    <row r="158" spans="1:24" ht="13" x14ac:dyDescent="0.3">
      <c r="A158" s="4">
        <f t="shared" si="58"/>
        <v>157</v>
      </c>
      <c r="B158" s="44" t="s">
        <v>3</v>
      </c>
      <c r="C158" s="44" t="s">
        <v>1</v>
      </c>
      <c r="D158" s="4">
        <f t="shared" si="52"/>
        <v>1</v>
      </c>
      <c r="E158" s="4">
        <f t="shared" si="53"/>
        <v>4</v>
      </c>
      <c r="F158" s="44" t="s">
        <v>3</v>
      </c>
      <c r="G158" s="44" t="s">
        <v>1</v>
      </c>
      <c r="H158" s="4">
        <f t="shared" si="54"/>
        <v>1</v>
      </c>
      <c r="I158" s="4">
        <f t="shared" si="55"/>
        <v>4</v>
      </c>
      <c r="J158" s="13">
        <f t="shared" si="59"/>
        <v>4</v>
      </c>
      <c r="K158" s="13">
        <f t="shared" si="60"/>
        <v>1</v>
      </c>
      <c r="L158" s="15">
        <f t="shared" si="61"/>
        <v>3</v>
      </c>
      <c r="M158" s="17">
        <f t="shared" si="62"/>
        <v>1</v>
      </c>
      <c r="N158" s="17">
        <f t="shared" si="63"/>
        <v>0</v>
      </c>
      <c r="O158" s="17">
        <f t="shared" si="64"/>
        <v>0</v>
      </c>
      <c r="P158" s="17" t="str">
        <f t="shared" si="65"/>
        <v>CHECKED</v>
      </c>
      <c r="Q158" s="17">
        <f t="shared" si="56"/>
        <v>0</v>
      </c>
      <c r="R158" s="17">
        <f t="shared" si="57"/>
        <v>0</v>
      </c>
      <c r="S158" s="51" t="str">
        <f t="shared" si="66"/>
        <v>B</v>
      </c>
      <c r="T158" s="51" t="str">
        <f t="shared" si="66"/>
        <v>G</v>
      </c>
      <c r="U158" s="49">
        <f t="shared" si="67"/>
        <v>1</v>
      </c>
      <c r="V158" s="49">
        <f t="shared" si="68"/>
        <v>0</v>
      </c>
      <c r="W158" s="49">
        <f t="shared" si="69"/>
        <v>0</v>
      </c>
      <c r="X158" s="49">
        <f t="shared" si="70"/>
        <v>0</v>
      </c>
    </row>
    <row r="159" spans="1:24" ht="13" x14ac:dyDescent="0.3">
      <c r="A159" s="4">
        <f t="shared" si="58"/>
        <v>158</v>
      </c>
      <c r="B159" s="44" t="s">
        <v>6</v>
      </c>
      <c r="C159" s="44" t="s">
        <v>1</v>
      </c>
      <c r="D159" s="4">
        <f t="shared" si="52"/>
        <v>6</v>
      </c>
      <c r="E159" s="4">
        <f t="shared" si="53"/>
        <v>4</v>
      </c>
      <c r="F159" s="44" t="s">
        <v>3</v>
      </c>
      <c r="G159" s="44" t="s">
        <v>7</v>
      </c>
      <c r="H159" s="4">
        <f t="shared" si="54"/>
        <v>1</v>
      </c>
      <c r="I159" s="4">
        <f t="shared" si="55"/>
        <v>2</v>
      </c>
      <c r="J159" s="13">
        <f t="shared" si="59"/>
        <v>6</v>
      </c>
      <c r="K159" s="13">
        <f t="shared" si="60"/>
        <v>1</v>
      </c>
      <c r="L159" s="15">
        <f t="shared" si="61"/>
        <v>5</v>
      </c>
      <c r="M159" s="17">
        <f t="shared" si="62"/>
        <v>1</v>
      </c>
      <c r="N159" s="17">
        <f t="shared" si="63"/>
        <v>0</v>
      </c>
      <c r="O159" s="17">
        <f t="shared" si="64"/>
        <v>0</v>
      </c>
      <c r="P159" s="17" t="str">
        <f t="shared" si="65"/>
        <v>CHECKED</v>
      </c>
      <c r="Q159" s="17">
        <f t="shared" si="56"/>
        <v>0</v>
      </c>
      <c r="R159" s="17">
        <f t="shared" si="57"/>
        <v>0</v>
      </c>
      <c r="S159" s="51" t="str">
        <f t="shared" si="66"/>
        <v>B</v>
      </c>
      <c r="T159" s="51" t="str">
        <f t="shared" si="66"/>
        <v>G</v>
      </c>
      <c r="U159" s="49">
        <f t="shared" si="67"/>
        <v>1</v>
      </c>
      <c r="V159" s="49">
        <f t="shared" si="68"/>
        <v>0</v>
      </c>
      <c r="W159" s="49">
        <f t="shared" si="69"/>
        <v>0</v>
      </c>
      <c r="X159" s="49">
        <f t="shared" si="70"/>
        <v>0</v>
      </c>
    </row>
    <row r="160" spans="1:24" ht="13" x14ac:dyDescent="0.3">
      <c r="A160" s="4">
        <f t="shared" si="58"/>
        <v>159</v>
      </c>
      <c r="B160" s="44" t="s">
        <v>10</v>
      </c>
      <c r="C160" s="44" t="s">
        <v>1</v>
      </c>
      <c r="D160" s="4">
        <f t="shared" si="52"/>
        <v>3</v>
      </c>
      <c r="E160" s="4">
        <f t="shared" si="53"/>
        <v>4</v>
      </c>
      <c r="F160" s="44" t="s">
        <v>3</v>
      </c>
      <c r="G160" s="44" t="s">
        <v>1</v>
      </c>
      <c r="H160" s="4">
        <f t="shared" si="54"/>
        <v>1</v>
      </c>
      <c r="I160" s="4">
        <f t="shared" si="55"/>
        <v>4</v>
      </c>
      <c r="J160" s="13">
        <f t="shared" si="59"/>
        <v>4</v>
      </c>
      <c r="K160" s="13">
        <f t="shared" si="60"/>
        <v>1</v>
      </c>
      <c r="L160" s="15">
        <f t="shared" si="61"/>
        <v>3</v>
      </c>
      <c r="M160" s="17">
        <f t="shared" si="62"/>
        <v>1</v>
      </c>
      <c r="N160" s="17">
        <f t="shared" si="63"/>
        <v>0</v>
      </c>
      <c r="O160" s="17">
        <f t="shared" si="64"/>
        <v>0</v>
      </c>
      <c r="P160" s="17" t="str">
        <f t="shared" si="65"/>
        <v>CHECKED</v>
      </c>
      <c r="Q160" s="17">
        <f t="shared" si="56"/>
        <v>0</v>
      </c>
      <c r="R160" s="17">
        <f t="shared" si="57"/>
        <v>0</v>
      </c>
      <c r="S160" s="51" t="str">
        <f t="shared" si="66"/>
        <v>B</v>
      </c>
      <c r="T160" s="51" t="str">
        <f t="shared" si="66"/>
        <v>G</v>
      </c>
      <c r="U160" s="49">
        <f t="shared" si="67"/>
        <v>1</v>
      </c>
      <c r="V160" s="49">
        <f t="shared" si="68"/>
        <v>0</v>
      </c>
      <c r="W160" s="49">
        <f t="shared" si="69"/>
        <v>0</v>
      </c>
      <c r="X160" s="49">
        <f t="shared" si="70"/>
        <v>0</v>
      </c>
    </row>
    <row r="161" spans="1:24" ht="13" x14ac:dyDescent="0.3">
      <c r="A161" s="4">
        <f t="shared" si="58"/>
        <v>160</v>
      </c>
      <c r="B161" s="44" t="s">
        <v>3</v>
      </c>
      <c r="C161" s="44" t="s">
        <v>1</v>
      </c>
      <c r="D161" s="4">
        <f t="shared" si="52"/>
        <v>1</v>
      </c>
      <c r="E161" s="4">
        <f t="shared" si="53"/>
        <v>4</v>
      </c>
      <c r="F161" s="44" t="s">
        <v>3</v>
      </c>
      <c r="G161" s="44" t="s">
        <v>1</v>
      </c>
      <c r="H161" s="4">
        <f t="shared" si="54"/>
        <v>1</v>
      </c>
      <c r="I161" s="4">
        <f t="shared" si="55"/>
        <v>4</v>
      </c>
      <c r="J161" s="13">
        <f t="shared" si="59"/>
        <v>4</v>
      </c>
      <c r="K161" s="13">
        <f t="shared" si="60"/>
        <v>1</v>
      </c>
      <c r="L161" s="15">
        <f t="shared" si="61"/>
        <v>3</v>
      </c>
      <c r="M161" s="17">
        <f t="shared" si="62"/>
        <v>1</v>
      </c>
      <c r="N161" s="17">
        <f t="shared" si="63"/>
        <v>0</v>
      </c>
      <c r="O161" s="17">
        <f t="shared" si="64"/>
        <v>0</v>
      </c>
      <c r="P161" s="17" t="str">
        <f t="shared" si="65"/>
        <v>CHECKED</v>
      </c>
      <c r="Q161" s="17">
        <f t="shared" si="56"/>
        <v>0</v>
      </c>
      <c r="R161" s="17">
        <f t="shared" si="57"/>
        <v>0</v>
      </c>
      <c r="S161" s="51" t="str">
        <f t="shared" si="66"/>
        <v>B</v>
      </c>
      <c r="T161" s="51" t="str">
        <f t="shared" si="66"/>
        <v>G</v>
      </c>
      <c r="U161" s="49">
        <f t="shared" si="67"/>
        <v>1</v>
      </c>
      <c r="V161" s="49">
        <f t="shared" si="68"/>
        <v>0</v>
      </c>
      <c r="W161" s="49">
        <f t="shared" si="69"/>
        <v>0</v>
      </c>
      <c r="X161" s="49">
        <f t="shared" si="70"/>
        <v>0</v>
      </c>
    </row>
    <row r="162" spans="1:24" ht="13" x14ac:dyDescent="0.3">
      <c r="A162" s="4">
        <f t="shared" si="58"/>
        <v>161</v>
      </c>
      <c r="B162" s="44" t="s">
        <v>6</v>
      </c>
      <c r="C162" s="44" t="s">
        <v>7</v>
      </c>
      <c r="D162" s="4">
        <f t="shared" ref="D162:D193" si="71">IF(B162=$AC$3, $AB$3, IF(B162=$AC$4, $AB$4, IF(B162=$AC$5, $AB$5, IF(B162=$AC$6, $AB$6, IF(B162=$AC$7, $AB$7, IF(B162=$AC$8, $AB$8, $AB$9))))))</f>
        <v>6</v>
      </c>
      <c r="E162" s="4">
        <f t="shared" ref="E162:E193" si="72">IF(C162=$AD$3, $AB$3, IF(C162=$AD$4, $AB$4, IF(C162=$AD$5, $AB$5, IF(C162=$AD$6, $AB$6, IF(C162=$AD$7, $AB$7, IF(C162=$AD$8, $AB$8, $AB$9))))))</f>
        <v>2</v>
      </c>
      <c r="F162" s="44" t="s">
        <v>3</v>
      </c>
      <c r="G162" s="44" t="s">
        <v>5</v>
      </c>
      <c r="H162" s="4">
        <f t="shared" ref="H162:H193" si="73">IF(F162=$AC$3, $AB$3, IF(F162=$AC$4, $AB$4, IF(F162=$AC$5, $AB$5, IF(F162=$AC$6, $AB$6, IF(F162=$AC$7, $AB$7, IF(F162=$AC$8, $AB$8, $AB$9))))))</f>
        <v>1</v>
      </c>
      <c r="I162" s="4">
        <f t="shared" ref="I162:I193" si="74">IF(G162=$AD$3, $AB$3, IF(G162=$AD$4, $AB$4, IF(G162=$AD$5, $AB$5, IF(G162=$AD$6, $AB$6, IF(G162=$AD$7, $AB$7, IF(G162=$AD$8, $AB$8, $AB$9))))))</f>
        <v>6</v>
      </c>
      <c r="J162" s="13">
        <f t="shared" si="59"/>
        <v>6</v>
      </c>
      <c r="K162" s="13">
        <f t="shared" si="60"/>
        <v>1</v>
      </c>
      <c r="L162" s="15">
        <f t="shared" si="61"/>
        <v>5</v>
      </c>
      <c r="M162" s="17">
        <f t="shared" si="62"/>
        <v>1</v>
      </c>
      <c r="N162" s="17">
        <f t="shared" si="63"/>
        <v>0</v>
      </c>
      <c r="O162" s="17">
        <f t="shared" si="64"/>
        <v>0</v>
      </c>
      <c r="P162" s="17" t="str">
        <f t="shared" si="65"/>
        <v>CHECKED</v>
      </c>
      <c r="Q162" s="17">
        <f t="shared" ref="Q162:Q193" si="75">IF(O162=1, (IF(J162&lt;5, 1, 0)), 0)</f>
        <v>0</v>
      </c>
      <c r="R162" s="17">
        <f t="shared" ref="R162:R193" si="76">IF(O162=1, (IF(J162&gt;4, 1, 0)), 0)</f>
        <v>0</v>
      </c>
      <c r="S162" s="51" t="str">
        <f t="shared" si="66"/>
        <v>B</v>
      </c>
      <c r="T162" s="51" t="str">
        <f t="shared" si="66"/>
        <v>G</v>
      </c>
      <c r="U162" s="49">
        <f t="shared" si="67"/>
        <v>1</v>
      </c>
      <c r="V162" s="49">
        <f t="shared" si="68"/>
        <v>0</v>
      </c>
      <c r="W162" s="49">
        <f t="shared" si="69"/>
        <v>0</v>
      </c>
      <c r="X162" s="49">
        <f t="shared" si="70"/>
        <v>0</v>
      </c>
    </row>
    <row r="163" spans="1:24" ht="13" x14ac:dyDescent="0.3">
      <c r="A163" s="4">
        <f t="shared" ref="A163:A194" si="77">A162+1</f>
        <v>162</v>
      </c>
      <c r="B163" s="44" t="s">
        <v>6</v>
      </c>
      <c r="C163" s="44" t="s">
        <v>1</v>
      </c>
      <c r="D163" s="4">
        <f t="shared" si="71"/>
        <v>6</v>
      </c>
      <c r="E163" s="4">
        <f t="shared" si="72"/>
        <v>4</v>
      </c>
      <c r="F163" s="44" t="s">
        <v>6</v>
      </c>
      <c r="G163" s="44" t="s">
        <v>1</v>
      </c>
      <c r="H163" s="4">
        <f t="shared" si="73"/>
        <v>6</v>
      </c>
      <c r="I163" s="4">
        <f t="shared" si="74"/>
        <v>4</v>
      </c>
      <c r="J163" s="13">
        <f t="shared" si="59"/>
        <v>6</v>
      </c>
      <c r="K163" s="13">
        <f t="shared" si="60"/>
        <v>4</v>
      </c>
      <c r="L163" s="15">
        <f t="shared" si="61"/>
        <v>2</v>
      </c>
      <c r="M163" s="17">
        <f t="shared" si="62"/>
        <v>1</v>
      </c>
      <c r="N163" s="17">
        <f t="shared" si="63"/>
        <v>0</v>
      </c>
      <c r="O163" s="17">
        <f t="shared" si="64"/>
        <v>0</v>
      </c>
      <c r="P163" s="17" t="str">
        <f t="shared" si="65"/>
        <v>CHECKED</v>
      </c>
      <c r="Q163" s="17">
        <f t="shared" si="75"/>
        <v>0</v>
      </c>
      <c r="R163" s="17">
        <f t="shared" si="76"/>
        <v>0</v>
      </c>
      <c r="S163" s="51" t="str">
        <f t="shared" si="66"/>
        <v>B</v>
      </c>
      <c r="T163" s="51" t="str">
        <f t="shared" si="66"/>
        <v>B</v>
      </c>
      <c r="U163" s="49">
        <f t="shared" si="67"/>
        <v>0</v>
      </c>
      <c r="V163" s="49">
        <f t="shared" si="68"/>
        <v>0</v>
      </c>
      <c r="W163" s="49">
        <f t="shared" si="69"/>
        <v>0</v>
      </c>
      <c r="X163" s="49">
        <f t="shared" si="70"/>
        <v>1</v>
      </c>
    </row>
    <row r="164" spans="1:24" ht="13" x14ac:dyDescent="0.3">
      <c r="A164" s="4">
        <f t="shared" si="77"/>
        <v>163</v>
      </c>
      <c r="B164" s="44" t="s">
        <v>3</v>
      </c>
      <c r="C164" s="44" t="s">
        <v>1</v>
      </c>
      <c r="D164" s="4">
        <f t="shared" si="71"/>
        <v>1</v>
      </c>
      <c r="E164" s="4">
        <f t="shared" si="72"/>
        <v>4</v>
      </c>
      <c r="F164" s="44" t="s">
        <v>3</v>
      </c>
      <c r="G164" s="44" t="s">
        <v>1</v>
      </c>
      <c r="H164" s="4">
        <f t="shared" si="73"/>
        <v>1</v>
      </c>
      <c r="I164" s="4">
        <f t="shared" si="74"/>
        <v>4</v>
      </c>
      <c r="J164" s="13">
        <f t="shared" si="59"/>
        <v>4</v>
      </c>
      <c r="K164" s="13">
        <f t="shared" si="60"/>
        <v>1</v>
      </c>
      <c r="L164" s="15">
        <f t="shared" si="61"/>
        <v>3</v>
      </c>
      <c r="M164" s="17">
        <f t="shared" si="62"/>
        <v>1</v>
      </c>
      <c r="N164" s="17">
        <f t="shared" si="63"/>
        <v>0</v>
      </c>
      <c r="O164" s="17">
        <f t="shared" si="64"/>
        <v>0</v>
      </c>
      <c r="P164" s="17" t="str">
        <f t="shared" si="65"/>
        <v>CHECKED</v>
      </c>
      <c r="Q164" s="17">
        <f t="shared" si="75"/>
        <v>0</v>
      </c>
      <c r="R164" s="17">
        <f t="shared" si="76"/>
        <v>0</v>
      </c>
      <c r="S164" s="51" t="str">
        <f t="shared" si="66"/>
        <v>B</v>
      </c>
      <c r="T164" s="51" t="str">
        <f t="shared" si="66"/>
        <v>G</v>
      </c>
      <c r="U164" s="49">
        <f t="shared" si="67"/>
        <v>1</v>
      </c>
      <c r="V164" s="49">
        <f t="shared" si="68"/>
        <v>0</v>
      </c>
      <c r="W164" s="49">
        <f t="shared" si="69"/>
        <v>0</v>
      </c>
      <c r="X164" s="49">
        <f t="shared" si="70"/>
        <v>0</v>
      </c>
    </row>
    <row r="165" spans="1:24" ht="13" x14ac:dyDescent="0.3">
      <c r="A165" s="4">
        <f t="shared" si="77"/>
        <v>164</v>
      </c>
      <c r="B165" s="44" t="s">
        <v>4</v>
      </c>
      <c r="C165" s="44" t="s">
        <v>1</v>
      </c>
      <c r="D165" s="4">
        <f t="shared" si="71"/>
        <v>7</v>
      </c>
      <c r="E165" s="4">
        <f t="shared" si="72"/>
        <v>4</v>
      </c>
      <c r="F165" s="44" t="s">
        <v>4</v>
      </c>
      <c r="G165" s="44" t="s">
        <v>1</v>
      </c>
      <c r="H165" s="4">
        <f t="shared" si="73"/>
        <v>7</v>
      </c>
      <c r="I165" s="4">
        <f t="shared" si="74"/>
        <v>4</v>
      </c>
      <c r="J165" s="13">
        <f t="shared" si="59"/>
        <v>7</v>
      </c>
      <c r="K165" s="13">
        <f t="shared" si="60"/>
        <v>4</v>
      </c>
      <c r="L165" s="15">
        <f t="shared" si="61"/>
        <v>3</v>
      </c>
      <c r="M165" s="17">
        <f t="shared" si="62"/>
        <v>1</v>
      </c>
      <c r="N165" s="17">
        <f t="shared" si="63"/>
        <v>0</v>
      </c>
      <c r="O165" s="17">
        <f t="shared" si="64"/>
        <v>0</v>
      </c>
      <c r="P165" s="17" t="str">
        <f t="shared" si="65"/>
        <v>CHECKED</v>
      </c>
      <c r="Q165" s="17">
        <f t="shared" si="75"/>
        <v>0</v>
      </c>
      <c r="R165" s="17">
        <f t="shared" si="76"/>
        <v>0</v>
      </c>
      <c r="S165" s="51" t="str">
        <f t="shared" si="66"/>
        <v>B</v>
      </c>
      <c r="T165" s="51" t="str">
        <f t="shared" si="66"/>
        <v>B</v>
      </c>
      <c r="U165" s="49">
        <f t="shared" si="67"/>
        <v>0</v>
      </c>
      <c r="V165" s="49">
        <f t="shared" si="68"/>
        <v>0</v>
      </c>
      <c r="W165" s="49">
        <f t="shared" si="69"/>
        <v>0</v>
      </c>
      <c r="X165" s="49">
        <f t="shared" si="70"/>
        <v>1</v>
      </c>
    </row>
    <row r="166" spans="1:24" ht="13" x14ac:dyDescent="0.3">
      <c r="A166" s="4">
        <f t="shared" si="77"/>
        <v>165</v>
      </c>
      <c r="B166" s="44" t="s">
        <v>3</v>
      </c>
      <c r="C166" s="44" t="s">
        <v>1</v>
      </c>
      <c r="D166" s="4">
        <f t="shared" si="71"/>
        <v>1</v>
      </c>
      <c r="E166" s="4">
        <f t="shared" si="72"/>
        <v>4</v>
      </c>
      <c r="F166" s="44" t="s">
        <v>3</v>
      </c>
      <c r="G166" s="44" t="s">
        <v>1</v>
      </c>
      <c r="H166" s="4">
        <f t="shared" si="73"/>
        <v>1</v>
      </c>
      <c r="I166" s="4">
        <f t="shared" si="74"/>
        <v>4</v>
      </c>
      <c r="J166" s="13">
        <f t="shared" si="59"/>
        <v>4</v>
      </c>
      <c r="K166" s="13">
        <f t="shared" si="60"/>
        <v>1</v>
      </c>
      <c r="L166" s="15">
        <f t="shared" si="61"/>
        <v>3</v>
      </c>
      <c r="M166" s="17">
        <f t="shared" si="62"/>
        <v>1</v>
      </c>
      <c r="N166" s="17">
        <f t="shared" si="63"/>
        <v>0</v>
      </c>
      <c r="O166" s="17">
        <f t="shared" si="64"/>
        <v>0</v>
      </c>
      <c r="P166" s="17" t="str">
        <f t="shared" si="65"/>
        <v>CHECKED</v>
      </c>
      <c r="Q166" s="17">
        <f t="shared" si="75"/>
        <v>0</v>
      </c>
      <c r="R166" s="17">
        <f t="shared" si="76"/>
        <v>0</v>
      </c>
      <c r="S166" s="51" t="str">
        <f t="shared" si="66"/>
        <v>B</v>
      </c>
      <c r="T166" s="51" t="str">
        <f t="shared" si="66"/>
        <v>G</v>
      </c>
      <c r="U166" s="49">
        <f t="shared" si="67"/>
        <v>1</v>
      </c>
      <c r="V166" s="49">
        <f t="shared" si="68"/>
        <v>0</v>
      </c>
      <c r="W166" s="49">
        <f t="shared" si="69"/>
        <v>0</v>
      </c>
      <c r="X166" s="49">
        <f t="shared" si="70"/>
        <v>0</v>
      </c>
    </row>
    <row r="167" spans="1:24" ht="13" x14ac:dyDescent="0.3">
      <c r="A167" s="4">
        <f t="shared" si="77"/>
        <v>166</v>
      </c>
      <c r="B167" s="44" t="s">
        <v>6</v>
      </c>
      <c r="C167" s="44" t="s">
        <v>1</v>
      </c>
      <c r="D167" s="4">
        <f t="shared" si="71"/>
        <v>6</v>
      </c>
      <c r="E167" s="4">
        <f t="shared" si="72"/>
        <v>4</v>
      </c>
      <c r="F167" s="44" t="s">
        <v>3</v>
      </c>
      <c r="G167" s="44" t="s">
        <v>7</v>
      </c>
      <c r="H167" s="4">
        <f t="shared" si="73"/>
        <v>1</v>
      </c>
      <c r="I167" s="4">
        <f t="shared" si="74"/>
        <v>2</v>
      </c>
      <c r="J167" s="13">
        <f t="shared" si="59"/>
        <v>6</v>
      </c>
      <c r="K167" s="13">
        <f t="shared" si="60"/>
        <v>1</v>
      </c>
      <c r="L167" s="15">
        <f t="shared" si="61"/>
        <v>5</v>
      </c>
      <c r="M167" s="17">
        <f t="shared" si="62"/>
        <v>1</v>
      </c>
      <c r="N167" s="17">
        <f t="shared" si="63"/>
        <v>0</v>
      </c>
      <c r="O167" s="17">
        <f t="shared" si="64"/>
        <v>0</v>
      </c>
      <c r="P167" s="17" t="str">
        <f t="shared" si="65"/>
        <v>CHECKED</v>
      </c>
      <c r="Q167" s="17">
        <f t="shared" si="75"/>
        <v>0</v>
      </c>
      <c r="R167" s="17">
        <f t="shared" si="76"/>
        <v>0</v>
      </c>
      <c r="S167" s="51" t="str">
        <f t="shared" si="66"/>
        <v>B</v>
      </c>
      <c r="T167" s="51" t="str">
        <f t="shared" si="66"/>
        <v>G</v>
      </c>
      <c r="U167" s="49">
        <f t="shared" si="67"/>
        <v>1</v>
      </c>
      <c r="V167" s="49">
        <f t="shared" si="68"/>
        <v>0</v>
      </c>
      <c r="W167" s="49">
        <f t="shared" si="69"/>
        <v>0</v>
      </c>
      <c r="X167" s="49">
        <f t="shared" si="70"/>
        <v>0</v>
      </c>
    </row>
    <row r="168" spans="1:24" ht="13" x14ac:dyDescent="0.3">
      <c r="A168" s="4">
        <f t="shared" si="77"/>
        <v>167</v>
      </c>
      <c r="B168" s="44" t="s">
        <v>3</v>
      </c>
      <c r="C168" s="44" t="s">
        <v>1</v>
      </c>
      <c r="D168" s="4">
        <f t="shared" si="71"/>
        <v>1</v>
      </c>
      <c r="E168" s="4">
        <f t="shared" si="72"/>
        <v>4</v>
      </c>
      <c r="F168" s="44" t="s">
        <v>3</v>
      </c>
      <c r="G168" s="44" t="s">
        <v>1</v>
      </c>
      <c r="H168" s="4">
        <f t="shared" si="73"/>
        <v>1</v>
      </c>
      <c r="I168" s="4">
        <f t="shared" si="74"/>
        <v>4</v>
      </c>
      <c r="J168" s="13">
        <f t="shared" si="59"/>
        <v>4</v>
      </c>
      <c r="K168" s="13">
        <f t="shared" si="60"/>
        <v>1</v>
      </c>
      <c r="L168" s="15">
        <f t="shared" si="61"/>
        <v>3</v>
      </c>
      <c r="M168" s="17">
        <f t="shared" si="62"/>
        <v>1</v>
      </c>
      <c r="N168" s="17">
        <f t="shared" si="63"/>
        <v>0</v>
      </c>
      <c r="O168" s="17">
        <f t="shared" si="64"/>
        <v>0</v>
      </c>
      <c r="P168" s="17" t="str">
        <f t="shared" si="65"/>
        <v>CHECKED</v>
      </c>
      <c r="Q168" s="17">
        <f t="shared" si="75"/>
        <v>0</v>
      </c>
      <c r="R168" s="17">
        <f t="shared" si="76"/>
        <v>0</v>
      </c>
      <c r="S168" s="51" t="str">
        <f t="shared" si="66"/>
        <v>B</v>
      </c>
      <c r="T168" s="51" t="str">
        <f t="shared" si="66"/>
        <v>G</v>
      </c>
      <c r="U168" s="49">
        <f t="shared" si="67"/>
        <v>1</v>
      </c>
      <c r="V168" s="49">
        <f t="shared" si="68"/>
        <v>0</v>
      </c>
      <c r="W168" s="49">
        <f t="shared" si="69"/>
        <v>0</v>
      </c>
      <c r="X168" s="49">
        <f t="shared" si="70"/>
        <v>0</v>
      </c>
    </row>
    <row r="169" spans="1:24" ht="13" x14ac:dyDescent="0.3">
      <c r="A169" s="4">
        <f t="shared" si="77"/>
        <v>168</v>
      </c>
      <c r="B169" s="44" t="s">
        <v>3</v>
      </c>
      <c r="C169" s="44" t="s">
        <v>1</v>
      </c>
      <c r="D169" s="4">
        <f t="shared" si="71"/>
        <v>1</v>
      </c>
      <c r="E169" s="4">
        <f t="shared" si="72"/>
        <v>4</v>
      </c>
      <c r="F169" s="44" t="s">
        <v>3</v>
      </c>
      <c r="G169" s="44" t="s">
        <v>1</v>
      </c>
      <c r="H169" s="4">
        <f t="shared" si="73"/>
        <v>1</v>
      </c>
      <c r="I169" s="4">
        <f t="shared" si="74"/>
        <v>4</v>
      </c>
      <c r="J169" s="13">
        <f t="shared" si="59"/>
        <v>4</v>
      </c>
      <c r="K169" s="13">
        <f t="shared" si="60"/>
        <v>1</v>
      </c>
      <c r="L169" s="15">
        <f t="shared" si="61"/>
        <v>3</v>
      </c>
      <c r="M169" s="17">
        <f t="shared" si="62"/>
        <v>1</v>
      </c>
      <c r="N169" s="17">
        <f t="shared" si="63"/>
        <v>0</v>
      </c>
      <c r="O169" s="17">
        <f t="shared" si="64"/>
        <v>0</v>
      </c>
      <c r="P169" s="17" t="str">
        <f t="shared" si="65"/>
        <v>CHECKED</v>
      </c>
      <c r="Q169" s="17">
        <f t="shared" si="75"/>
        <v>0</v>
      </c>
      <c r="R169" s="17">
        <f t="shared" si="76"/>
        <v>0</v>
      </c>
      <c r="S169" s="51" t="str">
        <f t="shared" si="66"/>
        <v>B</v>
      </c>
      <c r="T169" s="51" t="str">
        <f t="shared" si="66"/>
        <v>G</v>
      </c>
      <c r="U169" s="49">
        <f t="shared" si="67"/>
        <v>1</v>
      </c>
      <c r="V169" s="49">
        <f t="shared" si="68"/>
        <v>0</v>
      </c>
      <c r="W169" s="49">
        <f t="shared" si="69"/>
        <v>0</v>
      </c>
      <c r="X169" s="49">
        <f t="shared" si="70"/>
        <v>0</v>
      </c>
    </row>
    <row r="170" spans="1:24" ht="13" x14ac:dyDescent="0.3">
      <c r="A170" s="4">
        <f t="shared" si="77"/>
        <v>169</v>
      </c>
      <c r="B170" s="44" t="s">
        <v>4</v>
      </c>
      <c r="C170" s="44" t="s">
        <v>1</v>
      </c>
      <c r="D170" s="4">
        <f t="shared" si="71"/>
        <v>7</v>
      </c>
      <c r="E170" s="4">
        <f t="shared" si="72"/>
        <v>4</v>
      </c>
      <c r="F170" s="44" t="s">
        <v>0</v>
      </c>
      <c r="G170" s="44" t="s">
        <v>1</v>
      </c>
      <c r="H170" s="4">
        <f t="shared" si="73"/>
        <v>2</v>
      </c>
      <c r="I170" s="4">
        <f t="shared" si="74"/>
        <v>4</v>
      </c>
      <c r="J170" s="13">
        <f t="shared" si="59"/>
        <v>7</v>
      </c>
      <c r="K170" s="13">
        <f t="shared" si="60"/>
        <v>2</v>
      </c>
      <c r="L170" s="15">
        <f t="shared" si="61"/>
        <v>5</v>
      </c>
      <c r="M170" s="17">
        <f t="shared" si="62"/>
        <v>1</v>
      </c>
      <c r="N170" s="17">
        <f t="shared" si="63"/>
        <v>0</v>
      </c>
      <c r="O170" s="17">
        <f t="shared" si="64"/>
        <v>0</v>
      </c>
      <c r="P170" s="17" t="str">
        <f t="shared" si="65"/>
        <v>CHECKED</v>
      </c>
      <c r="Q170" s="17">
        <f t="shared" si="75"/>
        <v>0</v>
      </c>
      <c r="R170" s="17">
        <f t="shared" si="76"/>
        <v>0</v>
      </c>
      <c r="S170" s="51" t="str">
        <f t="shared" si="66"/>
        <v>B</v>
      </c>
      <c r="T170" s="51" t="str">
        <f t="shared" si="66"/>
        <v>G</v>
      </c>
      <c r="U170" s="49">
        <f t="shared" si="67"/>
        <v>1</v>
      </c>
      <c r="V170" s="49">
        <f t="shared" si="68"/>
        <v>0</v>
      </c>
      <c r="W170" s="49">
        <f t="shared" si="69"/>
        <v>0</v>
      </c>
      <c r="X170" s="49">
        <f t="shared" si="70"/>
        <v>0</v>
      </c>
    </row>
    <row r="171" spans="1:24" ht="13" x14ac:dyDescent="0.3">
      <c r="A171" s="4">
        <f t="shared" si="77"/>
        <v>170</v>
      </c>
      <c r="B171" s="44" t="s">
        <v>0</v>
      </c>
      <c r="C171" s="44" t="s">
        <v>1</v>
      </c>
      <c r="D171" s="4">
        <f t="shared" si="71"/>
        <v>2</v>
      </c>
      <c r="E171" s="4">
        <f t="shared" si="72"/>
        <v>4</v>
      </c>
      <c r="F171" s="44" t="s">
        <v>0</v>
      </c>
      <c r="G171" s="44" t="s">
        <v>1</v>
      </c>
      <c r="H171" s="4">
        <f t="shared" si="73"/>
        <v>2</v>
      </c>
      <c r="I171" s="4">
        <f t="shared" si="74"/>
        <v>4</v>
      </c>
      <c r="J171" s="13">
        <f t="shared" si="59"/>
        <v>4</v>
      </c>
      <c r="K171" s="13">
        <f t="shared" si="60"/>
        <v>2</v>
      </c>
      <c r="L171" s="15">
        <f t="shared" si="61"/>
        <v>2</v>
      </c>
      <c r="M171" s="17">
        <f t="shared" si="62"/>
        <v>1</v>
      </c>
      <c r="N171" s="17">
        <f t="shared" si="63"/>
        <v>0</v>
      </c>
      <c r="O171" s="17">
        <f t="shared" si="64"/>
        <v>0</v>
      </c>
      <c r="P171" s="17" t="str">
        <f t="shared" si="65"/>
        <v>CHECKED</v>
      </c>
      <c r="Q171" s="17">
        <f t="shared" si="75"/>
        <v>0</v>
      </c>
      <c r="R171" s="17">
        <f t="shared" si="76"/>
        <v>0</v>
      </c>
      <c r="S171" s="51" t="str">
        <f t="shared" si="66"/>
        <v>B</v>
      </c>
      <c r="T171" s="51" t="str">
        <f t="shared" si="66"/>
        <v>G</v>
      </c>
      <c r="U171" s="49">
        <f t="shared" si="67"/>
        <v>1</v>
      </c>
      <c r="V171" s="49">
        <f t="shared" si="68"/>
        <v>0</v>
      </c>
      <c r="W171" s="49">
        <f t="shared" si="69"/>
        <v>0</v>
      </c>
      <c r="X171" s="49">
        <f t="shared" si="70"/>
        <v>0</v>
      </c>
    </row>
    <row r="172" spans="1:24" ht="13" x14ac:dyDescent="0.3">
      <c r="A172" s="4">
        <f t="shared" si="77"/>
        <v>171</v>
      </c>
      <c r="B172" s="44" t="s">
        <v>10</v>
      </c>
      <c r="C172" s="44" t="s">
        <v>1</v>
      </c>
      <c r="D172" s="4">
        <f t="shared" si="71"/>
        <v>3</v>
      </c>
      <c r="E172" s="4">
        <f t="shared" si="72"/>
        <v>4</v>
      </c>
      <c r="F172" s="44" t="s">
        <v>10</v>
      </c>
      <c r="G172" s="44" t="s">
        <v>5</v>
      </c>
      <c r="H172" s="4">
        <f t="shared" si="73"/>
        <v>3</v>
      </c>
      <c r="I172" s="4">
        <f t="shared" si="74"/>
        <v>6</v>
      </c>
      <c r="J172" s="13">
        <f t="shared" si="59"/>
        <v>4</v>
      </c>
      <c r="K172" s="13">
        <f t="shared" si="60"/>
        <v>3</v>
      </c>
      <c r="L172" s="15">
        <f t="shared" si="61"/>
        <v>1</v>
      </c>
      <c r="M172" s="17">
        <f t="shared" si="62"/>
        <v>1</v>
      </c>
      <c r="N172" s="17">
        <f t="shared" si="63"/>
        <v>0</v>
      </c>
      <c r="O172" s="17">
        <f t="shared" si="64"/>
        <v>0</v>
      </c>
      <c r="P172" s="17" t="str">
        <f t="shared" si="65"/>
        <v>CHECKED</v>
      </c>
      <c r="Q172" s="17">
        <f t="shared" si="75"/>
        <v>0</v>
      </c>
      <c r="R172" s="17">
        <f t="shared" si="76"/>
        <v>0</v>
      </c>
      <c r="S172" s="51" t="str">
        <f t="shared" si="66"/>
        <v>B</v>
      </c>
      <c r="T172" s="51" t="str">
        <f t="shared" si="66"/>
        <v>G</v>
      </c>
      <c r="U172" s="49">
        <f t="shared" si="67"/>
        <v>1</v>
      </c>
      <c r="V172" s="49">
        <f t="shared" si="68"/>
        <v>0</v>
      </c>
      <c r="W172" s="49">
        <f t="shared" si="69"/>
        <v>0</v>
      </c>
      <c r="X172" s="49">
        <f t="shared" si="70"/>
        <v>0</v>
      </c>
    </row>
    <row r="173" spans="1:24" ht="13" x14ac:dyDescent="0.3">
      <c r="A173" s="4">
        <f t="shared" si="77"/>
        <v>172</v>
      </c>
      <c r="B173" s="44" t="s">
        <v>3</v>
      </c>
      <c r="C173" s="44" t="s">
        <v>1</v>
      </c>
      <c r="D173" s="4">
        <f t="shared" si="71"/>
        <v>1</v>
      </c>
      <c r="E173" s="4">
        <f t="shared" si="72"/>
        <v>4</v>
      </c>
      <c r="F173" s="44" t="s">
        <v>3</v>
      </c>
      <c r="G173" s="44" t="s">
        <v>1</v>
      </c>
      <c r="H173" s="4">
        <f t="shared" si="73"/>
        <v>1</v>
      </c>
      <c r="I173" s="4">
        <f t="shared" si="74"/>
        <v>4</v>
      </c>
      <c r="J173" s="13">
        <f t="shared" si="59"/>
        <v>4</v>
      </c>
      <c r="K173" s="13">
        <f t="shared" si="60"/>
        <v>1</v>
      </c>
      <c r="L173" s="15">
        <f t="shared" si="61"/>
        <v>3</v>
      </c>
      <c r="M173" s="17">
        <f t="shared" si="62"/>
        <v>1</v>
      </c>
      <c r="N173" s="17">
        <f t="shared" si="63"/>
        <v>0</v>
      </c>
      <c r="O173" s="17">
        <f t="shared" si="64"/>
        <v>0</v>
      </c>
      <c r="P173" s="17" t="str">
        <f t="shared" si="65"/>
        <v>CHECKED</v>
      </c>
      <c r="Q173" s="17">
        <f t="shared" si="75"/>
        <v>0</v>
      </c>
      <c r="R173" s="17">
        <f t="shared" si="76"/>
        <v>0</v>
      </c>
      <c r="S173" s="51" t="str">
        <f t="shared" si="66"/>
        <v>B</v>
      </c>
      <c r="T173" s="51" t="str">
        <f t="shared" si="66"/>
        <v>G</v>
      </c>
      <c r="U173" s="49">
        <f t="shared" si="67"/>
        <v>1</v>
      </c>
      <c r="V173" s="49">
        <f t="shared" si="68"/>
        <v>0</v>
      </c>
      <c r="W173" s="49">
        <f t="shared" si="69"/>
        <v>0</v>
      </c>
      <c r="X173" s="49">
        <f t="shared" si="70"/>
        <v>0</v>
      </c>
    </row>
    <row r="174" spans="1:24" ht="13" x14ac:dyDescent="0.3">
      <c r="A174" s="4">
        <f t="shared" si="77"/>
        <v>173</v>
      </c>
      <c r="B174" s="44" t="s">
        <v>3</v>
      </c>
      <c r="C174" s="44" t="s">
        <v>7</v>
      </c>
      <c r="D174" s="4">
        <f t="shared" si="71"/>
        <v>1</v>
      </c>
      <c r="E174" s="4">
        <f t="shared" si="72"/>
        <v>2</v>
      </c>
      <c r="F174" s="44" t="s">
        <v>3</v>
      </c>
      <c r="G174" s="44" t="s">
        <v>9</v>
      </c>
      <c r="H174" s="4">
        <f t="shared" si="73"/>
        <v>1</v>
      </c>
      <c r="I174" s="4">
        <f t="shared" si="74"/>
        <v>3</v>
      </c>
      <c r="J174" s="13">
        <f t="shared" si="59"/>
        <v>2</v>
      </c>
      <c r="K174" s="13">
        <f t="shared" si="60"/>
        <v>1</v>
      </c>
      <c r="L174" s="15">
        <f t="shared" si="61"/>
        <v>1</v>
      </c>
      <c r="M174" s="17">
        <f t="shared" si="62"/>
        <v>1</v>
      </c>
      <c r="N174" s="17">
        <f t="shared" si="63"/>
        <v>0</v>
      </c>
      <c r="O174" s="17">
        <f t="shared" si="64"/>
        <v>0</v>
      </c>
      <c r="P174" s="17" t="str">
        <f t="shared" si="65"/>
        <v>CHECKED</v>
      </c>
      <c r="Q174" s="17">
        <f t="shared" si="75"/>
        <v>0</v>
      </c>
      <c r="R174" s="17">
        <f t="shared" si="76"/>
        <v>0</v>
      </c>
      <c r="S174" s="51" t="str">
        <f t="shared" si="66"/>
        <v>G</v>
      </c>
      <c r="T174" s="51" t="str">
        <f t="shared" si="66"/>
        <v>G</v>
      </c>
      <c r="U174" s="49">
        <f t="shared" si="67"/>
        <v>0</v>
      </c>
      <c r="V174" s="49">
        <f t="shared" si="68"/>
        <v>0</v>
      </c>
      <c r="W174" s="49">
        <f t="shared" si="69"/>
        <v>1</v>
      </c>
      <c r="X174" s="49">
        <f t="shared" si="70"/>
        <v>0</v>
      </c>
    </row>
    <row r="175" spans="1:24" ht="13" x14ac:dyDescent="0.3">
      <c r="A175" s="4">
        <f t="shared" si="77"/>
        <v>174</v>
      </c>
      <c r="B175" s="44" t="s">
        <v>6</v>
      </c>
      <c r="C175" s="44" t="s">
        <v>1</v>
      </c>
      <c r="D175" s="4">
        <f t="shared" si="71"/>
        <v>6</v>
      </c>
      <c r="E175" s="4">
        <f t="shared" si="72"/>
        <v>4</v>
      </c>
      <c r="F175" s="44" t="s">
        <v>3</v>
      </c>
      <c r="G175" s="44" t="s">
        <v>7</v>
      </c>
      <c r="H175" s="4">
        <f t="shared" si="73"/>
        <v>1</v>
      </c>
      <c r="I175" s="4">
        <f t="shared" si="74"/>
        <v>2</v>
      </c>
      <c r="J175" s="13">
        <f t="shared" si="59"/>
        <v>6</v>
      </c>
      <c r="K175" s="13">
        <f t="shared" si="60"/>
        <v>1</v>
      </c>
      <c r="L175" s="15">
        <f t="shared" si="61"/>
        <v>5</v>
      </c>
      <c r="M175" s="17">
        <f t="shared" si="62"/>
        <v>1</v>
      </c>
      <c r="N175" s="17">
        <f t="shared" si="63"/>
        <v>0</v>
      </c>
      <c r="O175" s="17">
        <f t="shared" si="64"/>
        <v>0</v>
      </c>
      <c r="P175" s="17" t="str">
        <f t="shared" si="65"/>
        <v>CHECKED</v>
      </c>
      <c r="Q175" s="17">
        <f t="shared" si="75"/>
        <v>0</v>
      </c>
      <c r="R175" s="17">
        <f t="shared" si="76"/>
        <v>0</v>
      </c>
      <c r="S175" s="51" t="str">
        <f t="shared" si="66"/>
        <v>B</v>
      </c>
      <c r="T175" s="51" t="str">
        <f t="shared" si="66"/>
        <v>G</v>
      </c>
      <c r="U175" s="49">
        <f t="shared" si="67"/>
        <v>1</v>
      </c>
      <c r="V175" s="49">
        <f t="shared" si="68"/>
        <v>0</v>
      </c>
      <c r="W175" s="49">
        <f t="shared" si="69"/>
        <v>0</v>
      </c>
      <c r="X175" s="49">
        <f t="shared" si="70"/>
        <v>0</v>
      </c>
    </row>
    <row r="176" spans="1:24" ht="13" x14ac:dyDescent="0.3">
      <c r="A176" s="4">
        <f t="shared" si="77"/>
        <v>175</v>
      </c>
      <c r="B176" s="44" t="s">
        <v>10</v>
      </c>
      <c r="C176" s="44" t="s">
        <v>1</v>
      </c>
      <c r="D176" s="4">
        <f t="shared" si="71"/>
        <v>3</v>
      </c>
      <c r="E176" s="4">
        <f t="shared" si="72"/>
        <v>4</v>
      </c>
      <c r="F176" s="44" t="s">
        <v>3</v>
      </c>
      <c r="G176" s="44" t="s">
        <v>1</v>
      </c>
      <c r="H176" s="4">
        <f t="shared" si="73"/>
        <v>1</v>
      </c>
      <c r="I176" s="4">
        <f t="shared" si="74"/>
        <v>4</v>
      </c>
      <c r="J176" s="13">
        <f t="shared" si="59"/>
        <v>4</v>
      </c>
      <c r="K176" s="13">
        <f t="shared" si="60"/>
        <v>1</v>
      </c>
      <c r="L176" s="15">
        <f t="shared" si="61"/>
        <v>3</v>
      </c>
      <c r="M176" s="17">
        <f t="shared" si="62"/>
        <v>1</v>
      </c>
      <c r="N176" s="17">
        <f t="shared" si="63"/>
        <v>0</v>
      </c>
      <c r="O176" s="17">
        <f t="shared" si="64"/>
        <v>0</v>
      </c>
      <c r="P176" s="17" t="str">
        <f t="shared" si="65"/>
        <v>CHECKED</v>
      </c>
      <c r="Q176" s="17">
        <f t="shared" si="75"/>
        <v>0</v>
      </c>
      <c r="R176" s="17">
        <f t="shared" si="76"/>
        <v>0</v>
      </c>
      <c r="S176" s="51" t="str">
        <f t="shared" si="66"/>
        <v>B</v>
      </c>
      <c r="T176" s="51" t="str">
        <f t="shared" si="66"/>
        <v>G</v>
      </c>
      <c r="U176" s="49">
        <f t="shared" si="67"/>
        <v>1</v>
      </c>
      <c r="V176" s="49">
        <f t="shared" si="68"/>
        <v>0</v>
      </c>
      <c r="W176" s="49">
        <f t="shared" si="69"/>
        <v>0</v>
      </c>
      <c r="X176" s="49">
        <f t="shared" si="70"/>
        <v>0</v>
      </c>
    </row>
    <row r="177" spans="1:24" ht="13" x14ac:dyDescent="0.3">
      <c r="A177" s="4">
        <f t="shared" si="77"/>
        <v>176</v>
      </c>
      <c r="B177" s="44" t="s">
        <v>6</v>
      </c>
      <c r="C177" s="44" t="s">
        <v>1</v>
      </c>
      <c r="D177" s="4">
        <f t="shared" si="71"/>
        <v>6</v>
      </c>
      <c r="E177" s="4">
        <f t="shared" si="72"/>
        <v>4</v>
      </c>
      <c r="F177" s="44" t="s">
        <v>3</v>
      </c>
      <c r="G177" s="44" t="s">
        <v>1</v>
      </c>
      <c r="H177" s="4">
        <f t="shared" si="73"/>
        <v>1</v>
      </c>
      <c r="I177" s="4">
        <f t="shared" si="74"/>
        <v>4</v>
      </c>
      <c r="J177" s="13">
        <f t="shared" si="59"/>
        <v>6</v>
      </c>
      <c r="K177" s="13">
        <f t="shared" si="60"/>
        <v>1</v>
      </c>
      <c r="L177" s="15">
        <f t="shared" si="61"/>
        <v>5</v>
      </c>
      <c r="M177" s="17">
        <f t="shared" si="62"/>
        <v>1</v>
      </c>
      <c r="N177" s="17">
        <f t="shared" si="63"/>
        <v>0</v>
      </c>
      <c r="O177" s="17">
        <f t="shared" si="64"/>
        <v>0</v>
      </c>
      <c r="P177" s="17" t="str">
        <f t="shared" si="65"/>
        <v>CHECKED</v>
      </c>
      <c r="Q177" s="17">
        <f t="shared" si="75"/>
        <v>0</v>
      </c>
      <c r="R177" s="17">
        <f t="shared" si="76"/>
        <v>0</v>
      </c>
      <c r="S177" s="51" t="str">
        <f t="shared" si="66"/>
        <v>B</v>
      </c>
      <c r="T177" s="51" t="str">
        <f t="shared" si="66"/>
        <v>G</v>
      </c>
      <c r="U177" s="49">
        <f t="shared" si="67"/>
        <v>1</v>
      </c>
      <c r="V177" s="49">
        <f t="shared" si="68"/>
        <v>0</v>
      </c>
      <c r="W177" s="49">
        <f t="shared" si="69"/>
        <v>0</v>
      </c>
      <c r="X177" s="49">
        <f t="shared" si="70"/>
        <v>0</v>
      </c>
    </row>
    <row r="178" spans="1:24" ht="13" x14ac:dyDescent="0.3">
      <c r="A178" s="4">
        <f t="shared" si="77"/>
        <v>177</v>
      </c>
      <c r="B178" s="44" t="s">
        <v>3</v>
      </c>
      <c r="C178" s="44" t="s">
        <v>1</v>
      </c>
      <c r="D178" s="4">
        <f t="shared" si="71"/>
        <v>1</v>
      </c>
      <c r="E178" s="4">
        <f t="shared" si="72"/>
        <v>4</v>
      </c>
      <c r="F178" s="44" t="s">
        <v>3</v>
      </c>
      <c r="G178" s="44" t="s">
        <v>1</v>
      </c>
      <c r="H178" s="4">
        <f t="shared" si="73"/>
        <v>1</v>
      </c>
      <c r="I178" s="4">
        <f t="shared" si="74"/>
        <v>4</v>
      </c>
      <c r="J178" s="13">
        <f t="shared" si="59"/>
        <v>4</v>
      </c>
      <c r="K178" s="13">
        <f t="shared" si="60"/>
        <v>1</v>
      </c>
      <c r="L178" s="15">
        <f t="shared" si="61"/>
        <v>3</v>
      </c>
      <c r="M178" s="17">
        <f t="shared" si="62"/>
        <v>1</v>
      </c>
      <c r="N178" s="17">
        <f t="shared" si="63"/>
        <v>0</v>
      </c>
      <c r="O178" s="17">
        <f t="shared" si="64"/>
        <v>0</v>
      </c>
      <c r="P178" s="17" t="str">
        <f t="shared" si="65"/>
        <v>CHECKED</v>
      </c>
      <c r="Q178" s="17">
        <f t="shared" si="75"/>
        <v>0</v>
      </c>
      <c r="R178" s="17">
        <f t="shared" si="76"/>
        <v>0</v>
      </c>
      <c r="S178" s="51" t="str">
        <f t="shared" si="66"/>
        <v>B</v>
      </c>
      <c r="T178" s="51" t="str">
        <f t="shared" si="66"/>
        <v>G</v>
      </c>
      <c r="U178" s="49">
        <f t="shared" si="67"/>
        <v>1</v>
      </c>
      <c r="V178" s="49">
        <f t="shared" si="68"/>
        <v>0</v>
      </c>
      <c r="W178" s="49">
        <f t="shared" si="69"/>
        <v>0</v>
      </c>
      <c r="X178" s="49">
        <f t="shared" si="70"/>
        <v>0</v>
      </c>
    </row>
    <row r="179" spans="1:24" ht="13" x14ac:dyDescent="0.3">
      <c r="A179" s="4">
        <f t="shared" si="77"/>
        <v>178</v>
      </c>
      <c r="B179" s="44" t="s">
        <v>10</v>
      </c>
      <c r="C179" s="44" t="s">
        <v>1</v>
      </c>
      <c r="D179" s="4">
        <f t="shared" si="71"/>
        <v>3</v>
      </c>
      <c r="E179" s="4">
        <f t="shared" si="72"/>
        <v>4</v>
      </c>
      <c r="F179" s="44" t="s">
        <v>10</v>
      </c>
      <c r="G179" s="44" t="s">
        <v>1</v>
      </c>
      <c r="H179" s="4">
        <f t="shared" si="73"/>
        <v>3</v>
      </c>
      <c r="I179" s="4">
        <f t="shared" si="74"/>
        <v>4</v>
      </c>
      <c r="J179" s="13">
        <f t="shared" si="59"/>
        <v>4</v>
      </c>
      <c r="K179" s="13">
        <f t="shared" si="60"/>
        <v>3</v>
      </c>
      <c r="L179" s="15">
        <f t="shared" si="61"/>
        <v>1</v>
      </c>
      <c r="M179" s="17">
        <f t="shared" si="62"/>
        <v>1</v>
      </c>
      <c r="N179" s="17">
        <f t="shared" si="63"/>
        <v>0</v>
      </c>
      <c r="O179" s="17">
        <f t="shared" si="64"/>
        <v>0</v>
      </c>
      <c r="P179" s="17" t="str">
        <f t="shared" si="65"/>
        <v>CHECKED</v>
      </c>
      <c r="Q179" s="17">
        <f t="shared" si="75"/>
        <v>0</v>
      </c>
      <c r="R179" s="17">
        <f t="shared" si="76"/>
        <v>0</v>
      </c>
      <c r="S179" s="51" t="str">
        <f t="shared" si="66"/>
        <v>B</v>
      </c>
      <c r="T179" s="51" t="str">
        <f t="shared" si="66"/>
        <v>G</v>
      </c>
      <c r="U179" s="49">
        <f t="shared" si="67"/>
        <v>1</v>
      </c>
      <c r="V179" s="49">
        <f t="shared" si="68"/>
        <v>0</v>
      </c>
      <c r="W179" s="49">
        <f t="shared" si="69"/>
        <v>0</v>
      </c>
      <c r="X179" s="49">
        <f t="shared" si="70"/>
        <v>0</v>
      </c>
    </row>
    <row r="180" spans="1:24" ht="13" x14ac:dyDescent="0.3">
      <c r="A180" s="4">
        <f t="shared" si="77"/>
        <v>179</v>
      </c>
      <c r="B180" s="44" t="s">
        <v>3</v>
      </c>
      <c r="C180" s="44" t="s">
        <v>1</v>
      </c>
      <c r="D180" s="4">
        <f t="shared" si="71"/>
        <v>1</v>
      </c>
      <c r="E180" s="4">
        <f t="shared" si="72"/>
        <v>4</v>
      </c>
      <c r="F180" s="44" t="s">
        <v>3</v>
      </c>
      <c r="G180" s="44" t="s">
        <v>5</v>
      </c>
      <c r="H180" s="4">
        <f t="shared" si="73"/>
        <v>1</v>
      </c>
      <c r="I180" s="4">
        <f t="shared" si="74"/>
        <v>6</v>
      </c>
      <c r="J180" s="13">
        <f t="shared" si="59"/>
        <v>4</v>
      </c>
      <c r="K180" s="13">
        <f t="shared" si="60"/>
        <v>1</v>
      </c>
      <c r="L180" s="15">
        <f t="shared" si="61"/>
        <v>3</v>
      </c>
      <c r="M180" s="17">
        <f t="shared" si="62"/>
        <v>1</v>
      </c>
      <c r="N180" s="17">
        <f t="shared" si="63"/>
        <v>0</v>
      </c>
      <c r="O180" s="17">
        <f t="shared" si="64"/>
        <v>0</v>
      </c>
      <c r="P180" s="17" t="str">
        <f t="shared" si="65"/>
        <v>CHECKED</v>
      </c>
      <c r="Q180" s="17">
        <f t="shared" si="75"/>
        <v>0</v>
      </c>
      <c r="R180" s="17">
        <f t="shared" si="76"/>
        <v>0</v>
      </c>
      <c r="S180" s="51" t="str">
        <f t="shared" si="66"/>
        <v>B</v>
      </c>
      <c r="T180" s="51" t="str">
        <f t="shared" si="66"/>
        <v>G</v>
      </c>
      <c r="U180" s="49">
        <f t="shared" si="67"/>
        <v>1</v>
      </c>
      <c r="V180" s="49">
        <f t="shared" si="68"/>
        <v>0</v>
      </c>
      <c r="W180" s="49">
        <f t="shared" si="69"/>
        <v>0</v>
      </c>
      <c r="X180" s="49">
        <f t="shared" si="70"/>
        <v>0</v>
      </c>
    </row>
    <row r="181" spans="1:24" ht="13" x14ac:dyDescent="0.3">
      <c r="A181" s="4">
        <f t="shared" si="77"/>
        <v>180</v>
      </c>
      <c r="B181" s="44" t="s">
        <v>3</v>
      </c>
      <c r="C181" s="44" t="s">
        <v>7</v>
      </c>
      <c r="D181" s="4">
        <f t="shared" si="71"/>
        <v>1</v>
      </c>
      <c r="E181" s="4">
        <f t="shared" si="72"/>
        <v>2</v>
      </c>
      <c r="F181" s="44" t="s">
        <v>3</v>
      </c>
      <c r="G181" s="44" t="s">
        <v>7</v>
      </c>
      <c r="H181" s="4">
        <f t="shared" si="73"/>
        <v>1</v>
      </c>
      <c r="I181" s="4">
        <f t="shared" si="74"/>
        <v>2</v>
      </c>
      <c r="J181" s="13">
        <f t="shared" si="59"/>
        <v>2</v>
      </c>
      <c r="K181" s="13">
        <f t="shared" si="60"/>
        <v>1</v>
      </c>
      <c r="L181" s="15">
        <f t="shared" si="61"/>
        <v>1</v>
      </c>
      <c r="M181" s="17">
        <f t="shared" si="62"/>
        <v>1</v>
      </c>
      <c r="N181" s="17">
        <f t="shared" si="63"/>
        <v>0</v>
      </c>
      <c r="O181" s="17">
        <f t="shared" si="64"/>
        <v>0</v>
      </c>
      <c r="P181" s="17" t="str">
        <f t="shared" si="65"/>
        <v>CHECKED</v>
      </c>
      <c r="Q181" s="17">
        <f t="shared" si="75"/>
        <v>0</v>
      </c>
      <c r="R181" s="17">
        <f t="shared" si="76"/>
        <v>0</v>
      </c>
      <c r="S181" s="51" t="str">
        <f t="shared" si="66"/>
        <v>G</v>
      </c>
      <c r="T181" s="51" t="str">
        <f t="shared" si="66"/>
        <v>G</v>
      </c>
      <c r="U181" s="49">
        <f t="shared" si="67"/>
        <v>0</v>
      </c>
      <c r="V181" s="49">
        <f t="shared" si="68"/>
        <v>0</v>
      </c>
      <c r="W181" s="49">
        <f t="shared" si="69"/>
        <v>1</v>
      </c>
      <c r="X181" s="49">
        <f t="shared" si="70"/>
        <v>0</v>
      </c>
    </row>
    <row r="182" spans="1:24" ht="13" x14ac:dyDescent="0.3">
      <c r="A182" s="4">
        <f t="shared" si="77"/>
        <v>181</v>
      </c>
      <c r="B182" s="44" t="s">
        <v>4</v>
      </c>
      <c r="C182" s="44" t="s">
        <v>11</v>
      </c>
      <c r="D182" s="4">
        <f t="shared" si="71"/>
        <v>7</v>
      </c>
      <c r="E182" s="4">
        <f t="shared" si="72"/>
        <v>1</v>
      </c>
      <c r="F182" s="44" t="s">
        <v>3</v>
      </c>
      <c r="G182" s="44" t="s">
        <v>1</v>
      </c>
      <c r="H182" s="4">
        <f t="shared" si="73"/>
        <v>1</v>
      </c>
      <c r="I182" s="4">
        <f t="shared" si="74"/>
        <v>4</v>
      </c>
      <c r="J182" s="13">
        <f t="shared" si="59"/>
        <v>7</v>
      </c>
      <c r="K182" s="13">
        <f t="shared" si="60"/>
        <v>1</v>
      </c>
      <c r="L182" s="15">
        <f t="shared" si="61"/>
        <v>6</v>
      </c>
      <c r="M182" s="17">
        <f t="shared" si="62"/>
        <v>1</v>
      </c>
      <c r="N182" s="17">
        <f t="shared" si="63"/>
        <v>0</v>
      </c>
      <c r="O182" s="17">
        <f t="shared" si="64"/>
        <v>0</v>
      </c>
      <c r="P182" s="17" t="str">
        <f t="shared" si="65"/>
        <v>CHECKED</v>
      </c>
      <c r="Q182" s="17">
        <f t="shared" si="75"/>
        <v>0</v>
      </c>
      <c r="R182" s="17">
        <f t="shared" si="76"/>
        <v>0</v>
      </c>
      <c r="S182" s="51" t="str">
        <f t="shared" si="66"/>
        <v>B</v>
      </c>
      <c r="T182" s="51" t="str">
        <f t="shared" si="66"/>
        <v>G</v>
      </c>
      <c r="U182" s="49">
        <f t="shared" si="67"/>
        <v>1</v>
      </c>
      <c r="V182" s="49">
        <f t="shared" si="68"/>
        <v>0</v>
      </c>
      <c r="W182" s="49">
        <f t="shared" si="69"/>
        <v>0</v>
      </c>
      <c r="X182" s="49">
        <f t="shared" si="70"/>
        <v>0</v>
      </c>
    </row>
    <row r="183" spans="1:24" ht="13" x14ac:dyDescent="0.3">
      <c r="A183" s="4">
        <f t="shared" si="77"/>
        <v>182</v>
      </c>
      <c r="B183" s="44" t="s">
        <v>6</v>
      </c>
      <c r="C183" s="44" t="s">
        <v>1</v>
      </c>
      <c r="D183" s="4">
        <f t="shared" si="71"/>
        <v>6</v>
      </c>
      <c r="E183" s="4">
        <f t="shared" si="72"/>
        <v>4</v>
      </c>
      <c r="F183" s="44" t="s">
        <v>2</v>
      </c>
      <c r="G183" s="44" t="s">
        <v>1</v>
      </c>
      <c r="H183" s="4">
        <f t="shared" si="73"/>
        <v>5</v>
      </c>
      <c r="I183" s="4">
        <f t="shared" si="74"/>
        <v>4</v>
      </c>
      <c r="J183" s="13">
        <f t="shared" si="59"/>
        <v>6</v>
      </c>
      <c r="K183" s="13">
        <f t="shared" si="60"/>
        <v>4</v>
      </c>
      <c r="L183" s="15">
        <f t="shared" si="61"/>
        <v>2</v>
      </c>
      <c r="M183" s="17">
        <f t="shared" si="62"/>
        <v>1</v>
      </c>
      <c r="N183" s="17">
        <f t="shared" si="63"/>
        <v>0</v>
      </c>
      <c r="O183" s="17">
        <f t="shared" si="64"/>
        <v>0</v>
      </c>
      <c r="P183" s="17" t="str">
        <f t="shared" si="65"/>
        <v>CHECKED</v>
      </c>
      <c r="Q183" s="17">
        <f t="shared" si="75"/>
        <v>0</v>
      </c>
      <c r="R183" s="17">
        <f t="shared" si="76"/>
        <v>0</v>
      </c>
      <c r="S183" s="51" t="str">
        <f t="shared" si="66"/>
        <v>B</v>
      </c>
      <c r="T183" s="51" t="str">
        <f t="shared" si="66"/>
        <v>B</v>
      </c>
      <c r="U183" s="49">
        <f t="shared" si="67"/>
        <v>0</v>
      </c>
      <c r="V183" s="49">
        <f t="shared" si="68"/>
        <v>0</v>
      </c>
      <c r="W183" s="49">
        <f t="shared" si="69"/>
        <v>0</v>
      </c>
      <c r="X183" s="49">
        <f t="shared" si="70"/>
        <v>1</v>
      </c>
    </row>
    <row r="184" spans="1:24" ht="13" x14ac:dyDescent="0.3">
      <c r="A184" s="4">
        <f t="shared" si="77"/>
        <v>183</v>
      </c>
      <c r="B184" s="44" t="s">
        <v>6</v>
      </c>
      <c r="C184" s="44" t="s">
        <v>1</v>
      </c>
      <c r="D184" s="4">
        <f t="shared" si="71"/>
        <v>6</v>
      </c>
      <c r="E184" s="4">
        <f t="shared" si="72"/>
        <v>4</v>
      </c>
      <c r="F184" s="44" t="s">
        <v>3</v>
      </c>
      <c r="G184" s="44" t="s">
        <v>5</v>
      </c>
      <c r="H184" s="4">
        <f t="shared" si="73"/>
        <v>1</v>
      </c>
      <c r="I184" s="4">
        <f t="shared" si="74"/>
        <v>6</v>
      </c>
      <c r="J184" s="13">
        <f t="shared" si="59"/>
        <v>6</v>
      </c>
      <c r="K184" s="13">
        <f t="shared" si="60"/>
        <v>1</v>
      </c>
      <c r="L184" s="15">
        <f t="shared" si="61"/>
        <v>5</v>
      </c>
      <c r="M184" s="17">
        <f t="shared" si="62"/>
        <v>1</v>
      </c>
      <c r="N184" s="17">
        <f t="shared" si="63"/>
        <v>0</v>
      </c>
      <c r="O184" s="17">
        <f t="shared" si="64"/>
        <v>0</v>
      </c>
      <c r="P184" s="17" t="str">
        <f t="shared" si="65"/>
        <v>CHECKED</v>
      </c>
      <c r="Q184" s="17">
        <f t="shared" si="75"/>
        <v>0</v>
      </c>
      <c r="R184" s="17">
        <f t="shared" si="76"/>
        <v>0</v>
      </c>
      <c r="S184" s="51" t="str">
        <f t="shared" si="66"/>
        <v>B</v>
      </c>
      <c r="T184" s="51" t="str">
        <f t="shared" si="66"/>
        <v>G</v>
      </c>
      <c r="U184" s="49">
        <f t="shared" si="67"/>
        <v>1</v>
      </c>
      <c r="V184" s="49">
        <f t="shared" si="68"/>
        <v>0</v>
      </c>
      <c r="W184" s="49">
        <f t="shared" si="69"/>
        <v>0</v>
      </c>
      <c r="X184" s="49">
        <f t="shared" si="70"/>
        <v>0</v>
      </c>
    </row>
    <row r="185" spans="1:24" ht="13" x14ac:dyDescent="0.3">
      <c r="A185" s="4">
        <f t="shared" si="77"/>
        <v>184</v>
      </c>
      <c r="B185" s="44" t="s">
        <v>4</v>
      </c>
      <c r="C185" s="44" t="s">
        <v>1</v>
      </c>
      <c r="D185" s="4">
        <f t="shared" si="71"/>
        <v>7</v>
      </c>
      <c r="E185" s="4">
        <f t="shared" si="72"/>
        <v>4</v>
      </c>
      <c r="F185" s="44" t="s">
        <v>6</v>
      </c>
      <c r="G185" s="44" t="s">
        <v>7</v>
      </c>
      <c r="H185" s="4">
        <f t="shared" si="73"/>
        <v>6</v>
      </c>
      <c r="I185" s="4">
        <f t="shared" si="74"/>
        <v>2</v>
      </c>
      <c r="J185" s="13">
        <f t="shared" si="59"/>
        <v>7</v>
      </c>
      <c r="K185" s="13">
        <f t="shared" si="60"/>
        <v>2</v>
      </c>
      <c r="L185" s="15">
        <f t="shared" si="61"/>
        <v>5</v>
      </c>
      <c r="M185" s="17">
        <f t="shared" si="62"/>
        <v>1</v>
      </c>
      <c r="N185" s="17">
        <f t="shared" si="63"/>
        <v>0</v>
      </c>
      <c r="O185" s="17">
        <f t="shared" si="64"/>
        <v>0</v>
      </c>
      <c r="P185" s="17" t="str">
        <f t="shared" si="65"/>
        <v>CHECKED</v>
      </c>
      <c r="Q185" s="17">
        <f t="shared" si="75"/>
        <v>0</v>
      </c>
      <c r="R185" s="17">
        <f t="shared" si="76"/>
        <v>0</v>
      </c>
      <c r="S185" s="51" t="str">
        <f t="shared" si="66"/>
        <v>B</v>
      </c>
      <c r="T185" s="51" t="str">
        <f t="shared" si="66"/>
        <v>G</v>
      </c>
      <c r="U185" s="49">
        <f t="shared" si="67"/>
        <v>1</v>
      </c>
      <c r="V185" s="49">
        <f t="shared" si="68"/>
        <v>0</v>
      </c>
      <c r="W185" s="49">
        <f t="shared" si="69"/>
        <v>0</v>
      </c>
      <c r="X185" s="49">
        <f t="shared" si="70"/>
        <v>0</v>
      </c>
    </row>
    <row r="186" spans="1:24" ht="13" x14ac:dyDescent="0.3">
      <c r="A186" s="4">
        <f t="shared" si="77"/>
        <v>185</v>
      </c>
      <c r="B186" s="44" t="s">
        <v>4</v>
      </c>
      <c r="C186" s="44" t="s">
        <v>1</v>
      </c>
      <c r="D186" s="4">
        <f t="shared" si="71"/>
        <v>7</v>
      </c>
      <c r="E186" s="4">
        <f t="shared" si="72"/>
        <v>4</v>
      </c>
      <c r="F186" s="44" t="s">
        <v>4</v>
      </c>
      <c r="G186" s="44" t="s">
        <v>1</v>
      </c>
      <c r="H186" s="4">
        <f t="shared" si="73"/>
        <v>7</v>
      </c>
      <c r="I186" s="4">
        <f t="shared" si="74"/>
        <v>4</v>
      </c>
      <c r="J186" s="13">
        <f t="shared" si="59"/>
        <v>7</v>
      </c>
      <c r="K186" s="13">
        <f t="shared" si="60"/>
        <v>4</v>
      </c>
      <c r="L186" s="15">
        <f t="shared" si="61"/>
        <v>3</v>
      </c>
      <c r="M186" s="17">
        <f t="shared" si="62"/>
        <v>1</v>
      </c>
      <c r="N186" s="17">
        <f t="shared" si="63"/>
        <v>0</v>
      </c>
      <c r="O186" s="17">
        <f t="shared" si="64"/>
        <v>0</v>
      </c>
      <c r="P186" s="17" t="str">
        <f t="shared" si="65"/>
        <v>CHECKED</v>
      </c>
      <c r="Q186" s="17">
        <f t="shared" si="75"/>
        <v>0</v>
      </c>
      <c r="R186" s="17">
        <f t="shared" si="76"/>
        <v>0</v>
      </c>
      <c r="S186" s="51" t="str">
        <f t="shared" si="66"/>
        <v>B</v>
      </c>
      <c r="T186" s="51" t="str">
        <f t="shared" si="66"/>
        <v>B</v>
      </c>
      <c r="U186" s="49">
        <f t="shared" si="67"/>
        <v>0</v>
      </c>
      <c r="V186" s="49">
        <f t="shared" si="68"/>
        <v>0</v>
      </c>
      <c r="W186" s="49">
        <f t="shared" si="69"/>
        <v>0</v>
      </c>
      <c r="X186" s="49">
        <f t="shared" si="70"/>
        <v>1</v>
      </c>
    </row>
    <row r="187" spans="1:24" ht="13" x14ac:dyDescent="0.3">
      <c r="A187" s="4">
        <f t="shared" si="77"/>
        <v>186</v>
      </c>
      <c r="B187" s="44" t="s">
        <v>6</v>
      </c>
      <c r="C187" s="44" t="s">
        <v>1</v>
      </c>
      <c r="D187" s="4">
        <f t="shared" si="71"/>
        <v>6</v>
      </c>
      <c r="E187" s="4">
        <f t="shared" si="72"/>
        <v>4</v>
      </c>
      <c r="F187" s="44" t="s">
        <v>6</v>
      </c>
      <c r="G187" s="44" t="s">
        <v>1</v>
      </c>
      <c r="H187" s="4">
        <f t="shared" si="73"/>
        <v>6</v>
      </c>
      <c r="I187" s="4">
        <f t="shared" si="74"/>
        <v>4</v>
      </c>
      <c r="J187" s="13">
        <f t="shared" si="59"/>
        <v>6</v>
      </c>
      <c r="K187" s="13">
        <f t="shared" si="60"/>
        <v>4</v>
      </c>
      <c r="L187" s="15">
        <f t="shared" si="61"/>
        <v>2</v>
      </c>
      <c r="M187" s="17">
        <f t="shared" si="62"/>
        <v>1</v>
      </c>
      <c r="N187" s="17">
        <f t="shared" si="63"/>
        <v>0</v>
      </c>
      <c r="O187" s="17">
        <f t="shared" si="64"/>
        <v>0</v>
      </c>
      <c r="P187" s="17" t="str">
        <f t="shared" si="65"/>
        <v>CHECKED</v>
      </c>
      <c r="Q187" s="17">
        <f t="shared" si="75"/>
        <v>0</v>
      </c>
      <c r="R187" s="17">
        <f t="shared" si="76"/>
        <v>0</v>
      </c>
      <c r="S187" s="51" t="str">
        <f t="shared" si="66"/>
        <v>B</v>
      </c>
      <c r="T187" s="51" t="str">
        <f t="shared" si="66"/>
        <v>B</v>
      </c>
      <c r="U187" s="49">
        <f t="shared" si="67"/>
        <v>0</v>
      </c>
      <c r="V187" s="49">
        <f t="shared" si="68"/>
        <v>0</v>
      </c>
      <c r="W187" s="49">
        <f t="shared" si="69"/>
        <v>0</v>
      </c>
      <c r="X187" s="49">
        <f t="shared" si="70"/>
        <v>1</v>
      </c>
    </row>
    <row r="188" spans="1:24" ht="13" x14ac:dyDescent="0.3">
      <c r="A188" s="4">
        <f t="shared" si="77"/>
        <v>187</v>
      </c>
      <c r="B188" s="44" t="s">
        <v>6</v>
      </c>
      <c r="C188" s="44" t="s">
        <v>1</v>
      </c>
      <c r="D188" s="4">
        <f t="shared" si="71"/>
        <v>6</v>
      </c>
      <c r="E188" s="4">
        <f t="shared" si="72"/>
        <v>4</v>
      </c>
      <c r="F188" s="44" t="s">
        <v>3</v>
      </c>
      <c r="G188" s="44" t="s">
        <v>7</v>
      </c>
      <c r="H188" s="4">
        <f t="shared" si="73"/>
        <v>1</v>
      </c>
      <c r="I188" s="4">
        <f t="shared" si="74"/>
        <v>2</v>
      </c>
      <c r="J188" s="13">
        <f t="shared" si="59"/>
        <v>6</v>
      </c>
      <c r="K188" s="13">
        <f t="shared" si="60"/>
        <v>1</v>
      </c>
      <c r="L188" s="15">
        <f t="shared" si="61"/>
        <v>5</v>
      </c>
      <c r="M188" s="17">
        <f t="shared" si="62"/>
        <v>1</v>
      </c>
      <c r="N188" s="17">
        <f t="shared" si="63"/>
        <v>0</v>
      </c>
      <c r="O188" s="17">
        <f t="shared" si="64"/>
        <v>0</v>
      </c>
      <c r="P188" s="17" t="str">
        <f t="shared" si="65"/>
        <v>CHECKED</v>
      </c>
      <c r="Q188" s="17">
        <f t="shared" si="75"/>
        <v>0</v>
      </c>
      <c r="R188" s="17">
        <f t="shared" si="76"/>
        <v>0</v>
      </c>
      <c r="S188" s="51" t="str">
        <f t="shared" si="66"/>
        <v>B</v>
      </c>
      <c r="T188" s="51" t="str">
        <f t="shared" si="66"/>
        <v>G</v>
      </c>
      <c r="U188" s="49">
        <f t="shared" si="67"/>
        <v>1</v>
      </c>
      <c r="V188" s="49">
        <f t="shared" si="68"/>
        <v>0</v>
      </c>
      <c r="W188" s="49">
        <f t="shared" si="69"/>
        <v>0</v>
      </c>
      <c r="X188" s="49">
        <f t="shared" si="70"/>
        <v>0</v>
      </c>
    </row>
    <row r="189" spans="1:24" ht="13" x14ac:dyDescent="0.3">
      <c r="A189" s="4">
        <f t="shared" si="77"/>
        <v>188</v>
      </c>
      <c r="B189" s="44" t="s">
        <v>6</v>
      </c>
      <c r="C189" s="44" t="s">
        <v>1</v>
      </c>
      <c r="D189" s="4">
        <f t="shared" si="71"/>
        <v>6</v>
      </c>
      <c r="E189" s="4">
        <f t="shared" si="72"/>
        <v>4</v>
      </c>
      <c r="F189" s="44" t="s">
        <v>3</v>
      </c>
      <c r="G189" s="44" t="s">
        <v>7</v>
      </c>
      <c r="H189" s="4">
        <f t="shared" si="73"/>
        <v>1</v>
      </c>
      <c r="I189" s="4">
        <f t="shared" si="74"/>
        <v>2</v>
      </c>
      <c r="J189" s="13">
        <f t="shared" si="59"/>
        <v>6</v>
      </c>
      <c r="K189" s="13">
        <f t="shared" si="60"/>
        <v>1</v>
      </c>
      <c r="L189" s="15">
        <f t="shared" si="61"/>
        <v>5</v>
      </c>
      <c r="M189" s="17">
        <f t="shared" si="62"/>
        <v>1</v>
      </c>
      <c r="N189" s="17">
        <f t="shared" si="63"/>
        <v>0</v>
      </c>
      <c r="O189" s="17">
        <f t="shared" si="64"/>
        <v>0</v>
      </c>
      <c r="P189" s="17" t="str">
        <f t="shared" si="65"/>
        <v>CHECKED</v>
      </c>
      <c r="Q189" s="17">
        <f t="shared" si="75"/>
        <v>0</v>
      </c>
      <c r="R189" s="17">
        <f t="shared" si="76"/>
        <v>0</v>
      </c>
      <c r="S189" s="51" t="str">
        <f t="shared" si="66"/>
        <v>B</v>
      </c>
      <c r="T189" s="51" t="str">
        <f t="shared" si="66"/>
        <v>G</v>
      </c>
      <c r="U189" s="49">
        <f t="shared" si="67"/>
        <v>1</v>
      </c>
      <c r="V189" s="49">
        <f t="shared" si="68"/>
        <v>0</v>
      </c>
      <c r="W189" s="49">
        <f t="shared" si="69"/>
        <v>0</v>
      </c>
      <c r="X189" s="49">
        <f t="shared" si="70"/>
        <v>0</v>
      </c>
    </row>
    <row r="190" spans="1:24" ht="13" x14ac:dyDescent="0.3">
      <c r="A190" s="4">
        <f t="shared" si="77"/>
        <v>189</v>
      </c>
      <c r="B190" s="44" t="s">
        <v>3</v>
      </c>
      <c r="C190" s="44" t="s">
        <v>1</v>
      </c>
      <c r="D190" s="4">
        <f t="shared" si="71"/>
        <v>1</v>
      </c>
      <c r="E190" s="4">
        <f t="shared" si="72"/>
        <v>4</v>
      </c>
      <c r="F190" s="44" t="s">
        <v>3</v>
      </c>
      <c r="G190" s="44" t="s">
        <v>7</v>
      </c>
      <c r="H190" s="4">
        <f t="shared" si="73"/>
        <v>1</v>
      </c>
      <c r="I190" s="4">
        <f t="shared" si="74"/>
        <v>2</v>
      </c>
      <c r="J190" s="13">
        <f t="shared" si="59"/>
        <v>4</v>
      </c>
      <c r="K190" s="13">
        <f t="shared" si="60"/>
        <v>1</v>
      </c>
      <c r="L190" s="15">
        <f t="shared" si="61"/>
        <v>3</v>
      </c>
      <c r="M190" s="17">
        <f t="shared" si="62"/>
        <v>1</v>
      </c>
      <c r="N190" s="17">
        <f t="shared" si="63"/>
        <v>0</v>
      </c>
      <c r="O190" s="17">
        <f t="shared" si="64"/>
        <v>0</v>
      </c>
      <c r="P190" s="17" t="str">
        <f t="shared" si="65"/>
        <v>CHECKED</v>
      </c>
      <c r="Q190" s="17">
        <f t="shared" si="75"/>
        <v>0</v>
      </c>
      <c r="R190" s="17">
        <f t="shared" si="76"/>
        <v>0</v>
      </c>
      <c r="S190" s="51" t="str">
        <f t="shared" si="66"/>
        <v>B</v>
      </c>
      <c r="T190" s="51" t="str">
        <f t="shared" si="66"/>
        <v>G</v>
      </c>
      <c r="U190" s="49">
        <f t="shared" si="67"/>
        <v>1</v>
      </c>
      <c r="V190" s="49">
        <f t="shared" si="68"/>
        <v>0</v>
      </c>
      <c r="W190" s="49">
        <f t="shared" si="69"/>
        <v>0</v>
      </c>
      <c r="X190" s="49">
        <f t="shared" si="70"/>
        <v>0</v>
      </c>
    </row>
    <row r="191" spans="1:24" ht="13" x14ac:dyDescent="0.3">
      <c r="A191" s="4">
        <f t="shared" si="77"/>
        <v>190</v>
      </c>
      <c r="B191" s="44" t="s">
        <v>3</v>
      </c>
      <c r="C191" s="44" t="s">
        <v>9</v>
      </c>
      <c r="D191" s="4">
        <f t="shared" si="71"/>
        <v>1</v>
      </c>
      <c r="E191" s="4">
        <f t="shared" si="72"/>
        <v>3</v>
      </c>
      <c r="F191" s="44" t="s">
        <v>3</v>
      </c>
      <c r="G191" s="44" t="s">
        <v>9</v>
      </c>
      <c r="H191" s="4">
        <f t="shared" si="73"/>
        <v>1</v>
      </c>
      <c r="I191" s="4">
        <f t="shared" si="74"/>
        <v>3</v>
      </c>
      <c r="J191" s="13">
        <f t="shared" si="59"/>
        <v>3</v>
      </c>
      <c r="K191" s="13">
        <f t="shared" si="60"/>
        <v>1</v>
      </c>
      <c r="L191" s="15">
        <f t="shared" si="61"/>
        <v>2</v>
      </c>
      <c r="M191" s="17">
        <f t="shared" si="62"/>
        <v>1</v>
      </c>
      <c r="N191" s="17">
        <f t="shared" si="63"/>
        <v>0</v>
      </c>
      <c r="O191" s="17">
        <f t="shared" si="64"/>
        <v>0</v>
      </c>
      <c r="P191" s="17" t="str">
        <f t="shared" si="65"/>
        <v>CHECKED</v>
      </c>
      <c r="Q191" s="17">
        <f t="shared" si="75"/>
        <v>0</v>
      </c>
      <c r="R191" s="17">
        <f t="shared" si="76"/>
        <v>0</v>
      </c>
      <c r="S191" s="51" t="str">
        <f t="shared" si="66"/>
        <v>G</v>
      </c>
      <c r="T191" s="51" t="str">
        <f t="shared" si="66"/>
        <v>G</v>
      </c>
      <c r="U191" s="49">
        <f t="shared" si="67"/>
        <v>0</v>
      </c>
      <c r="V191" s="49">
        <f t="shared" si="68"/>
        <v>0</v>
      </c>
      <c r="W191" s="49">
        <f t="shared" si="69"/>
        <v>1</v>
      </c>
      <c r="X191" s="49">
        <f t="shared" si="70"/>
        <v>0</v>
      </c>
    </row>
    <row r="192" spans="1:24" ht="13" x14ac:dyDescent="0.3">
      <c r="A192" s="4">
        <f t="shared" si="77"/>
        <v>191</v>
      </c>
      <c r="B192" s="44" t="s">
        <v>0</v>
      </c>
      <c r="C192" s="44" t="s">
        <v>1</v>
      </c>
      <c r="D192" s="4">
        <f t="shared" si="71"/>
        <v>2</v>
      </c>
      <c r="E192" s="4">
        <f t="shared" si="72"/>
        <v>4</v>
      </c>
      <c r="F192" s="44" t="s">
        <v>0</v>
      </c>
      <c r="G192" s="44" t="s">
        <v>1</v>
      </c>
      <c r="H192" s="4">
        <f t="shared" si="73"/>
        <v>2</v>
      </c>
      <c r="I192" s="4">
        <f t="shared" si="74"/>
        <v>4</v>
      </c>
      <c r="J192" s="13">
        <f t="shared" si="59"/>
        <v>4</v>
      </c>
      <c r="K192" s="13">
        <f t="shared" si="60"/>
        <v>2</v>
      </c>
      <c r="L192" s="15">
        <f t="shared" si="61"/>
        <v>2</v>
      </c>
      <c r="M192" s="17">
        <f t="shared" si="62"/>
        <v>1</v>
      </c>
      <c r="N192" s="17">
        <f t="shared" si="63"/>
        <v>0</v>
      </c>
      <c r="O192" s="17">
        <f t="shared" si="64"/>
        <v>0</v>
      </c>
      <c r="P192" s="17" t="str">
        <f t="shared" si="65"/>
        <v>CHECKED</v>
      </c>
      <c r="Q192" s="17">
        <f t="shared" si="75"/>
        <v>0</v>
      </c>
      <c r="R192" s="17">
        <f t="shared" si="76"/>
        <v>0</v>
      </c>
      <c r="S192" s="51" t="str">
        <f t="shared" si="66"/>
        <v>B</v>
      </c>
      <c r="T192" s="51" t="str">
        <f t="shared" si="66"/>
        <v>G</v>
      </c>
      <c r="U192" s="49">
        <f t="shared" si="67"/>
        <v>1</v>
      </c>
      <c r="V192" s="49">
        <f t="shared" si="68"/>
        <v>0</v>
      </c>
      <c r="W192" s="49">
        <f t="shared" si="69"/>
        <v>0</v>
      </c>
      <c r="X192" s="49">
        <f t="shared" si="70"/>
        <v>0</v>
      </c>
    </row>
    <row r="193" spans="1:24" ht="13" x14ac:dyDescent="0.3">
      <c r="A193" s="4">
        <f t="shared" si="77"/>
        <v>192</v>
      </c>
      <c r="B193" s="44" t="s">
        <v>4</v>
      </c>
      <c r="C193" s="44" t="s">
        <v>1</v>
      </c>
      <c r="D193" s="4">
        <f t="shared" si="71"/>
        <v>7</v>
      </c>
      <c r="E193" s="4">
        <f t="shared" si="72"/>
        <v>4</v>
      </c>
      <c r="F193" s="44" t="s">
        <v>0</v>
      </c>
      <c r="G193" s="44" t="s">
        <v>1</v>
      </c>
      <c r="H193" s="4">
        <f t="shared" si="73"/>
        <v>2</v>
      </c>
      <c r="I193" s="4">
        <f t="shared" si="74"/>
        <v>4</v>
      </c>
      <c r="J193" s="13">
        <f t="shared" si="59"/>
        <v>7</v>
      </c>
      <c r="K193" s="13">
        <f t="shared" si="60"/>
        <v>2</v>
      </c>
      <c r="L193" s="15">
        <f t="shared" si="61"/>
        <v>5</v>
      </c>
      <c r="M193" s="17">
        <f t="shared" si="62"/>
        <v>1</v>
      </c>
      <c r="N193" s="17">
        <f t="shared" si="63"/>
        <v>0</v>
      </c>
      <c r="O193" s="17">
        <f t="shared" si="64"/>
        <v>0</v>
      </c>
      <c r="P193" s="17" t="str">
        <f t="shared" si="65"/>
        <v>CHECKED</v>
      </c>
      <c r="Q193" s="17">
        <f t="shared" si="75"/>
        <v>0</v>
      </c>
      <c r="R193" s="17">
        <f t="shared" si="76"/>
        <v>0</v>
      </c>
      <c r="S193" s="51" t="str">
        <f t="shared" si="66"/>
        <v>B</v>
      </c>
      <c r="T193" s="51" t="str">
        <f t="shared" si="66"/>
        <v>G</v>
      </c>
      <c r="U193" s="49">
        <f t="shared" si="67"/>
        <v>1</v>
      </c>
      <c r="V193" s="49">
        <f t="shared" si="68"/>
        <v>0</v>
      </c>
      <c r="W193" s="49">
        <f t="shared" si="69"/>
        <v>0</v>
      </c>
      <c r="X193" s="49">
        <f t="shared" si="70"/>
        <v>0</v>
      </c>
    </row>
    <row r="194" spans="1:24" ht="13" x14ac:dyDescent="0.3">
      <c r="A194" s="4">
        <f t="shared" si="77"/>
        <v>193</v>
      </c>
      <c r="B194" s="44" t="s">
        <v>3</v>
      </c>
      <c r="C194" s="44" t="s">
        <v>1</v>
      </c>
      <c r="D194" s="4">
        <f t="shared" ref="D194:D201" si="78">IF(B194=$AC$3, $AB$3, IF(B194=$AC$4, $AB$4, IF(B194=$AC$5, $AB$5, IF(B194=$AC$6, $AB$6, IF(B194=$AC$7, $AB$7, IF(B194=$AC$8, $AB$8, $AB$9))))))</f>
        <v>1</v>
      </c>
      <c r="E194" s="4">
        <f t="shared" ref="E194:E201" si="79">IF(C194=$AD$3, $AB$3, IF(C194=$AD$4, $AB$4, IF(C194=$AD$5, $AB$5, IF(C194=$AD$6, $AB$6, IF(C194=$AD$7, $AB$7, IF(C194=$AD$8, $AB$8, $AB$9))))))</f>
        <v>4</v>
      </c>
      <c r="F194" s="44" t="s">
        <v>3</v>
      </c>
      <c r="G194" s="44" t="s">
        <v>1</v>
      </c>
      <c r="H194" s="4">
        <f t="shared" ref="H194:H201" si="80">IF(F194=$AC$3, $AB$3, IF(F194=$AC$4, $AB$4, IF(F194=$AC$5, $AB$5, IF(F194=$AC$6, $AB$6, IF(F194=$AC$7, $AB$7, IF(F194=$AC$8, $AB$8, $AB$9))))))</f>
        <v>1</v>
      </c>
      <c r="I194" s="4">
        <f t="shared" ref="I194:I201" si="81">IF(G194=$AD$3, $AB$3, IF(G194=$AD$4, $AB$4, IF(G194=$AD$5, $AB$5, IF(G194=$AD$6, $AB$6, IF(G194=$AD$7, $AB$7, IF(G194=$AD$8, $AB$8, $AB$9))))))</f>
        <v>4</v>
      </c>
      <c r="J194" s="13">
        <f t="shared" si="59"/>
        <v>4</v>
      </c>
      <c r="K194" s="13">
        <f t="shared" si="60"/>
        <v>1</v>
      </c>
      <c r="L194" s="15">
        <f t="shared" si="61"/>
        <v>3</v>
      </c>
      <c r="M194" s="17">
        <f t="shared" si="62"/>
        <v>1</v>
      </c>
      <c r="N194" s="17">
        <f t="shared" si="63"/>
        <v>0</v>
      </c>
      <c r="O194" s="17">
        <f t="shared" si="64"/>
        <v>0</v>
      </c>
      <c r="P194" s="17" t="str">
        <f t="shared" si="65"/>
        <v>CHECKED</v>
      </c>
      <c r="Q194" s="17">
        <f t="shared" ref="Q194:Q201" si="82">IF(O194=1, (IF(J194&lt;5, 1, 0)), 0)</f>
        <v>0</v>
      </c>
      <c r="R194" s="17">
        <f t="shared" ref="R194:R201" si="83">IF(O194=1, (IF(J194&gt;4, 1, 0)), 0)</f>
        <v>0</v>
      </c>
      <c r="S194" s="51" t="str">
        <f t="shared" si="66"/>
        <v>B</v>
      </c>
      <c r="T194" s="51" t="str">
        <f t="shared" si="66"/>
        <v>G</v>
      </c>
      <c r="U194" s="49">
        <f t="shared" si="67"/>
        <v>1</v>
      </c>
      <c r="V194" s="49">
        <f t="shared" si="68"/>
        <v>0</v>
      </c>
      <c r="W194" s="49">
        <f t="shared" si="69"/>
        <v>0</v>
      </c>
      <c r="X194" s="49">
        <f t="shared" si="70"/>
        <v>0</v>
      </c>
    </row>
    <row r="195" spans="1:24" ht="13" x14ac:dyDescent="0.3">
      <c r="A195" s="4">
        <f t="shared" ref="A195:A201" si="84">A194+1</f>
        <v>194</v>
      </c>
      <c r="B195" s="44" t="s">
        <v>3</v>
      </c>
      <c r="C195" s="44" t="s">
        <v>1</v>
      </c>
      <c r="D195" s="4">
        <f t="shared" si="78"/>
        <v>1</v>
      </c>
      <c r="E195" s="4">
        <f t="shared" si="79"/>
        <v>4</v>
      </c>
      <c r="F195" s="44" t="s">
        <v>3</v>
      </c>
      <c r="G195" s="44" t="s">
        <v>7</v>
      </c>
      <c r="H195" s="4">
        <f t="shared" si="80"/>
        <v>1</v>
      </c>
      <c r="I195" s="4">
        <f t="shared" si="81"/>
        <v>2</v>
      </c>
      <c r="J195" s="13">
        <f t="shared" ref="J195:J201" si="85">MAX(D195:E195)</f>
        <v>4</v>
      </c>
      <c r="K195" s="13">
        <f t="shared" ref="K195:K201" si="86">MIN(H195:I195)</f>
        <v>1</v>
      </c>
      <c r="L195" s="15">
        <f t="shared" ref="L195:L201" si="87">J195-K195</f>
        <v>3</v>
      </c>
      <c r="M195" s="17">
        <f t="shared" ref="M195:M201" si="88">IF(L195&gt;0, 1, 0)</f>
        <v>1</v>
      </c>
      <c r="N195" s="17">
        <f t="shared" ref="N195:N201" si="89">IF(L195&lt;0, 1, 0)</f>
        <v>0</v>
      </c>
      <c r="O195" s="17">
        <f t="shared" ref="O195:O201" si="90">IF(L195=0, 1, 0)</f>
        <v>0</v>
      </c>
      <c r="P195" s="17" t="str">
        <f t="shared" ref="P195:P201" si="91">IF(SUM(M195:O195)&lt;&gt;1,"FLAG", "CHECKED")</f>
        <v>CHECKED</v>
      </c>
      <c r="Q195" s="17">
        <f t="shared" si="82"/>
        <v>0</v>
      </c>
      <c r="R195" s="17">
        <f t="shared" si="83"/>
        <v>0</v>
      </c>
      <c r="S195" s="51" t="str">
        <f t="shared" ref="S195:T201" si="92">IF(J195&lt;4, "G", "B")</f>
        <v>B</v>
      </c>
      <c r="T195" s="51" t="str">
        <f t="shared" si="92"/>
        <v>G</v>
      </c>
      <c r="U195" s="49">
        <f t="shared" ref="U195:U201" si="93">IF(S195="B", IF(T195="G", 1, 0), 0)</f>
        <v>1</v>
      </c>
      <c r="V195" s="49">
        <f t="shared" ref="V195:V201" si="94">IF(S195="G", IF(T195="B", 1, 0), 0)</f>
        <v>0</v>
      </c>
      <c r="W195" s="49">
        <f t="shared" ref="W195:W201" si="95">IF(S195="G", IF(T195="G", 1, 0), 0)</f>
        <v>0</v>
      </c>
      <c r="X195" s="49">
        <f t="shared" ref="X195:X201" si="96">IF(S195="B", IF(T195="B", 1, 0), 0)</f>
        <v>0</v>
      </c>
    </row>
    <row r="196" spans="1:24" ht="13" x14ac:dyDescent="0.3">
      <c r="A196" s="4">
        <f t="shared" si="84"/>
        <v>195</v>
      </c>
      <c r="B196" s="44" t="s">
        <v>3</v>
      </c>
      <c r="C196" s="44" t="s">
        <v>1</v>
      </c>
      <c r="D196" s="4">
        <f t="shared" si="78"/>
        <v>1</v>
      </c>
      <c r="E196" s="4">
        <f t="shared" si="79"/>
        <v>4</v>
      </c>
      <c r="F196" s="44" t="s">
        <v>3</v>
      </c>
      <c r="G196" s="44" t="s">
        <v>1</v>
      </c>
      <c r="H196" s="4">
        <f t="shared" si="80"/>
        <v>1</v>
      </c>
      <c r="I196" s="4">
        <f t="shared" si="81"/>
        <v>4</v>
      </c>
      <c r="J196" s="13">
        <f t="shared" si="85"/>
        <v>4</v>
      </c>
      <c r="K196" s="13">
        <f t="shared" si="86"/>
        <v>1</v>
      </c>
      <c r="L196" s="15">
        <f t="shared" si="87"/>
        <v>3</v>
      </c>
      <c r="M196" s="17">
        <f t="shared" si="88"/>
        <v>1</v>
      </c>
      <c r="N196" s="17">
        <f t="shared" si="89"/>
        <v>0</v>
      </c>
      <c r="O196" s="17">
        <f t="shared" si="90"/>
        <v>0</v>
      </c>
      <c r="P196" s="17" t="str">
        <f t="shared" si="91"/>
        <v>CHECKED</v>
      </c>
      <c r="Q196" s="17">
        <f t="shared" si="82"/>
        <v>0</v>
      </c>
      <c r="R196" s="17">
        <f t="shared" si="83"/>
        <v>0</v>
      </c>
      <c r="S196" s="51" t="str">
        <f t="shared" si="92"/>
        <v>B</v>
      </c>
      <c r="T196" s="51" t="str">
        <f t="shared" si="92"/>
        <v>G</v>
      </c>
      <c r="U196" s="49">
        <f t="shared" si="93"/>
        <v>1</v>
      </c>
      <c r="V196" s="49">
        <f t="shared" si="94"/>
        <v>0</v>
      </c>
      <c r="W196" s="49">
        <f t="shared" si="95"/>
        <v>0</v>
      </c>
      <c r="X196" s="49">
        <f t="shared" si="96"/>
        <v>0</v>
      </c>
    </row>
    <row r="197" spans="1:24" ht="13" x14ac:dyDescent="0.3">
      <c r="A197" s="4">
        <f t="shared" si="84"/>
        <v>196</v>
      </c>
      <c r="B197" s="44" t="s">
        <v>3</v>
      </c>
      <c r="C197" s="44" t="s">
        <v>1</v>
      </c>
      <c r="D197" s="4">
        <f t="shared" si="78"/>
        <v>1</v>
      </c>
      <c r="E197" s="4">
        <f t="shared" si="79"/>
        <v>4</v>
      </c>
      <c r="F197" s="44" t="s">
        <v>3</v>
      </c>
      <c r="G197" s="44" t="s">
        <v>7</v>
      </c>
      <c r="H197" s="4">
        <f t="shared" si="80"/>
        <v>1</v>
      </c>
      <c r="I197" s="4">
        <f t="shared" si="81"/>
        <v>2</v>
      </c>
      <c r="J197" s="13">
        <f t="shared" si="85"/>
        <v>4</v>
      </c>
      <c r="K197" s="13">
        <f t="shared" si="86"/>
        <v>1</v>
      </c>
      <c r="L197" s="15">
        <f t="shared" si="87"/>
        <v>3</v>
      </c>
      <c r="M197" s="17">
        <f t="shared" si="88"/>
        <v>1</v>
      </c>
      <c r="N197" s="17">
        <f t="shared" si="89"/>
        <v>0</v>
      </c>
      <c r="O197" s="17">
        <f t="shared" si="90"/>
        <v>0</v>
      </c>
      <c r="P197" s="17" t="str">
        <f t="shared" si="91"/>
        <v>CHECKED</v>
      </c>
      <c r="Q197" s="17">
        <f t="shared" si="82"/>
        <v>0</v>
      </c>
      <c r="R197" s="17">
        <f t="shared" si="83"/>
        <v>0</v>
      </c>
      <c r="S197" s="51" t="str">
        <f t="shared" si="92"/>
        <v>B</v>
      </c>
      <c r="T197" s="51" t="str">
        <f t="shared" si="92"/>
        <v>G</v>
      </c>
      <c r="U197" s="49">
        <f t="shared" si="93"/>
        <v>1</v>
      </c>
      <c r="V197" s="49">
        <f t="shared" si="94"/>
        <v>0</v>
      </c>
      <c r="W197" s="49">
        <f t="shared" si="95"/>
        <v>0</v>
      </c>
      <c r="X197" s="49">
        <f t="shared" si="96"/>
        <v>0</v>
      </c>
    </row>
    <row r="198" spans="1:24" ht="13" x14ac:dyDescent="0.3">
      <c r="A198" s="4">
        <f t="shared" si="84"/>
        <v>197</v>
      </c>
      <c r="B198" s="44" t="s">
        <v>0</v>
      </c>
      <c r="C198" s="44" t="s">
        <v>1</v>
      </c>
      <c r="D198" s="4">
        <f t="shared" si="78"/>
        <v>2</v>
      </c>
      <c r="E198" s="4">
        <f t="shared" si="79"/>
        <v>4</v>
      </c>
      <c r="F198" s="44" t="s">
        <v>0</v>
      </c>
      <c r="G198" s="44" t="s">
        <v>1</v>
      </c>
      <c r="H198" s="4">
        <f t="shared" si="80"/>
        <v>2</v>
      </c>
      <c r="I198" s="4">
        <f t="shared" si="81"/>
        <v>4</v>
      </c>
      <c r="J198" s="13">
        <f t="shared" si="85"/>
        <v>4</v>
      </c>
      <c r="K198" s="13">
        <f t="shared" si="86"/>
        <v>2</v>
      </c>
      <c r="L198" s="15">
        <f t="shared" si="87"/>
        <v>2</v>
      </c>
      <c r="M198" s="17">
        <f t="shared" si="88"/>
        <v>1</v>
      </c>
      <c r="N198" s="17">
        <f t="shared" si="89"/>
        <v>0</v>
      </c>
      <c r="O198" s="17">
        <f t="shared" si="90"/>
        <v>0</v>
      </c>
      <c r="P198" s="17" t="str">
        <f t="shared" si="91"/>
        <v>CHECKED</v>
      </c>
      <c r="Q198" s="17">
        <f t="shared" si="82"/>
        <v>0</v>
      </c>
      <c r="R198" s="17">
        <f t="shared" si="83"/>
        <v>0</v>
      </c>
      <c r="S198" s="51" t="str">
        <f t="shared" si="92"/>
        <v>B</v>
      </c>
      <c r="T198" s="51" t="str">
        <f t="shared" si="92"/>
        <v>G</v>
      </c>
      <c r="U198" s="49">
        <f t="shared" si="93"/>
        <v>1</v>
      </c>
      <c r="V198" s="49">
        <f t="shared" si="94"/>
        <v>0</v>
      </c>
      <c r="W198" s="49">
        <f t="shared" si="95"/>
        <v>0</v>
      </c>
      <c r="X198" s="49">
        <f t="shared" si="96"/>
        <v>0</v>
      </c>
    </row>
    <row r="199" spans="1:24" ht="13" x14ac:dyDescent="0.3">
      <c r="A199" s="4">
        <f t="shared" si="84"/>
        <v>198</v>
      </c>
      <c r="B199" s="44" t="s">
        <v>3</v>
      </c>
      <c r="C199" s="44" t="s">
        <v>1</v>
      </c>
      <c r="D199" s="4">
        <f t="shared" si="78"/>
        <v>1</v>
      </c>
      <c r="E199" s="4">
        <f t="shared" si="79"/>
        <v>4</v>
      </c>
      <c r="F199" s="44" t="s">
        <v>3</v>
      </c>
      <c r="G199" s="44" t="s">
        <v>1</v>
      </c>
      <c r="H199" s="4">
        <f t="shared" si="80"/>
        <v>1</v>
      </c>
      <c r="I199" s="4">
        <f t="shared" si="81"/>
        <v>4</v>
      </c>
      <c r="J199" s="13">
        <f t="shared" si="85"/>
        <v>4</v>
      </c>
      <c r="K199" s="13">
        <f t="shared" si="86"/>
        <v>1</v>
      </c>
      <c r="L199" s="15">
        <f t="shared" si="87"/>
        <v>3</v>
      </c>
      <c r="M199" s="17">
        <f t="shared" si="88"/>
        <v>1</v>
      </c>
      <c r="N199" s="17">
        <f t="shared" si="89"/>
        <v>0</v>
      </c>
      <c r="O199" s="17">
        <f t="shared" si="90"/>
        <v>0</v>
      </c>
      <c r="P199" s="17" t="str">
        <f t="shared" si="91"/>
        <v>CHECKED</v>
      </c>
      <c r="Q199" s="17">
        <f t="shared" si="82"/>
        <v>0</v>
      </c>
      <c r="R199" s="17">
        <f t="shared" si="83"/>
        <v>0</v>
      </c>
      <c r="S199" s="51" t="str">
        <f t="shared" si="92"/>
        <v>B</v>
      </c>
      <c r="T199" s="51" t="str">
        <f t="shared" si="92"/>
        <v>G</v>
      </c>
      <c r="U199" s="49">
        <f t="shared" si="93"/>
        <v>1</v>
      </c>
      <c r="V199" s="49">
        <f t="shared" si="94"/>
        <v>0</v>
      </c>
      <c r="W199" s="49">
        <f t="shared" si="95"/>
        <v>0</v>
      </c>
      <c r="X199" s="49">
        <f t="shared" si="96"/>
        <v>0</v>
      </c>
    </row>
    <row r="200" spans="1:24" ht="13" x14ac:dyDescent="0.3">
      <c r="A200" s="4">
        <f t="shared" si="84"/>
        <v>199</v>
      </c>
      <c r="B200" s="44" t="s">
        <v>3</v>
      </c>
      <c r="C200" s="44" t="s">
        <v>8</v>
      </c>
      <c r="D200" s="4">
        <f t="shared" si="78"/>
        <v>1</v>
      </c>
      <c r="E200" s="4">
        <f t="shared" si="79"/>
        <v>5</v>
      </c>
      <c r="F200" s="44" t="s">
        <v>0</v>
      </c>
      <c r="G200" s="44" t="s">
        <v>8</v>
      </c>
      <c r="H200" s="4">
        <f t="shared" si="80"/>
        <v>2</v>
      </c>
      <c r="I200" s="4">
        <f t="shared" si="81"/>
        <v>5</v>
      </c>
      <c r="J200" s="13">
        <f t="shared" si="85"/>
        <v>5</v>
      </c>
      <c r="K200" s="13">
        <f t="shared" si="86"/>
        <v>2</v>
      </c>
      <c r="L200" s="15">
        <f t="shared" si="87"/>
        <v>3</v>
      </c>
      <c r="M200" s="17">
        <f t="shared" si="88"/>
        <v>1</v>
      </c>
      <c r="N200" s="17">
        <f t="shared" si="89"/>
        <v>0</v>
      </c>
      <c r="O200" s="17">
        <f t="shared" si="90"/>
        <v>0</v>
      </c>
      <c r="P200" s="17" t="str">
        <f t="shared" si="91"/>
        <v>CHECKED</v>
      </c>
      <c r="Q200" s="17">
        <f t="shared" si="82"/>
        <v>0</v>
      </c>
      <c r="R200" s="17">
        <f t="shared" si="83"/>
        <v>0</v>
      </c>
      <c r="S200" s="51" t="str">
        <f t="shared" si="92"/>
        <v>B</v>
      </c>
      <c r="T200" s="51" t="str">
        <f t="shared" si="92"/>
        <v>G</v>
      </c>
      <c r="U200" s="49">
        <f t="shared" si="93"/>
        <v>1</v>
      </c>
      <c r="V200" s="49">
        <f t="shared" si="94"/>
        <v>0</v>
      </c>
      <c r="W200" s="49">
        <f t="shared" si="95"/>
        <v>0</v>
      </c>
      <c r="X200" s="49">
        <f t="shared" si="96"/>
        <v>0</v>
      </c>
    </row>
    <row r="201" spans="1:24" ht="13" x14ac:dyDescent="0.3">
      <c r="A201" s="4">
        <f t="shared" si="84"/>
        <v>200</v>
      </c>
      <c r="B201" s="44" t="s">
        <v>3</v>
      </c>
      <c r="C201" s="44" t="s">
        <v>1</v>
      </c>
      <c r="D201" s="4">
        <f t="shared" si="78"/>
        <v>1</v>
      </c>
      <c r="E201" s="4">
        <f t="shared" si="79"/>
        <v>4</v>
      </c>
      <c r="F201" s="44" t="s">
        <v>3</v>
      </c>
      <c r="G201" s="44" t="s">
        <v>1</v>
      </c>
      <c r="H201" s="4">
        <f t="shared" si="80"/>
        <v>1</v>
      </c>
      <c r="I201" s="4">
        <f t="shared" si="81"/>
        <v>4</v>
      </c>
      <c r="J201" s="13">
        <f t="shared" si="85"/>
        <v>4</v>
      </c>
      <c r="K201" s="13">
        <f t="shared" si="86"/>
        <v>1</v>
      </c>
      <c r="L201" s="15">
        <f t="shared" si="87"/>
        <v>3</v>
      </c>
      <c r="M201" s="17">
        <f t="shared" si="88"/>
        <v>1</v>
      </c>
      <c r="N201" s="17">
        <f t="shared" si="89"/>
        <v>0</v>
      </c>
      <c r="O201" s="17">
        <f t="shared" si="90"/>
        <v>0</v>
      </c>
      <c r="P201" s="17" t="str">
        <f t="shared" si="91"/>
        <v>CHECKED</v>
      </c>
      <c r="Q201" s="17">
        <f t="shared" si="82"/>
        <v>0</v>
      </c>
      <c r="R201" s="17">
        <f t="shared" si="83"/>
        <v>0</v>
      </c>
      <c r="S201" s="51" t="str">
        <f t="shared" si="92"/>
        <v>B</v>
      </c>
      <c r="T201" s="51" t="str">
        <f t="shared" si="92"/>
        <v>G</v>
      </c>
      <c r="U201" s="49">
        <f t="shared" si="93"/>
        <v>1</v>
      </c>
      <c r="V201" s="49">
        <f t="shared" si="94"/>
        <v>0</v>
      </c>
      <c r="W201" s="49">
        <f t="shared" si="95"/>
        <v>0</v>
      </c>
      <c r="X201" s="49">
        <f t="shared" si="96"/>
        <v>0</v>
      </c>
    </row>
    <row r="202" spans="1:24" ht="13" x14ac:dyDescent="0.3">
      <c r="M202" s="46">
        <f>SUM(M2:M201)</f>
        <v>193</v>
      </c>
      <c r="N202" s="46">
        <f>SUM(N2:N201)</f>
        <v>4</v>
      </c>
      <c r="O202" s="48">
        <f>SUM(O2:O201)</f>
        <v>3</v>
      </c>
      <c r="P202" s="47"/>
      <c r="Q202" s="46">
        <f>SUM(Q2:Q201)</f>
        <v>2</v>
      </c>
      <c r="R202" s="46">
        <f>SUM(R2:R201)</f>
        <v>1</v>
      </c>
      <c r="U202" s="46">
        <f>SUM(U2:U201)</f>
        <v>152</v>
      </c>
      <c r="V202" s="46">
        <f>SUM(V2:V201)</f>
        <v>2</v>
      </c>
      <c r="W202" s="46">
        <f>SUM(W2:W201)</f>
        <v>25</v>
      </c>
      <c r="X202" s="46">
        <f>SUM(X2:X201)</f>
        <v>21</v>
      </c>
    </row>
  </sheetData>
  <mergeCells count="2">
    <mergeCell ref="AD12:AE12"/>
    <mergeCell ref="AB14:A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F7C0-53B9-46B6-91EE-D6B251103BD3}">
  <dimension ref="A1:AF202"/>
  <sheetViews>
    <sheetView showGridLines="0" topLeftCell="K1" zoomScale="74" workbookViewId="0">
      <selection activeCell="AD15" sqref="AD15:AE16"/>
    </sheetView>
  </sheetViews>
  <sheetFormatPr defaultRowHeight="12.5" x14ac:dyDescent="0.25"/>
  <cols>
    <col min="1" max="1" width="12.7265625" bestFit="1" customWidth="1"/>
    <col min="2" max="2" width="17" bestFit="1" customWidth="1"/>
    <col min="3" max="3" width="17.54296875" bestFit="1" customWidth="1"/>
    <col min="4" max="5" width="7.6328125" bestFit="1" customWidth="1"/>
    <col min="6" max="6" width="17" bestFit="1" customWidth="1"/>
    <col min="7" max="7" width="17.54296875" bestFit="1" customWidth="1"/>
    <col min="12" max="12" width="0" hidden="1" customWidth="1"/>
    <col min="13" max="13" width="14.7265625" hidden="1" customWidth="1"/>
    <col min="14" max="14" width="14.1796875" hidden="1" customWidth="1"/>
    <col min="15" max="15" width="0" hidden="1" customWidth="1"/>
    <col min="16" max="16" width="10.90625" hidden="1" customWidth="1"/>
    <col min="17" max="18" width="0" hidden="1" customWidth="1"/>
    <col min="21" max="21" width="7.81640625" bestFit="1" customWidth="1"/>
    <col min="23" max="23" width="9.81640625" bestFit="1" customWidth="1"/>
    <col min="24" max="24" width="9" customWidth="1"/>
    <col min="25" max="25" width="17.54296875" bestFit="1" customWidth="1"/>
    <col min="26" max="26" width="8.81640625" customWidth="1"/>
    <col min="27" max="27" width="8.1796875" bestFit="1" customWidth="1"/>
    <col min="28" max="28" width="11.6328125" bestFit="1" customWidth="1"/>
    <col min="29" max="29" width="17" bestFit="1" customWidth="1"/>
    <col min="30" max="30" width="17.54296875" bestFit="1" customWidth="1"/>
    <col min="37" max="37" width="11.6328125" bestFit="1" customWidth="1"/>
    <col min="38" max="39" width="17" bestFit="1" customWidth="1"/>
  </cols>
  <sheetData>
    <row r="1" spans="1:32" ht="26" x14ac:dyDescent="0.25">
      <c r="A1" s="43" t="s">
        <v>61</v>
      </c>
      <c r="B1" s="43" t="s">
        <v>40</v>
      </c>
      <c r="C1" s="43" t="s">
        <v>41</v>
      </c>
      <c r="D1" s="43" t="s">
        <v>38</v>
      </c>
      <c r="E1" s="43" t="s">
        <v>35</v>
      </c>
      <c r="F1" s="43" t="s">
        <v>42</v>
      </c>
      <c r="G1" s="43" t="s">
        <v>43</v>
      </c>
      <c r="H1" s="43" t="s">
        <v>36</v>
      </c>
      <c r="I1" s="43" t="s">
        <v>37</v>
      </c>
      <c r="J1" s="12" t="s">
        <v>48</v>
      </c>
      <c r="K1" s="12" t="s">
        <v>49</v>
      </c>
      <c r="L1" s="14" t="s">
        <v>44</v>
      </c>
      <c r="M1" s="16" t="s">
        <v>45</v>
      </c>
      <c r="N1" s="16" t="s">
        <v>46</v>
      </c>
      <c r="O1" s="16" t="s">
        <v>47</v>
      </c>
      <c r="P1" s="16" t="s">
        <v>54</v>
      </c>
      <c r="Q1" s="16" t="s">
        <v>52</v>
      </c>
      <c r="R1" s="16" t="s">
        <v>53</v>
      </c>
      <c r="S1" s="16" t="s">
        <v>67</v>
      </c>
      <c r="T1" s="16" t="s">
        <v>68</v>
      </c>
      <c r="U1" s="16" t="s">
        <v>45</v>
      </c>
      <c r="V1" s="16" t="s">
        <v>46</v>
      </c>
      <c r="W1" s="16" t="s">
        <v>69</v>
      </c>
      <c r="X1" s="16" t="s">
        <v>70</v>
      </c>
    </row>
    <row r="2" spans="1:32" ht="13" x14ac:dyDescent="0.3">
      <c r="A2" s="4">
        <v>1</v>
      </c>
      <c r="B2" s="44" t="s">
        <v>12</v>
      </c>
      <c r="C2" s="44" t="s">
        <v>13</v>
      </c>
      <c r="D2" s="4">
        <f t="shared" ref="D2:D33" si="0">IF(B2=$AC$3,$AB$3,IF(B2=$AC$4,$AB$4,IF(B2=$AC$5,$AB$5,IF(B2=$AC$6,$AB$6,IF(B2=$AC$7,$AB$7,IF(B2=$AC$8,$AB$8,IF(B2=$AC$9,$AB$9,$AB$10)))))))</f>
        <v>4</v>
      </c>
      <c r="E2" s="4">
        <f t="shared" ref="E2:E33" si="1">IF(C2=$AD$3, $AB$3, IF(C2=$AD$4, $AB$4, IF(C2=$AD$5, $AB$5, IF(C2=$AD$6, $AB$6, IF(C2=$AD$7, $AB$7, IF(C2=$AD$8, $AB$8, IF(C2=$AD$9, $AB$9, $AB$10)))))))</f>
        <v>1</v>
      </c>
      <c r="F2" s="44" t="s">
        <v>12</v>
      </c>
      <c r="G2" s="44" t="s">
        <v>13</v>
      </c>
      <c r="H2" s="4">
        <f t="shared" ref="H2:H33" si="2">IF(F2=$AC$3, $AB$3, IF(F2=$AC$4, $AB$4, IF(F2=$AC$5, $AB$5, IF(F2=$AC$6, $AB$6, IF(F2=$AC$7, $AB$7, IF(F2=$AC$8, $AB$8, IF(F2=$AC$9, $AB$9, $AB$10)))))))</f>
        <v>4</v>
      </c>
      <c r="I2" s="4">
        <f t="shared" ref="I2:I33" si="3">IF(G2=$AD$3, $AB$3, IF(G2=$AD$4, $AB$4, IF(G2=$AD$5, $AB$5, IF(G2=$AD$6, $AB$6, IF(G2=$AD$7, $AB$7, IF(G2=$AD$8, $AB$8, IF(G2=$AD$9, $AB$9, $AB$10)))))))</f>
        <v>1</v>
      </c>
      <c r="J2" s="13">
        <f>MAX(D2:E2)</f>
        <v>4</v>
      </c>
      <c r="K2" s="13">
        <f>MIN(H2:I2)</f>
        <v>1</v>
      </c>
      <c r="L2" s="15">
        <f>J2-K2</f>
        <v>3</v>
      </c>
      <c r="M2" s="17">
        <f>IF(L2&gt;0, 1, 0)</f>
        <v>1</v>
      </c>
      <c r="N2" s="17">
        <f>IF(L2&lt;0, 1, 0)</f>
        <v>0</v>
      </c>
      <c r="O2" s="17">
        <f>IF(L2=0, 1, 0)</f>
        <v>0</v>
      </c>
      <c r="P2" s="17" t="str">
        <f>IF(SUM(M2:O2)&lt;&gt;1,"FLAG", "CHECKED")</f>
        <v>CHECKED</v>
      </c>
      <c r="Q2" s="17">
        <f>IF(O2=1, (IF(J2&lt;5, 1, 0)), 0)</f>
        <v>0</v>
      </c>
      <c r="R2" s="17">
        <f>IF(O2=1, (IF(J2&gt;4, 1, 0)), 0)</f>
        <v>0</v>
      </c>
      <c r="S2" s="51" t="str">
        <f>IF(J2&lt;4, "G", "B")</f>
        <v>B</v>
      </c>
      <c r="T2" s="51" t="str">
        <f>IF(K2&lt;4, "G", "B")</f>
        <v>G</v>
      </c>
      <c r="U2" s="49">
        <f>IF(S2="B", IF(T2="G", 1, 0), 0)</f>
        <v>1</v>
      </c>
      <c r="V2" s="49">
        <f>IF(S2="G", IF(T2="B", 1, 0), 0)</f>
        <v>0</v>
      </c>
      <c r="W2" s="49">
        <f>IF(S2="G", IF(T2="G", 1, 0), 0)</f>
        <v>0</v>
      </c>
      <c r="X2" s="49">
        <f>IF(S2="B", IF(T2="B", 1, 0), 0)</f>
        <v>0</v>
      </c>
      <c r="AB2" s="8" t="s">
        <v>34</v>
      </c>
      <c r="AC2" s="8" t="s">
        <v>27</v>
      </c>
      <c r="AD2" s="8" t="s">
        <v>27</v>
      </c>
      <c r="AE2" s="3" t="s">
        <v>28</v>
      </c>
      <c r="AF2" s="20" t="s">
        <v>60</v>
      </c>
    </row>
    <row r="3" spans="1:32" ht="13" x14ac:dyDescent="0.3">
      <c r="A3" s="4">
        <f t="shared" ref="A3:A34" si="4">A2+1</f>
        <v>2</v>
      </c>
      <c r="B3" s="44" t="s">
        <v>14</v>
      </c>
      <c r="C3" s="45" t="s">
        <v>15</v>
      </c>
      <c r="D3" s="4">
        <f t="shared" si="0"/>
        <v>7</v>
      </c>
      <c r="E3" s="4">
        <f t="shared" si="1"/>
        <v>2</v>
      </c>
      <c r="F3" s="44" t="s">
        <v>16</v>
      </c>
      <c r="G3" s="44" t="s">
        <v>18</v>
      </c>
      <c r="H3" s="4">
        <f t="shared" si="2"/>
        <v>3</v>
      </c>
      <c r="I3" s="4">
        <f t="shared" si="3"/>
        <v>7</v>
      </c>
      <c r="J3" s="13">
        <f t="shared" ref="J3:J66" si="5">MAX(D3:E3)</f>
        <v>7</v>
      </c>
      <c r="K3" s="13">
        <f t="shared" ref="K3:K66" si="6">MIN(H3:I3)</f>
        <v>3</v>
      </c>
      <c r="L3" s="15">
        <f t="shared" ref="L3:L66" si="7">J3-K3</f>
        <v>4</v>
      </c>
      <c r="M3" s="17">
        <f t="shared" ref="M3:M66" si="8">IF(L3&gt;0, 1, 0)</f>
        <v>1</v>
      </c>
      <c r="N3" s="17">
        <f t="shared" ref="N3:N66" si="9">IF(L3&lt;0, 1, 0)</f>
        <v>0</v>
      </c>
      <c r="O3" s="17">
        <f t="shared" ref="O3:O66" si="10">IF(L3=0, 1, 0)</f>
        <v>0</v>
      </c>
      <c r="P3" s="17" t="str">
        <f t="shared" ref="P3:P66" si="11">IF(SUM(M3:O3)&lt;&gt;1,"FLAG", "CHECKED")</f>
        <v>CHECKED</v>
      </c>
      <c r="Q3" s="17">
        <f t="shared" ref="Q3:Q66" si="12">IF(O3=1, (IF(J3&lt;5, 1, 0)), 0)</f>
        <v>0</v>
      </c>
      <c r="R3" s="17">
        <f t="shared" ref="R3:R66" si="13">IF(O3=1, (IF(J3&gt;4, 1, 0)), 0)</f>
        <v>0</v>
      </c>
      <c r="S3" s="51" t="str">
        <f t="shared" ref="S3:S66" si="14">IF(J3&lt;4, "G", "B")</f>
        <v>B</v>
      </c>
      <c r="T3" s="51" t="str">
        <f t="shared" ref="T3:T66" si="15">IF(K3&lt;4, "G", "B")</f>
        <v>G</v>
      </c>
      <c r="U3" s="49">
        <f t="shared" ref="U3:U66" si="16">IF(S3="B", IF(T3="G", 1, 0), 0)</f>
        <v>1</v>
      </c>
      <c r="V3" s="49">
        <f t="shared" ref="V3:V66" si="17">IF(S3="G", IF(T3="B", 1, 0), 0)</f>
        <v>0</v>
      </c>
      <c r="W3" s="49">
        <f t="shared" ref="W3:W66" si="18">IF(S3="G", IF(T3="G", 1, 0), 0)</f>
        <v>0</v>
      </c>
      <c r="X3" s="49">
        <f t="shared" ref="X3:X66" si="19">IF(S3="B", IF(T3="B", 1, 0), 0)</f>
        <v>0</v>
      </c>
      <c r="AB3" s="9">
        <v>1</v>
      </c>
      <c r="AC3" s="9" t="s">
        <v>20</v>
      </c>
      <c r="AD3" s="8" t="s">
        <v>13</v>
      </c>
      <c r="AE3" s="4">
        <v>71.568138195777351</v>
      </c>
      <c r="AF3" s="8" t="s">
        <v>50</v>
      </c>
    </row>
    <row r="4" spans="1:32" ht="13" x14ac:dyDescent="0.3">
      <c r="A4" s="4">
        <f t="shared" si="4"/>
        <v>3</v>
      </c>
      <c r="B4" s="44" t="s">
        <v>16</v>
      </c>
      <c r="C4" s="44" t="s">
        <v>15</v>
      </c>
      <c r="D4" s="4">
        <f t="shared" si="0"/>
        <v>3</v>
      </c>
      <c r="E4" s="4">
        <f t="shared" si="1"/>
        <v>2</v>
      </c>
      <c r="F4" s="44" t="s">
        <v>12</v>
      </c>
      <c r="G4" s="44" t="s">
        <v>13</v>
      </c>
      <c r="H4" s="4">
        <f t="shared" si="2"/>
        <v>4</v>
      </c>
      <c r="I4" s="4">
        <f t="shared" si="3"/>
        <v>1</v>
      </c>
      <c r="J4" s="13">
        <f t="shared" si="5"/>
        <v>3</v>
      </c>
      <c r="K4" s="13">
        <f t="shared" si="6"/>
        <v>1</v>
      </c>
      <c r="L4" s="15">
        <f t="shared" si="7"/>
        <v>2</v>
      </c>
      <c r="M4" s="17">
        <f t="shared" si="8"/>
        <v>1</v>
      </c>
      <c r="N4" s="17">
        <f t="shared" si="9"/>
        <v>0</v>
      </c>
      <c r="O4" s="17">
        <f t="shared" si="10"/>
        <v>0</v>
      </c>
      <c r="P4" s="17" t="str">
        <f t="shared" si="11"/>
        <v>CHECKED</v>
      </c>
      <c r="Q4" s="17">
        <f t="shared" si="12"/>
        <v>0</v>
      </c>
      <c r="R4" s="17">
        <f t="shared" si="13"/>
        <v>0</v>
      </c>
      <c r="S4" s="51" t="str">
        <f t="shared" si="14"/>
        <v>G</v>
      </c>
      <c r="T4" s="51" t="str">
        <f t="shared" si="15"/>
        <v>G</v>
      </c>
      <c r="U4" s="49">
        <f t="shared" si="16"/>
        <v>0</v>
      </c>
      <c r="V4" s="49">
        <f t="shared" si="17"/>
        <v>0</v>
      </c>
      <c r="W4" s="49">
        <f t="shared" si="18"/>
        <v>1</v>
      </c>
      <c r="X4" s="49">
        <f t="shared" si="19"/>
        <v>0</v>
      </c>
      <c r="AB4" s="9">
        <v>2</v>
      </c>
      <c r="AC4" s="21" t="s">
        <v>66</v>
      </c>
      <c r="AD4" s="21" t="s">
        <v>15</v>
      </c>
      <c r="AE4" s="4">
        <v>104.81188118811882</v>
      </c>
      <c r="AF4" s="8" t="s">
        <v>50</v>
      </c>
    </row>
    <row r="5" spans="1:32" ht="13" x14ac:dyDescent="0.3">
      <c r="A5" s="4">
        <f t="shared" si="4"/>
        <v>4</v>
      </c>
      <c r="B5" s="44" t="s">
        <v>17</v>
      </c>
      <c r="C5" s="44" t="s">
        <v>15</v>
      </c>
      <c r="D5" s="4">
        <f t="shared" si="0"/>
        <v>6</v>
      </c>
      <c r="E5" s="4">
        <f t="shared" si="1"/>
        <v>2</v>
      </c>
      <c r="F5" s="44" t="s">
        <v>17</v>
      </c>
      <c r="G5" s="44" t="s">
        <v>15</v>
      </c>
      <c r="H5" s="4">
        <f t="shared" si="2"/>
        <v>6</v>
      </c>
      <c r="I5" s="4">
        <f t="shared" si="3"/>
        <v>2</v>
      </c>
      <c r="J5" s="13">
        <f t="shared" si="5"/>
        <v>6</v>
      </c>
      <c r="K5" s="13">
        <f t="shared" si="6"/>
        <v>2</v>
      </c>
      <c r="L5" s="15">
        <f t="shared" si="7"/>
        <v>4</v>
      </c>
      <c r="M5" s="17">
        <f t="shared" si="8"/>
        <v>1</v>
      </c>
      <c r="N5" s="17">
        <f t="shared" si="9"/>
        <v>0</v>
      </c>
      <c r="O5" s="17">
        <f t="shared" si="10"/>
        <v>0</v>
      </c>
      <c r="P5" s="17" t="str">
        <f t="shared" si="11"/>
        <v>CHECKED</v>
      </c>
      <c r="Q5" s="17">
        <f t="shared" si="12"/>
        <v>0</v>
      </c>
      <c r="R5" s="17">
        <f t="shared" si="13"/>
        <v>0</v>
      </c>
      <c r="S5" s="51" t="str">
        <f t="shared" si="14"/>
        <v>B</v>
      </c>
      <c r="T5" s="51" t="str">
        <f t="shared" si="15"/>
        <v>G</v>
      </c>
      <c r="U5" s="49">
        <f t="shared" si="16"/>
        <v>1</v>
      </c>
      <c r="V5" s="49">
        <f t="shared" si="17"/>
        <v>0</v>
      </c>
      <c r="W5" s="49">
        <f t="shared" si="18"/>
        <v>0</v>
      </c>
      <c r="X5" s="49">
        <f t="shared" si="19"/>
        <v>0</v>
      </c>
      <c r="AB5" s="9">
        <v>3</v>
      </c>
      <c r="AC5" s="9" t="s">
        <v>16</v>
      </c>
      <c r="AD5" s="8" t="s">
        <v>19</v>
      </c>
      <c r="AE5" s="4">
        <v>114.2920517560074</v>
      </c>
      <c r="AF5" s="20" t="s">
        <v>50</v>
      </c>
    </row>
    <row r="6" spans="1:32" ht="13" x14ac:dyDescent="0.3">
      <c r="A6" s="4">
        <f t="shared" si="4"/>
        <v>5</v>
      </c>
      <c r="B6" s="44" t="s">
        <v>14</v>
      </c>
      <c r="C6" s="44" t="s">
        <v>15</v>
      </c>
      <c r="D6" s="4">
        <f t="shared" si="0"/>
        <v>7</v>
      </c>
      <c r="E6" s="4">
        <f t="shared" si="1"/>
        <v>2</v>
      </c>
      <c r="F6" s="44" t="s">
        <v>14</v>
      </c>
      <c r="G6" s="44" t="s">
        <v>15</v>
      </c>
      <c r="H6" s="4">
        <f t="shared" si="2"/>
        <v>7</v>
      </c>
      <c r="I6" s="4">
        <f t="shared" si="3"/>
        <v>2</v>
      </c>
      <c r="J6" s="13">
        <f t="shared" si="5"/>
        <v>7</v>
      </c>
      <c r="K6" s="13">
        <f t="shared" si="6"/>
        <v>2</v>
      </c>
      <c r="L6" s="15">
        <f t="shared" si="7"/>
        <v>5</v>
      </c>
      <c r="M6" s="17">
        <f t="shared" si="8"/>
        <v>1</v>
      </c>
      <c r="N6" s="17">
        <f t="shared" si="9"/>
        <v>0</v>
      </c>
      <c r="O6" s="17">
        <f t="shared" si="10"/>
        <v>0</v>
      </c>
      <c r="P6" s="17" t="str">
        <f t="shared" si="11"/>
        <v>CHECKED</v>
      </c>
      <c r="Q6" s="17">
        <f t="shared" si="12"/>
        <v>0</v>
      </c>
      <c r="R6" s="17">
        <f t="shared" si="13"/>
        <v>0</v>
      </c>
      <c r="S6" s="51" t="str">
        <f t="shared" si="14"/>
        <v>B</v>
      </c>
      <c r="T6" s="51" t="str">
        <f t="shared" si="15"/>
        <v>G</v>
      </c>
      <c r="U6" s="49">
        <f t="shared" si="16"/>
        <v>1</v>
      </c>
      <c r="V6" s="49">
        <f t="shared" si="17"/>
        <v>0</v>
      </c>
      <c r="W6" s="49">
        <f t="shared" si="18"/>
        <v>0</v>
      </c>
      <c r="X6" s="49">
        <f t="shared" si="19"/>
        <v>0</v>
      </c>
      <c r="AB6" s="9">
        <v>4</v>
      </c>
      <c r="AC6" s="9" t="s">
        <v>12</v>
      </c>
      <c r="AD6" s="8" t="s">
        <v>23</v>
      </c>
      <c r="AE6" s="4">
        <v>140.51224489795919</v>
      </c>
      <c r="AF6" s="20" t="s">
        <v>51</v>
      </c>
    </row>
    <row r="7" spans="1:32" ht="13" x14ac:dyDescent="0.3">
      <c r="A7" s="4">
        <f t="shared" si="4"/>
        <v>6</v>
      </c>
      <c r="B7" s="44" t="s">
        <v>16</v>
      </c>
      <c r="C7" s="44" t="s">
        <v>18</v>
      </c>
      <c r="D7" s="4">
        <f t="shared" si="0"/>
        <v>3</v>
      </c>
      <c r="E7" s="4">
        <f t="shared" si="1"/>
        <v>7</v>
      </c>
      <c r="F7" s="44" t="s">
        <v>12</v>
      </c>
      <c r="G7" s="44" t="s">
        <v>22</v>
      </c>
      <c r="H7" s="4">
        <f t="shared" si="2"/>
        <v>4</v>
      </c>
      <c r="I7" s="4">
        <f t="shared" si="3"/>
        <v>8</v>
      </c>
      <c r="J7" s="13">
        <f t="shared" si="5"/>
        <v>7</v>
      </c>
      <c r="K7" s="13">
        <f t="shared" si="6"/>
        <v>4</v>
      </c>
      <c r="L7" s="15">
        <f t="shared" si="7"/>
        <v>3</v>
      </c>
      <c r="M7" s="17">
        <f t="shared" si="8"/>
        <v>1</v>
      </c>
      <c r="N7" s="17">
        <f t="shared" si="9"/>
        <v>0</v>
      </c>
      <c r="O7" s="17">
        <f t="shared" si="10"/>
        <v>0</v>
      </c>
      <c r="P7" s="17" t="str">
        <f t="shared" si="11"/>
        <v>CHECKED</v>
      </c>
      <c r="Q7" s="17">
        <f t="shared" si="12"/>
        <v>0</v>
      </c>
      <c r="R7" s="17">
        <f t="shared" si="13"/>
        <v>0</v>
      </c>
      <c r="S7" s="51" t="str">
        <f t="shared" si="14"/>
        <v>B</v>
      </c>
      <c r="T7" s="51" t="str">
        <f t="shared" si="15"/>
        <v>B</v>
      </c>
      <c r="U7" s="49">
        <f t="shared" si="16"/>
        <v>0</v>
      </c>
      <c r="V7" s="49">
        <f t="shared" si="17"/>
        <v>0</v>
      </c>
      <c r="W7" s="49">
        <f t="shared" si="18"/>
        <v>0</v>
      </c>
      <c r="X7" s="49">
        <f t="shared" si="19"/>
        <v>1</v>
      </c>
      <c r="AB7" s="9">
        <v>5</v>
      </c>
      <c r="AC7" s="9" t="s">
        <v>24</v>
      </c>
      <c r="AD7" s="8" t="s">
        <v>25</v>
      </c>
      <c r="AE7" s="4">
        <v>147.43107221006565</v>
      </c>
      <c r="AF7" s="20" t="s">
        <v>51</v>
      </c>
    </row>
    <row r="8" spans="1:32" ht="13" x14ac:dyDescent="0.3">
      <c r="A8" s="4">
        <f t="shared" si="4"/>
        <v>7</v>
      </c>
      <c r="B8" s="44" t="s">
        <v>12</v>
      </c>
      <c r="C8" s="44" t="s">
        <v>19</v>
      </c>
      <c r="D8" s="4">
        <f t="shared" si="0"/>
        <v>4</v>
      </c>
      <c r="E8" s="4">
        <f t="shared" si="1"/>
        <v>3</v>
      </c>
      <c r="F8" s="44" t="s">
        <v>21</v>
      </c>
      <c r="G8" s="44" t="s">
        <v>15</v>
      </c>
      <c r="H8" s="4">
        <f t="shared" si="2"/>
        <v>8</v>
      </c>
      <c r="I8" s="4">
        <f t="shared" si="3"/>
        <v>2</v>
      </c>
      <c r="J8" s="13">
        <f t="shared" si="5"/>
        <v>4</v>
      </c>
      <c r="K8" s="13">
        <f t="shared" si="6"/>
        <v>2</v>
      </c>
      <c r="L8" s="15">
        <f t="shared" si="7"/>
        <v>2</v>
      </c>
      <c r="M8" s="17">
        <f t="shared" si="8"/>
        <v>1</v>
      </c>
      <c r="N8" s="17">
        <f t="shared" si="9"/>
        <v>0</v>
      </c>
      <c r="O8" s="17">
        <f t="shared" si="10"/>
        <v>0</v>
      </c>
      <c r="P8" s="17" t="str">
        <f t="shared" si="11"/>
        <v>CHECKED</v>
      </c>
      <c r="Q8" s="17">
        <f t="shared" si="12"/>
        <v>0</v>
      </c>
      <c r="R8" s="17">
        <f t="shared" si="13"/>
        <v>0</v>
      </c>
      <c r="S8" s="51" t="str">
        <f t="shared" si="14"/>
        <v>B</v>
      </c>
      <c r="T8" s="51" t="str">
        <f t="shared" si="15"/>
        <v>G</v>
      </c>
      <c r="U8" s="49">
        <f t="shared" si="16"/>
        <v>1</v>
      </c>
      <c r="V8" s="49">
        <f t="shared" si="17"/>
        <v>0</v>
      </c>
      <c r="W8" s="49">
        <f t="shared" si="18"/>
        <v>0</v>
      </c>
      <c r="X8" s="49">
        <f t="shared" si="19"/>
        <v>0</v>
      </c>
      <c r="AB8" s="9">
        <v>6</v>
      </c>
      <c r="AC8" s="9" t="s">
        <v>17</v>
      </c>
      <c r="AD8" s="8" t="s">
        <v>63</v>
      </c>
      <c r="AE8" s="4">
        <v>181.15285451197053</v>
      </c>
      <c r="AF8" s="20" t="s">
        <v>51</v>
      </c>
    </row>
    <row r="9" spans="1:32" ht="13" x14ac:dyDescent="0.3">
      <c r="A9" s="4">
        <f t="shared" si="4"/>
        <v>8</v>
      </c>
      <c r="B9" s="44" t="s">
        <v>16</v>
      </c>
      <c r="C9" s="44" t="s">
        <v>13</v>
      </c>
      <c r="D9" s="4">
        <f t="shared" si="0"/>
        <v>3</v>
      </c>
      <c r="E9" s="4">
        <f t="shared" si="1"/>
        <v>1</v>
      </c>
      <c r="F9" s="44" t="s">
        <v>16</v>
      </c>
      <c r="G9" s="44" t="s">
        <v>13</v>
      </c>
      <c r="H9" s="4">
        <f t="shared" si="2"/>
        <v>3</v>
      </c>
      <c r="I9" s="4">
        <f t="shared" si="3"/>
        <v>1</v>
      </c>
      <c r="J9" s="13">
        <f t="shared" si="5"/>
        <v>3</v>
      </c>
      <c r="K9" s="13">
        <f t="shared" si="6"/>
        <v>1</v>
      </c>
      <c r="L9" s="15">
        <f t="shared" si="7"/>
        <v>2</v>
      </c>
      <c r="M9" s="17">
        <f t="shared" si="8"/>
        <v>1</v>
      </c>
      <c r="N9" s="17">
        <f t="shared" si="9"/>
        <v>0</v>
      </c>
      <c r="O9" s="17">
        <f t="shared" si="10"/>
        <v>0</v>
      </c>
      <c r="P9" s="17" t="str">
        <f t="shared" si="11"/>
        <v>CHECKED</v>
      </c>
      <c r="Q9" s="17">
        <f t="shared" si="12"/>
        <v>0</v>
      </c>
      <c r="R9" s="17">
        <f t="shared" si="13"/>
        <v>0</v>
      </c>
      <c r="S9" s="51" t="str">
        <f t="shared" si="14"/>
        <v>G</v>
      </c>
      <c r="T9" s="51" t="str">
        <f t="shared" si="15"/>
        <v>G</v>
      </c>
      <c r="U9" s="49">
        <f t="shared" si="16"/>
        <v>0</v>
      </c>
      <c r="V9" s="49">
        <f t="shared" si="17"/>
        <v>0</v>
      </c>
      <c r="W9" s="49">
        <f t="shared" si="18"/>
        <v>1</v>
      </c>
      <c r="X9" s="49">
        <f t="shared" si="19"/>
        <v>0</v>
      </c>
      <c r="AB9" s="9">
        <v>7</v>
      </c>
      <c r="AC9" s="9" t="s">
        <v>14</v>
      </c>
      <c r="AD9" s="8" t="s">
        <v>18</v>
      </c>
      <c r="AE9" s="4">
        <v>184.51301115241637</v>
      </c>
      <c r="AF9" s="20" t="s">
        <v>51</v>
      </c>
    </row>
    <row r="10" spans="1:32" ht="13" x14ac:dyDescent="0.3">
      <c r="A10" s="4">
        <f t="shared" si="4"/>
        <v>9</v>
      </c>
      <c r="B10" s="44" t="s">
        <v>16</v>
      </c>
      <c r="C10" s="44" t="s">
        <v>15</v>
      </c>
      <c r="D10" s="4">
        <f t="shared" si="0"/>
        <v>3</v>
      </c>
      <c r="E10" s="4">
        <f t="shared" si="1"/>
        <v>2</v>
      </c>
      <c r="F10" s="44" t="s">
        <v>20</v>
      </c>
      <c r="G10" s="44" t="s">
        <v>15</v>
      </c>
      <c r="H10" s="4">
        <f t="shared" si="2"/>
        <v>1</v>
      </c>
      <c r="I10" s="4">
        <f t="shared" si="3"/>
        <v>2</v>
      </c>
      <c r="J10" s="13">
        <f t="shared" si="5"/>
        <v>3</v>
      </c>
      <c r="K10" s="13">
        <f t="shared" si="6"/>
        <v>1</v>
      </c>
      <c r="L10" s="15">
        <f t="shared" si="7"/>
        <v>2</v>
      </c>
      <c r="M10" s="17">
        <f t="shared" si="8"/>
        <v>1</v>
      </c>
      <c r="N10" s="17">
        <f t="shared" si="9"/>
        <v>0</v>
      </c>
      <c r="O10" s="17">
        <f t="shared" si="10"/>
        <v>0</v>
      </c>
      <c r="P10" s="17" t="str">
        <f t="shared" si="11"/>
        <v>CHECKED</v>
      </c>
      <c r="Q10" s="17">
        <f t="shared" si="12"/>
        <v>0</v>
      </c>
      <c r="R10" s="17">
        <f t="shared" si="13"/>
        <v>0</v>
      </c>
      <c r="S10" s="51" t="str">
        <f t="shared" si="14"/>
        <v>G</v>
      </c>
      <c r="T10" s="51" t="str">
        <f t="shared" si="15"/>
        <v>G</v>
      </c>
      <c r="U10" s="49">
        <f t="shared" si="16"/>
        <v>0</v>
      </c>
      <c r="V10" s="49">
        <f t="shared" si="17"/>
        <v>0</v>
      </c>
      <c r="W10" s="49">
        <f t="shared" si="18"/>
        <v>1</v>
      </c>
      <c r="X10" s="49">
        <f t="shared" si="19"/>
        <v>0</v>
      </c>
      <c r="AB10" s="9">
        <v>8</v>
      </c>
      <c r="AC10" s="9" t="s">
        <v>21</v>
      </c>
      <c r="AD10" s="8" t="s">
        <v>22</v>
      </c>
      <c r="AE10" s="4">
        <v>193.7188679245283</v>
      </c>
      <c r="AF10" s="20" t="s">
        <v>51</v>
      </c>
    </row>
    <row r="11" spans="1:32" ht="13" x14ac:dyDescent="0.3">
      <c r="A11" s="4">
        <f t="shared" si="4"/>
        <v>10</v>
      </c>
      <c r="B11" s="44" t="s">
        <v>16</v>
      </c>
      <c r="C11" s="44" t="s">
        <v>13</v>
      </c>
      <c r="D11" s="4">
        <f t="shared" si="0"/>
        <v>3</v>
      </c>
      <c r="E11" s="4">
        <f t="shared" si="1"/>
        <v>1</v>
      </c>
      <c r="F11" s="44" t="s">
        <v>16</v>
      </c>
      <c r="G11" s="44" t="s">
        <v>13</v>
      </c>
      <c r="H11" s="4">
        <f t="shared" si="2"/>
        <v>3</v>
      </c>
      <c r="I11" s="4">
        <f t="shared" si="3"/>
        <v>1</v>
      </c>
      <c r="J11" s="13">
        <f t="shared" si="5"/>
        <v>3</v>
      </c>
      <c r="K11" s="13">
        <f t="shared" si="6"/>
        <v>1</v>
      </c>
      <c r="L11" s="15">
        <f t="shared" si="7"/>
        <v>2</v>
      </c>
      <c r="M11" s="17">
        <f t="shared" si="8"/>
        <v>1</v>
      </c>
      <c r="N11" s="17">
        <f t="shared" si="9"/>
        <v>0</v>
      </c>
      <c r="O11" s="17">
        <f t="shared" si="10"/>
        <v>0</v>
      </c>
      <c r="P11" s="17" t="str">
        <f t="shared" si="11"/>
        <v>CHECKED</v>
      </c>
      <c r="Q11" s="17">
        <f t="shared" si="12"/>
        <v>0</v>
      </c>
      <c r="R11" s="17">
        <f t="shared" si="13"/>
        <v>0</v>
      </c>
      <c r="S11" s="51" t="str">
        <f t="shared" si="14"/>
        <v>G</v>
      </c>
      <c r="T11" s="51" t="str">
        <f t="shared" si="15"/>
        <v>G</v>
      </c>
      <c r="U11" s="49">
        <f t="shared" si="16"/>
        <v>0</v>
      </c>
      <c r="V11" s="49">
        <f t="shared" si="17"/>
        <v>0</v>
      </c>
      <c r="W11" s="49">
        <f t="shared" si="18"/>
        <v>1</v>
      </c>
      <c r="X11" s="49">
        <f t="shared" si="19"/>
        <v>0</v>
      </c>
    </row>
    <row r="12" spans="1:32" ht="13" x14ac:dyDescent="0.3">
      <c r="A12" s="4">
        <f t="shared" si="4"/>
        <v>11</v>
      </c>
      <c r="B12" s="44" t="s">
        <v>17</v>
      </c>
      <c r="C12" s="44" t="s">
        <v>19</v>
      </c>
      <c r="D12" s="4">
        <f t="shared" si="0"/>
        <v>6</v>
      </c>
      <c r="E12" s="4">
        <f t="shared" si="1"/>
        <v>3</v>
      </c>
      <c r="F12" s="44" t="s">
        <v>16</v>
      </c>
      <c r="G12" s="44" t="s">
        <v>13</v>
      </c>
      <c r="H12" s="4">
        <f t="shared" si="2"/>
        <v>3</v>
      </c>
      <c r="I12" s="4">
        <f t="shared" si="3"/>
        <v>1</v>
      </c>
      <c r="J12" s="13">
        <f t="shared" si="5"/>
        <v>6</v>
      </c>
      <c r="K12" s="13">
        <f t="shared" si="6"/>
        <v>1</v>
      </c>
      <c r="L12" s="15">
        <f t="shared" si="7"/>
        <v>5</v>
      </c>
      <c r="M12" s="17">
        <f t="shared" si="8"/>
        <v>1</v>
      </c>
      <c r="N12" s="17">
        <f t="shared" si="9"/>
        <v>0</v>
      </c>
      <c r="O12" s="17">
        <f t="shared" si="10"/>
        <v>0</v>
      </c>
      <c r="P12" s="17" t="str">
        <f t="shared" si="11"/>
        <v>CHECKED</v>
      </c>
      <c r="Q12" s="17">
        <f t="shared" si="12"/>
        <v>0</v>
      </c>
      <c r="R12" s="17">
        <f t="shared" si="13"/>
        <v>0</v>
      </c>
      <c r="S12" s="51" t="str">
        <f t="shared" si="14"/>
        <v>B</v>
      </c>
      <c r="T12" s="51" t="str">
        <f t="shared" si="15"/>
        <v>G</v>
      </c>
      <c r="U12" s="49">
        <f t="shared" si="16"/>
        <v>1</v>
      </c>
      <c r="V12" s="49">
        <f t="shared" si="17"/>
        <v>0</v>
      </c>
      <c r="W12" s="49">
        <f t="shared" si="18"/>
        <v>0</v>
      </c>
      <c r="X12" s="49">
        <f t="shared" si="19"/>
        <v>0</v>
      </c>
    </row>
    <row r="13" spans="1:32" ht="13" x14ac:dyDescent="0.3">
      <c r="A13" s="4">
        <f t="shared" si="4"/>
        <v>12</v>
      </c>
      <c r="B13" s="44" t="s">
        <v>12</v>
      </c>
      <c r="C13" s="44" t="s">
        <v>18</v>
      </c>
      <c r="D13" s="4">
        <f t="shared" si="0"/>
        <v>4</v>
      </c>
      <c r="E13" s="4">
        <f t="shared" si="1"/>
        <v>7</v>
      </c>
      <c r="F13" s="44" t="s">
        <v>12</v>
      </c>
      <c r="G13" s="44" t="s">
        <v>18</v>
      </c>
      <c r="H13" s="4">
        <f t="shared" si="2"/>
        <v>4</v>
      </c>
      <c r="I13" s="4">
        <f t="shared" si="3"/>
        <v>7</v>
      </c>
      <c r="J13" s="13">
        <f t="shared" si="5"/>
        <v>7</v>
      </c>
      <c r="K13" s="13">
        <f t="shared" si="6"/>
        <v>4</v>
      </c>
      <c r="L13" s="15">
        <f t="shared" si="7"/>
        <v>3</v>
      </c>
      <c r="M13" s="17">
        <f t="shared" si="8"/>
        <v>1</v>
      </c>
      <c r="N13" s="17">
        <f t="shared" si="9"/>
        <v>0</v>
      </c>
      <c r="O13" s="17">
        <f t="shared" si="10"/>
        <v>0</v>
      </c>
      <c r="P13" s="17" t="str">
        <f t="shared" si="11"/>
        <v>CHECKED</v>
      </c>
      <c r="Q13" s="17">
        <f t="shared" si="12"/>
        <v>0</v>
      </c>
      <c r="R13" s="17">
        <f t="shared" si="13"/>
        <v>0</v>
      </c>
      <c r="S13" s="51" t="str">
        <f t="shared" si="14"/>
        <v>B</v>
      </c>
      <c r="T13" s="51" t="str">
        <f t="shared" si="15"/>
        <v>B</v>
      </c>
      <c r="U13" s="49">
        <f t="shared" si="16"/>
        <v>0</v>
      </c>
      <c r="V13" s="49">
        <f t="shared" si="17"/>
        <v>0</v>
      </c>
      <c r="W13" s="49">
        <f t="shared" si="18"/>
        <v>0</v>
      </c>
      <c r="X13" s="49">
        <f t="shared" si="19"/>
        <v>1</v>
      </c>
      <c r="AB13" s="40"/>
      <c r="AC13" s="40"/>
      <c r="AD13" s="52" t="s">
        <v>56</v>
      </c>
      <c r="AE13" s="52"/>
      <c r="AF13" s="40"/>
    </row>
    <row r="14" spans="1:32" ht="13" x14ac:dyDescent="0.3">
      <c r="A14" s="4">
        <f t="shared" si="4"/>
        <v>13</v>
      </c>
      <c r="B14" s="44" t="s">
        <v>12</v>
      </c>
      <c r="C14" s="44" t="s">
        <v>19</v>
      </c>
      <c r="D14" s="4">
        <f t="shared" si="0"/>
        <v>4</v>
      </c>
      <c r="E14" s="4">
        <f t="shared" si="1"/>
        <v>3</v>
      </c>
      <c r="F14" s="44" t="s">
        <v>20</v>
      </c>
      <c r="G14" s="44" t="s">
        <v>15</v>
      </c>
      <c r="H14" s="4">
        <f t="shared" si="2"/>
        <v>1</v>
      </c>
      <c r="I14" s="4">
        <f t="shared" si="3"/>
        <v>2</v>
      </c>
      <c r="J14" s="13">
        <f t="shared" si="5"/>
        <v>4</v>
      </c>
      <c r="K14" s="13">
        <f t="shared" si="6"/>
        <v>1</v>
      </c>
      <c r="L14" s="15">
        <f t="shared" si="7"/>
        <v>3</v>
      </c>
      <c r="M14" s="17">
        <f t="shared" si="8"/>
        <v>1</v>
      </c>
      <c r="N14" s="17">
        <f t="shared" si="9"/>
        <v>0</v>
      </c>
      <c r="O14" s="17">
        <f t="shared" si="10"/>
        <v>0</v>
      </c>
      <c r="P14" s="17" t="str">
        <f t="shared" si="11"/>
        <v>CHECKED</v>
      </c>
      <c r="Q14" s="17">
        <f t="shared" si="12"/>
        <v>0</v>
      </c>
      <c r="R14" s="17">
        <f t="shared" si="13"/>
        <v>0</v>
      </c>
      <c r="S14" s="51" t="str">
        <f t="shared" si="14"/>
        <v>B</v>
      </c>
      <c r="T14" s="51" t="str">
        <f t="shared" si="15"/>
        <v>G</v>
      </c>
      <c r="U14" s="49">
        <f t="shared" si="16"/>
        <v>1</v>
      </c>
      <c r="V14" s="49">
        <f t="shared" si="17"/>
        <v>0</v>
      </c>
      <c r="W14" s="49">
        <f t="shared" si="18"/>
        <v>0</v>
      </c>
      <c r="X14" s="49">
        <f t="shared" si="19"/>
        <v>0</v>
      </c>
      <c r="AB14" s="40"/>
      <c r="AC14" s="40"/>
      <c r="AD14" s="41" t="s">
        <v>57</v>
      </c>
      <c r="AE14" s="42" t="s">
        <v>58</v>
      </c>
      <c r="AF14" s="28" t="s">
        <v>59</v>
      </c>
    </row>
    <row r="15" spans="1:32" ht="13" x14ac:dyDescent="0.3">
      <c r="A15" s="4">
        <f t="shared" si="4"/>
        <v>14</v>
      </c>
      <c r="B15" s="44" t="s">
        <v>20</v>
      </c>
      <c r="C15" s="44" t="s">
        <v>15</v>
      </c>
      <c r="D15" s="4">
        <f t="shared" si="0"/>
        <v>1</v>
      </c>
      <c r="E15" s="4">
        <f t="shared" si="1"/>
        <v>2</v>
      </c>
      <c r="F15" s="44" t="s">
        <v>20</v>
      </c>
      <c r="G15" s="44" t="s">
        <v>15</v>
      </c>
      <c r="H15" s="4">
        <f t="shared" si="2"/>
        <v>1</v>
      </c>
      <c r="I15" s="4">
        <f t="shared" si="3"/>
        <v>2</v>
      </c>
      <c r="J15" s="13">
        <f t="shared" si="5"/>
        <v>2</v>
      </c>
      <c r="K15" s="13">
        <f t="shared" si="6"/>
        <v>1</v>
      </c>
      <c r="L15" s="15">
        <f t="shared" si="7"/>
        <v>1</v>
      </c>
      <c r="M15" s="17">
        <f t="shared" si="8"/>
        <v>1</v>
      </c>
      <c r="N15" s="17">
        <f t="shared" si="9"/>
        <v>0</v>
      </c>
      <c r="O15" s="17">
        <f t="shared" si="10"/>
        <v>0</v>
      </c>
      <c r="P15" s="17" t="str">
        <f t="shared" si="11"/>
        <v>CHECKED</v>
      </c>
      <c r="Q15" s="17">
        <f t="shared" si="12"/>
        <v>0</v>
      </c>
      <c r="R15" s="17">
        <f t="shared" si="13"/>
        <v>0</v>
      </c>
      <c r="S15" s="51" t="str">
        <f t="shared" si="14"/>
        <v>G</v>
      </c>
      <c r="T15" s="51" t="str">
        <f t="shared" si="15"/>
        <v>G</v>
      </c>
      <c r="U15" s="49">
        <f t="shared" si="16"/>
        <v>0</v>
      </c>
      <c r="V15" s="49">
        <f t="shared" si="17"/>
        <v>0</v>
      </c>
      <c r="W15" s="49">
        <f t="shared" si="18"/>
        <v>1</v>
      </c>
      <c r="X15" s="49">
        <f t="shared" si="19"/>
        <v>0</v>
      </c>
      <c r="AB15" s="52" t="s">
        <v>55</v>
      </c>
      <c r="AC15" s="41" t="s">
        <v>57</v>
      </c>
      <c r="AD15" s="39">
        <f>$W$202</f>
        <v>71</v>
      </c>
      <c r="AE15" s="39">
        <f>$V$202</f>
        <v>3</v>
      </c>
      <c r="AF15" s="28">
        <f>SUM(AD15:AE15)</f>
        <v>74</v>
      </c>
    </row>
    <row r="16" spans="1:32" ht="13" x14ac:dyDescent="0.3">
      <c r="A16" s="4">
        <f t="shared" si="4"/>
        <v>15</v>
      </c>
      <c r="B16" s="44" t="s">
        <v>20</v>
      </c>
      <c r="C16" s="44" t="s">
        <v>15</v>
      </c>
      <c r="D16" s="4">
        <f t="shared" si="0"/>
        <v>1</v>
      </c>
      <c r="E16" s="4">
        <f t="shared" si="1"/>
        <v>2</v>
      </c>
      <c r="F16" s="44" t="s">
        <v>20</v>
      </c>
      <c r="G16" s="44" t="s">
        <v>15</v>
      </c>
      <c r="H16" s="4">
        <f t="shared" si="2"/>
        <v>1</v>
      </c>
      <c r="I16" s="4">
        <f t="shared" si="3"/>
        <v>2</v>
      </c>
      <c r="J16" s="13">
        <f t="shared" si="5"/>
        <v>2</v>
      </c>
      <c r="K16" s="13">
        <f t="shared" si="6"/>
        <v>1</v>
      </c>
      <c r="L16" s="15">
        <f t="shared" si="7"/>
        <v>1</v>
      </c>
      <c r="M16" s="17">
        <f t="shared" si="8"/>
        <v>1</v>
      </c>
      <c r="N16" s="17">
        <f t="shared" si="9"/>
        <v>0</v>
      </c>
      <c r="O16" s="17">
        <f t="shared" si="10"/>
        <v>0</v>
      </c>
      <c r="P16" s="17" t="str">
        <f t="shared" si="11"/>
        <v>CHECKED</v>
      </c>
      <c r="Q16" s="17">
        <f t="shared" si="12"/>
        <v>0</v>
      </c>
      <c r="R16" s="17">
        <f t="shared" si="13"/>
        <v>0</v>
      </c>
      <c r="S16" s="51" t="str">
        <f t="shared" si="14"/>
        <v>G</v>
      </c>
      <c r="T16" s="51" t="str">
        <f t="shared" si="15"/>
        <v>G</v>
      </c>
      <c r="U16" s="49">
        <f t="shared" si="16"/>
        <v>0</v>
      </c>
      <c r="V16" s="49">
        <f t="shared" si="17"/>
        <v>0</v>
      </c>
      <c r="W16" s="49">
        <f t="shared" si="18"/>
        <v>1</v>
      </c>
      <c r="X16" s="49">
        <f t="shared" si="19"/>
        <v>0</v>
      </c>
      <c r="AB16" s="52"/>
      <c r="AC16" s="42" t="s">
        <v>58</v>
      </c>
      <c r="AD16" s="39">
        <f>$U$202</f>
        <v>108</v>
      </c>
      <c r="AE16" s="39">
        <f>$X$202</f>
        <v>18</v>
      </c>
      <c r="AF16" s="28">
        <f>SUM(AD16:AE16)</f>
        <v>126</v>
      </c>
    </row>
    <row r="17" spans="1:32" ht="13" x14ac:dyDescent="0.3">
      <c r="A17" s="4">
        <f t="shared" si="4"/>
        <v>16</v>
      </c>
      <c r="B17" s="44" t="s">
        <v>16</v>
      </c>
      <c r="C17" s="44" t="s">
        <v>13</v>
      </c>
      <c r="D17" s="4">
        <f t="shared" si="0"/>
        <v>3</v>
      </c>
      <c r="E17" s="4">
        <f t="shared" si="1"/>
        <v>1</v>
      </c>
      <c r="F17" s="44" t="s">
        <v>16</v>
      </c>
      <c r="G17" s="44" t="s">
        <v>13</v>
      </c>
      <c r="H17" s="4">
        <f t="shared" si="2"/>
        <v>3</v>
      </c>
      <c r="I17" s="4">
        <f t="shared" si="3"/>
        <v>1</v>
      </c>
      <c r="J17" s="13">
        <f t="shared" si="5"/>
        <v>3</v>
      </c>
      <c r="K17" s="13">
        <f t="shared" si="6"/>
        <v>1</v>
      </c>
      <c r="L17" s="15">
        <f t="shared" si="7"/>
        <v>2</v>
      </c>
      <c r="M17" s="17">
        <f t="shared" si="8"/>
        <v>1</v>
      </c>
      <c r="N17" s="17">
        <f t="shared" si="9"/>
        <v>0</v>
      </c>
      <c r="O17" s="17">
        <f t="shared" si="10"/>
        <v>0</v>
      </c>
      <c r="P17" s="17" t="str">
        <f t="shared" si="11"/>
        <v>CHECKED</v>
      </c>
      <c r="Q17" s="17">
        <f t="shared" si="12"/>
        <v>0</v>
      </c>
      <c r="R17" s="17">
        <f t="shared" si="13"/>
        <v>0</v>
      </c>
      <c r="S17" s="51" t="str">
        <f t="shared" si="14"/>
        <v>G</v>
      </c>
      <c r="T17" s="51" t="str">
        <f t="shared" si="15"/>
        <v>G</v>
      </c>
      <c r="U17" s="49">
        <f t="shared" si="16"/>
        <v>0</v>
      </c>
      <c r="V17" s="49">
        <f t="shared" si="17"/>
        <v>0</v>
      </c>
      <c r="W17" s="49">
        <f t="shared" si="18"/>
        <v>1</v>
      </c>
      <c r="X17" s="49">
        <f t="shared" si="19"/>
        <v>0</v>
      </c>
      <c r="AB17" s="40"/>
      <c r="AC17" s="28" t="s">
        <v>59</v>
      </c>
      <c r="AD17" s="28">
        <f>SUM(AD15:AD16)</f>
        <v>179</v>
      </c>
      <c r="AE17" s="28">
        <f>SUM(AE15:AE16)</f>
        <v>21</v>
      </c>
      <c r="AF17" s="28">
        <f>SUM(AF15:AF16)</f>
        <v>200</v>
      </c>
    </row>
    <row r="18" spans="1:32" ht="13" x14ac:dyDescent="0.3">
      <c r="A18" s="4">
        <f t="shared" si="4"/>
        <v>17</v>
      </c>
      <c r="B18" s="44" t="s">
        <v>16</v>
      </c>
      <c r="C18" s="44" t="s">
        <v>18</v>
      </c>
      <c r="D18" s="4">
        <f t="shared" si="0"/>
        <v>3</v>
      </c>
      <c r="E18" s="4">
        <f t="shared" si="1"/>
        <v>7</v>
      </c>
      <c r="F18" s="44" t="s">
        <v>21</v>
      </c>
      <c r="G18" s="44" t="s">
        <v>15</v>
      </c>
      <c r="H18" s="4">
        <f t="shared" si="2"/>
        <v>8</v>
      </c>
      <c r="I18" s="4">
        <f t="shared" si="3"/>
        <v>2</v>
      </c>
      <c r="J18" s="13">
        <f t="shared" si="5"/>
        <v>7</v>
      </c>
      <c r="K18" s="13">
        <f t="shared" si="6"/>
        <v>2</v>
      </c>
      <c r="L18" s="15">
        <f t="shared" si="7"/>
        <v>5</v>
      </c>
      <c r="M18" s="17">
        <f t="shared" si="8"/>
        <v>1</v>
      </c>
      <c r="N18" s="17">
        <f t="shared" si="9"/>
        <v>0</v>
      </c>
      <c r="O18" s="17">
        <f t="shared" si="10"/>
        <v>0</v>
      </c>
      <c r="P18" s="17" t="str">
        <f t="shared" si="11"/>
        <v>CHECKED</v>
      </c>
      <c r="Q18" s="17">
        <f t="shared" si="12"/>
        <v>0</v>
      </c>
      <c r="R18" s="17">
        <f t="shared" si="13"/>
        <v>0</v>
      </c>
      <c r="S18" s="51" t="str">
        <f t="shared" si="14"/>
        <v>B</v>
      </c>
      <c r="T18" s="51" t="str">
        <f t="shared" si="15"/>
        <v>G</v>
      </c>
      <c r="U18" s="49">
        <f t="shared" si="16"/>
        <v>1</v>
      </c>
      <c r="V18" s="49">
        <f t="shared" si="17"/>
        <v>0</v>
      </c>
      <c r="W18" s="49">
        <f t="shared" si="18"/>
        <v>0</v>
      </c>
      <c r="X18" s="49">
        <f t="shared" si="19"/>
        <v>0</v>
      </c>
    </row>
    <row r="19" spans="1:32" ht="13" x14ac:dyDescent="0.3">
      <c r="A19" s="4">
        <f t="shared" si="4"/>
        <v>18</v>
      </c>
      <c r="B19" s="44" t="s">
        <v>16</v>
      </c>
      <c r="C19" s="44" t="s">
        <v>18</v>
      </c>
      <c r="D19" s="4">
        <f t="shared" si="0"/>
        <v>3</v>
      </c>
      <c r="E19" s="4">
        <f t="shared" si="1"/>
        <v>7</v>
      </c>
      <c r="F19" s="44" t="s">
        <v>16</v>
      </c>
      <c r="G19" s="44" t="s">
        <v>18</v>
      </c>
      <c r="H19" s="4">
        <f t="shared" si="2"/>
        <v>3</v>
      </c>
      <c r="I19" s="4">
        <f t="shared" si="3"/>
        <v>7</v>
      </c>
      <c r="J19" s="13">
        <f t="shared" si="5"/>
        <v>7</v>
      </c>
      <c r="K19" s="13">
        <f t="shared" si="6"/>
        <v>3</v>
      </c>
      <c r="L19" s="15">
        <f t="shared" si="7"/>
        <v>4</v>
      </c>
      <c r="M19" s="17">
        <f t="shared" si="8"/>
        <v>1</v>
      </c>
      <c r="N19" s="17">
        <f t="shared" si="9"/>
        <v>0</v>
      </c>
      <c r="O19" s="17">
        <f t="shared" si="10"/>
        <v>0</v>
      </c>
      <c r="P19" s="17" t="str">
        <f t="shared" si="11"/>
        <v>CHECKED</v>
      </c>
      <c r="Q19" s="17">
        <f t="shared" si="12"/>
        <v>0</v>
      </c>
      <c r="R19" s="17">
        <f t="shared" si="13"/>
        <v>0</v>
      </c>
      <c r="S19" s="51" t="str">
        <f t="shared" si="14"/>
        <v>B</v>
      </c>
      <c r="T19" s="51" t="str">
        <f t="shared" si="15"/>
        <v>G</v>
      </c>
      <c r="U19" s="49">
        <f t="shared" si="16"/>
        <v>1</v>
      </c>
      <c r="V19" s="49">
        <f t="shared" si="17"/>
        <v>0</v>
      </c>
      <c r="W19" s="49">
        <f t="shared" si="18"/>
        <v>0</v>
      </c>
      <c r="X19" s="49">
        <f t="shared" si="19"/>
        <v>0</v>
      </c>
    </row>
    <row r="20" spans="1:32" ht="13" x14ac:dyDescent="0.3">
      <c r="A20" s="4">
        <f t="shared" si="4"/>
        <v>19</v>
      </c>
      <c r="B20" s="44" t="s">
        <v>16</v>
      </c>
      <c r="C20" s="44" t="s">
        <v>18</v>
      </c>
      <c r="D20" s="4">
        <f t="shared" si="0"/>
        <v>3</v>
      </c>
      <c r="E20" s="4">
        <f t="shared" si="1"/>
        <v>7</v>
      </c>
      <c r="F20" s="44" t="s">
        <v>16</v>
      </c>
      <c r="G20" s="44" t="s">
        <v>18</v>
      </c>
      <c r="H20" s="4">
        <f t="shared" si="2"/>
        <v>3</v>
      </c>
      <c r="I20" s="4">
        <f t="shared" si="3"/>
        <v>7</v>
      </c>
      <c r="J20" s="13">
        <f t="shared" si="5"/>
        <v>7</v>
      </c>
      <c r="K20" s="13">
        <f t="shared" si="6"/>
        <v>3</v>
      </c>
      <c r="L20" s="15">
        <f t="shared" si="7"/>
        <v>4</v>
      </c>
      <c r="M20" s="17">
        <f t="shared" si="8"/>
        <v>1</v>
      </c>
      <c r="N20" s="17">
        <f t="shared" si="9"/>
        <v>0</v>
      </c>
      <c r="O20" s="17">
        <f t="shared" si="10"/>
        <v>0</v>
      </c>
      <c r="P20" s="17" t="str">
        <f t="shared" si="11"/>
        <v>CHECKED</v>
      </c>
      <c r="Q20" s="17">
        <f t="shared" si="12"/>
        <v>0</v>
      </c>
      <c r="R20" s="17">
        <f t="shared" si="13"/>
        <v>0</v>
      </c>
      <c r="S20" s="51" t="str">
        <f t="shared" si="14"/>
        <v>B</v>
      </c>
      <c r="T20" s="51" t="str">
        <f t="shared" si="15"/>
        <v>G</v>
      </c>
      <c r="U20" s="49">
        <f t="shared" si="16"/>
        <v>1</v>
      </c>
      <c r="V20" s="49">
        <f t="shared" si="17"/>
        <v>0</v>
      </c>
      <c r="W20" s="49">
        <f t="shared" si="18"/>
        <v>0</v>
      </c>
      <c r="X20" s="49">
        <f t="shared" si="19"/>
        <v>0</v>
      </c>
    </row>
    <row r="21" spans="1:32" ht="13" x14ac:dyDescent="0.3">
      <c r="A21" s="4">
        <f t="shared" si="4"/>
        <v>20</v>
      </c>
      <c r="B21" s="44" t="s">
        <v>16</v>
      </c>
      <c r="C21" s="44" t="s">
        <v>15</v>
      </c>
      <c r="D21" s="4">
        <f t="shared" si="0"/>
        <v>3</v>
      </c>
      <c r="E21" s="4">
        <f t="shared" si="1"/>
        <v>2</v>
      </c>
      <c r="F21" s="44" t="s">
        <v>20</v>
      </c>
      <c r="G21" s="44" t="s">
        <v>15</v>
      </c>
      <c r="H21" s="4">
        <f t="shared" si="2"/>
        <v>1</v>
      </c>
      <c r="I21" s="4">
        <f t="shared" si="3"/>
        <v>2</v>
      </c>
      <c r="J21" s="13">
        <f t="shared" si="5"/>
        <v>3</v>
      </c>
      <c r="K21" s="13">
        <f t="shared" si="6"/>
        <v>1</v>
      </c>
      <c r="L21" s="15">
        <f t="shared" si="7"/>
        <v>2</v>
      </c>
      <c r="M21" s="17">
        <f t="shared" si="8"/>
        <v>1</v>
      </c>
      <c r="N21" s="17">
        <f t="shared" si="9"/>
        <v>0</v>
      </c>
      <c r="O21" s="17">
        <f t="shared" si="10"/>
        <v>0</v>
      </c>
      <c r="P21" s="17" t="str">
        <f t="shared" si="11"/>
        <v>CHECKED</v>
      </c>
      <c r="Q21" s="17">
        <f t="shared" si="12"/>
        <v>0</v>
      </c>
      <c r="R21" s="17">
        <f t="shared" si="13"/>
        <v>0</v>
      </c>
      <c r="S21" s="51" t="str">
        <f t="shared" si="14"/>
        <v>G</v>
      </c>
      <c r="T21" s="51" t="str">
        <f t="shared" si="15"/>
        <v>G</v>
      </c>
      <c r="U21" s="49">
        <f t="shared" si="16"/>
        <v>0</v>
      </c>
      <c r="V21" s="49">
        <f t="shared" si="17"/>
        <v>0</v>
      </c>
      <c r="W21" s="49">
        <f t="shared" si="18"/>
        <v>1</v>
      </c>
      <c r="X21" s="49">
        <f t="shared" si="19"/>
        <v>0</v>
      </c>
    </row>
    <row r="22" spans="1:32" ht="13" x14ac:dyDescent="0.3">
      <c r="A22" s="4">
        <f t="shared" si="4"/>
        <v>21</v>
      </c>
      <c r="B22" s="44" t="s">
        <v>17</v>
      </c>
      <c r="C22" s="44" t="s">
        <v>19</v>
      </c>
      <c r="D22" s="4">
        <f t="shared" si="0"/>
        <v>6</v>
      </c>
      <c r="E22" s="4">
        <f t="shared" si="1"/>
        <v>3</v>
      </c>
      <c r="F22" s="44" t="s">
        <v>12</v>
      </c>
      <c r="G22" s="44" t="s">
        <v>13</v>
      </c>
      <c r="H22" s="4">
        <f t="shared" si="2"/>
        <v>4</v>
      </c>
      <c r="I22" s="4">
        <f t="shared" si="3"/>
        <v>1</v>
      </c>
      <c r="J22" s="13">
        <f t="shared" si="5"/>
        <v>6</v>
      </c>
      <c r="K22" s="13">
        <f t="shared" si="6"/>
        <v>1</v>
      </c>
      <c r="L22" s="15">
        <f t="shared" si="7"/>
        <v>5</v>
      </c>
      <c r="M22" s="17">
        <f t="shared" si="8"/>
        <v>1</v>
      </c>
      <c r="N22" s="17">
        <f t="shared" si="9"/>
        <v>0</v>
      </c>
      <c r="O22" s="17">
        <f t="shared" si="10"/>
        <v>0</v>
      </c>
      <c r="P22" s="17" t="str">
        <f t="shared" si="11"/>
        <v>CHECKED</v>
      </c>
      <c r="Q22" s="17">
        <f t="shared" si="12"/>
        <v>0</v>
      </c>
      <c r="R22" s="17">
        <f t="shared" si="13"/>
        <v>0</v>
      </c>
      <c r="S22" s="51" t="str">
        <f t="shared" si="14"/>
        <v>B</v>
      </c>
      <c r="T22" s="51" t="str">
        <f t="shared" si="15"/>
        <v>G</v>
      </c>
      <c r="U22" s="49">
        <f t="shared" si="16"/>
        <v>1</v>
      </c>
      <c r="V22" s="49">
        <f t="shared" si="17"/>
        <v>0</v>
      </c>
      <c r="W22" s="49">
        <f t="shared" si="18"/>
        <v>0</v>
      </c>
      <c r="X22" s="49">
        <f t="shared" si="19"/>
        <v>0</v>
      </c>
    </row>
    <row r="23" spans="1:32" ht="13" x14ac:dyDescent="0.3">
      <c r="A23" s="4">
        <f t="shared" si="4"/>
        <v>22</v>
      </c>
      <c r="B23" s="44" t="s">
        <v>20</v>
      </c>
      <c r="C23" s="44" t="s">
        <v>15</v>
      </c>
      <c r="D23" s="4">
        <f t="shared" si="0"/>
        <v>1</v>
      </c>
      <c r="E23" s="4">
        <f t="shared" si="1"/>
        <v>2</v>
      </c>
      <c r="F23" s="44" t="s">
        <v>20</v>
      </c>
      <c r="G23" s="44" t="s">
        <v>15</v>
      </c>
      <c r="H23" s="4">
        <f t="shared" si="2"/>
        <v>1</v>
      </c>
      <c r="I23" s="4">
        <f t="shared" si="3"/>
        <v>2</v>
      </c>
      <c r="J23" s="13">
        <f t="shared" si="5"/>
        <v>2</v>
      </c>
      <c r="K23" s="13">
        <f t="shared" si="6"/>
        <v>1</v>
      </c>
      <c r="L23" s="15">
        <f t="shared" si="7"/>
        <v>1</v>
      </c>
      <c r="M23" s="17">
        <f t="shared" si="8"/>
        <v>1</v>
      </c>
      <c r="N23" s="17">
        <f t="shared" si="9"/>
        <v>0</v>
      </c>
      <c r="O23" s="17">
        <f t="shared" si="10"/>
        <v>0</v>
      </c>
      <c r="P23" s="17" t="str">
        <f t="shared" si="11"/>
        <v>CHECKED</v>
      </c>
      <c r="Q23" s="17">
        <f t="shared" si="12"/>
        <v>0</v>
      </c>
      <c r="R23" s="17">
        <f t="shared" si="13"/>
        <v>0</v>
      </c>
      <c r="S23" s="51" t="str">
        <f t="shared" si="14"/>
        <v>G</v>
      </c>
      <c r="T23" s="51" t="str">
        <f t="shared" si="15"/>
        <v>G</v>
      </c>
      <c r="U23" s="49">
        <f t="shared" si="16"/>
        <v>0</v>
      </c>
      <c r="V23" s="49">
        <f t="shared" si="17"/>
        <v>0</v>
      </c>
      <c r="W23" s="49">
        <f t="shared" si="18"/>
        <v>1</v>
      </c>
      <c r="X23" s="49">
        <f t="shared" si="19"/>
        <v>0</v>
      </c>
    </row>
    <row r="24" spans="1:32" ht="13" x14ac:dyDescent="0.3">
      <c r="A24" s="4">
        <f t="shared" si="4"/>
        <v>23</v>
      </c>
      <c r="B24" s="44" t="s">
        <v>16</v>
      </c>
      <c r="C24" s="44" t="s">
        <v>18</v>
      </c>
      <c r="D24" s="4">
        <f t="shared" si="0"/>
        <v>3</v>
      </c>
      <c r="E24" s="4">
        <f t="shared" si="1"/>
        <v>7</v>
      </c>
      <c r="F24" s="44" t="s">
        <v>14</v>
      </c>
      <c r="G24" s="44" t="s">
        <v>13</v>
      </c>
      <c r="H24" s="4">
        <f t="shared" si="2"/>
        <v>7</v>
      </c>
      <c r="I24" s="4">
        <f t="shared" si="3"/>
        <v>1</v>
      </c>
      <c r="J24" s="13">
        <f t="shared" si="5"/>
        <v>7</v>
      </c>
      <c r="K24" s="13">
        <f t="shared" si="6"/>
        <v>1</v>
      </c>
      <c r="L24" s="15">
        <f t="shared" si="7"/>
        <v>6</v>
      </c>
      <c r="M24" s="17">
        <f t="shared" si="8"/>
        <v>1</v>
      </c>
      <c r="N24" s="17">
        <f t="shared" si="9"/>
        <v>0</v>
      </c>
      <c r="O24" s="17">
        <f t="shared" si="10"/>
        <v>0</v>
      </c>
      <c r="P24" s="17" t="str">
        <f t="shared" si="11"/>
        <v>CHECKED</v>
      </c>
      <c r="Q24" s="17">
        <f t="shared" si="12"/>
        <v>0</v>
      </c>
      <c r="R24" s="17">
        <f t="shared" si="13"/>
        <v>0</v>
      </c>
      <c r="S24" s="51" t="str">
        <f t="shared" si="14"/>
        <v>B</v>
      </c>
      <c r="T24" s="51" t="str">
        <f t="shared" si="15"/>
        <v>G</v>
      </c>
      <c r="U24" s="49">
        <f t="shared" si="16"/>
        <v>1</v>
      </c>
      <c r="V24" s="49">
        <f t="shared" si="17"/>
        <v>0</v>
      </c>
      <c r="W24" s="49">
        <f t="shared" si="18"/>
        <v>0</v>
      </c>
      <c r="X24" s="49">
        <f t="shared" si="19"/>
        <v>0</v>
      </c>
    </row>
    <row r="25" spans="1:32" ht="13" x14ac:dyDescent="0.3">
      <c r="A25" s="4">
        <f t="shared" si="4"/>
        <v>24</v>
      </c>
      <c r="B25" s="44" t="s">
        <v>21</v>
      </c>
      <c r="C25" s="44" t="s">
        <v>15</v>
      </c>
      <c r="D25" s="4">
        <f t="shared" si="0"/>
        <v>8</v>
      </c>
      <c r="E25" s="4">
        <f t="shared" si="1"/>
        <v>2</v>
      </c>
      <c r="F25" s="44" t="s">
        <v>21</v>
      </c>
      <c r="G25" s="44" t="s">
        <v>15</v>
      </c>
      <c r="H25" s="4">
        <f t="shared" si="2"/>
        <v>8</v>
      </c>
      <c r="I25" s="4">
        <f t="shared" si="3"/>
        <v>2</v>
      </c>
      <c r="J25" s="13">
        <f t="shared" si="5"/>
        <v>8</v>
      </c>
      <c r="K25" s="13">
        <f t="shared" si="6"/>
        <v>2</v>
      </c>
      <c r="L25" s="15">
        <f t="shared" si="7"/>
        <v>6</v>
      </c>
      <c r="M25" s="17">
        <f t="shared" si="8"/>
        <v>1</v>
      </c>
      <c r="N25" s="17">
        <f t="shared" si="9"/>
        <v>0</v>
      </c>
      <c r="O25" s="17">
        <f t="shared" si="10"/>
        <v>0</v>
      </c>
      <c r="P25" s="17" t="str">
        <f t="shared" si="11"/>
        <v>CHECKED</v>
      </c>
      <c r="Q25" s="17">
        <f t="shared" si="12"/>
        <v>0</v>
      </c>
      <c r="R25" s="17">
        <f t="shared" si="13"/>
        <v>0</v>
      </c>
      <c r="S25" s="51" t="str">
        <f t="shared" si="14"/>
        <v>B</v>
      </c>
      <c r="T25" s="51" t="str">
        <f t="shared" si="15"/>
        <v>G</v>
      </c>
      <c r="U25" s="49">
        <f t="shared" si="16"/>
        <v>1</v>
      </c>
      <c r="V25" s="49">
        <f t="shared" si="17"/>
        <v>0</v>
      </c>
      <c r="W25" s="49">
        <f t="shared" si="18"/>
        <v>0</v>
      </c>
      <c r="X25" s="49">
        <f t="shared" si="19"/>
        <v>0</v>
      </c>
    </row>
    <row r="26" spans="1:32" ht="13" x14ac:dyDescent="0.3">
      <c r="A26" s="4">
        <f t="shared" si="4"/>
        <v>25</v>
      </c>
      <c r="B26" s="44" t="s">
        <v>16</v>
      </c>
      <c r="C26" s="44" t="s">
        <v>15</v>
      </c>
      <c r="D26" s="4">
        <f t="shared" si="0"/>
        <v>3</v>
      </c>
      <c r="E26" s="4">
        <f t="shared" si="1"/>
        <v>2</v>
      </c>
      <c r="F26" s="44" t="s">
        <v>16</v>
      </c>
      <c r="G26" s="44" t="s">
        <v>15</v>
      </c>
      <c r="H26" s="4">
        <f t="shared" si="2"/>
        <v>3</v>
      </c>
      <c r="I26" s="4">
        <f t="shared" si="3"/>
        <v>2</v>
      </c>
      <c r="J26" s="13">
        <f t="shared" si="5"/>
        <v>3</v>
      </c>
      <c r="K26" s="13">
        <f t="shared" si="6"/>
        <v>2</v>
      </c>
      <c r="L26" s="15">
        <f t="shared" si="7"/>
        <v>1</v>
      </c>
      <c r="M26" s="17">
        <f t="shared" si="8"/>
        <v>1</v>
      </c>
      <c r="N26" s="17">
        <f t="shared" si="9"/>
        <v>0</v>
      </c>
      <c r="O26" s="17">
        <f t="shared" si="10"/>
        <v>0</v>
      </c>
      <c r="P26" s="17" t="str">
        <f t="shared" si="11"/>
        <v>CHECKED</v>
      </c>
      <c r="Q26" s="17">
        <f t="shared" si="12"/>
        <v>0</v>
      </c>
      <c r="R26" s="17">
        <f t="shared" si="13"/>
        <v>0</v>
      </c>
      <c r="S26" s="51" t="str">
        <f t="shared" si="14"/>
        <v>G</v>
      </c>
      <c r="T26" s="51" t="str">
        <f t="shared" si="15"/>
        <v>G</v>
      </c>
      <c r="U26" s="49">
        <f t="shared" si="16"/>
        <v>0</v>
      </c>
      <c r="V26" s="49">
        <f t="shared" si="17"/>
        <v>0</v>
      </c>
      <c r="W26" s="49">
        <f t="shared" si="18"/>
        <v>1</v>
      </c>
      <c r="X26" s="49">
        <f t="shared" si="19"/>
        <v>0</v>
      </c>
    </row>
    <row r="27" spans="1:32" ht="13" x14ac:dyDescent="0.3">
      <c r="A27" s="4">
        <f t="shared" si="4"/>
        <v>26</v>
      </c>
      <c r="B27" s="44" t="s">
        <v>17</v>
      </c>
      <c r="C27" s="44" t="s">
        <v>19</v>
      </c>
      <c r="D27" s="4">
        <f t="shared" si="0"/>
        <v>6</v>
      </c>
      <c r="E27" s="4">
        <f t="shared" si="1"/>
        <v>3</v>
      </c>
      <c r="F27" s="44" t="s">
        <v>20</v>
      </c>
      <c r="G27" s="44" t="s">
        <v>15</v>
      </c>
      <c r="H27" s="4">
        <f t="shared" si="2"/>
        <v>1</v>
      </c>
      <c r="I27" s="4">
        <f t="shared" si="3"/>
        <v>2</v>
      </c>
      <c r="J27" s="13">
        <f t="shared" si="5"/>
        <v>6</v>
      </c>
      <c r="K27" s="13">
        <f t="shared" si="6"/>
        <v>1</v>
      </c>
      <c r="L27" s="15">
        <f t="shared" si="7"/>
        <v>5</v>
      </c>
      <c r="M27" s="17">
        <f t="shared" si="8"/>
        <v>1</v>
      </c>
      <c r="N27" s="17">
        <f t="shared" si="9"/>
        <v>0</v>
      </c>
      <c r="O27" s="17">
        <f t="shared" si="10"/>
        <v>0</v>
      </c>
      <c r="P27" s="17" t="str">
        <f t="shared" si="11"/>
        <v>CHECKED</v>
      </c>
      <c r="Q27" s="17">
        <f t="shared" si="12"/>
        <v>0</v>
      </c>
      <c r="R27" s="17">
        <f t="shared" si="13"/>
        <v>0</v>
      </c>
      <c r="S27" s="51" t="str">
        <f t="shared" si="14"/>
        <v>B</v>
      </c>
      <c r="T27" s="51" t="str">
        <f t="shared" si="15"/>
        <v>G</v>
      </c>
      <c r="U27" s="49">
        <f t="shared" si="16"/>
        <v>1</v>
      </c>
      <c r="V27" s="49">
        <f t="shared" si="17"/>
        <v>0</v>
      </c>
      <c r="W27" s="49">
        <f t="shared" si="18"/>
        <v>0</v>
      </c>
      <c r="X27" s="49">
        <f t="shared" si="19"/>
        <v>0</v>
      </c>
    </row>
    <row r="28" spans="1:32" ht="13" x14ac:dyDescent="0.3">
      <c r="A28" s="4">
        <f t="shared" si="4"/>
        <v>27</v>
      </c>
      <c r="B28" s="44" t="s">
        <v>17</v>
      </c>
      <c r="C28" s="44" t="s">
        <v>18</v>
      </c>
      <c r="D28" s="4">
        <f t="shared" si="0"/>
        <v>6</v>
      </c>
      <c r="E28" s="4">
        <f t="shared" si="1"/>
        <v>7</v>
      </c>
      <c r="F28" s="44" t="s">
        <v>17</v>
      </c>
      <c r="G28" s="44" t="s">
        <v>18</v>
      </c>
      <c r="H28" s="4">
        <f t="shared" si="2"/>
        <v>6</v>
      </c>
      <c r="I28" s="4">
        <f t="shared" si="3"/>
        <v>7</v>
      </c>
      <c r="J28" s="13">
        <f t="shared" si="5"/>
        <v>7</v>
      </c>
      <c r="K28" s="13">
        <f t="shared" si="6"/>
        <v>6</v>
      </c>
      <c r="L28" s="15">
        <f t="shared" si="7"/>
        <v>1</v>
      </c>
      <c r="M28" s="17">
        <f t="shared" si="8"/>
        <v>1</v>
      </c>
      <c r="N28" s="17">
        <f t="shared" si="9"/>
        <v>0</v>
      </c>
      <c r="O28" s="17">
        <f t="shared" si="10"/>
        <v>0</v>
      </c>
      <c r="P28" s="17" t="str">
        <f t="shared" si="11"/>
        <v>CHECKED</v>
      </c>
      <c r="Q28" s="17">
        <f t="shared" si="12"/>
        <v>0</v>
      </c>
      <c r="R28" s="17">
        <f t="shared" si="13"/>
        <v>0</v>
      </c>
      <c r="S28" s="51" t="str">
        <f t="shared" si="14"/>
        <v>B</v>
      </c>
      <c r="T28" s="51" t="str">
        <f t="shared" si="15"/>
        <v>B</v>
      </c>
      <c r="U28" s="49">
        <f t="shared" si="16"/>
        <v>0</v>
      </c>
      <c r="V28" s="49">
        <f t="shared" si="17"/>
        <v>0</v>
      </c>
      <c r="W28" s="49">
        <f t="shared" si="18"/>
        <v>0</v>
      </c>
      <c r="X28" s="49">
        <f t="shared" si="19"/>
        <v>1</v>
      </c>
    </row>
    <row r="29" spans="1:32" ht="13" x14ac:dyDescent="0.3">
      <c r="A29" s="4">
        <f t="shared" si="4"/>
        <v>28</v>
      </c>
      <c r="B29" s="44" t="s">
        <v>20</v>
      </c>
      <c r="C29" s="44" t="s">
        <v>15</v>
      </c>
      <c r="D29" s="4">
        <f t="shared" si="0"/>
        <v>1</v>
      </c>
      <c r="E29" s="4">
        <f t="shared" si="1"/>
        <v>2</v>
      </c>
      <c r="F29" s="44" t="s">
        <v>20</v>
      </c>
      <c r="G29" s="44" t="s">
        <v>15</v>
      </c>
      <c r="H29" s="4">
        <f t="shared" si="2"/>
        <v>1</v>
      </c>
      <c r="I29" s="4">
        <f t="shared" si="3"/>
        <v>2</v>
      </c>
      <c r="J29" s="13">
        <f t="shared" si="5"/>
        <v>2</v>
      </c>
      <c r="K29" s="13">
        <f t="shared" si="6"/>
        <v>1</v>
      </c>
      <c r="L29" s="15">
        <f t="shared" si="7"/>
        <v>1</v>
      </c>
      <c r="M29" s="17">
        <f t="shared" si="8"/>
        <v>1</v>
      </c>
      <c r="N29" s="17">
        <f t="shared" si="9"/>
        <v>0</v>
      </c>
      <c r="O29" s="17">
        <f t="shared" si="10"/>
        <v>0</v>
      </c>
      <c r="P29" s="17" t="str">
        <f t="shared" si="11"/>
        <v>CHECKED</v>
      </c>
      <c r="Q29" s="17">
        <f t="shared" si="12"/>
        <v>0</v>
      </c>
      <c r="R29" s="17">
        <f t="shared" si="13"/>
        <v>0</v>
      </c>
      <c r="S29" s="51" t="str">
        <f t="shared" si="14"/>
        <v>G</v>
      </c>
      <c r="T29" s="51" t="str">
        <f t="shared" si="15"/>
        <v>G</v>
      </c>
      <c r="U29" s="49">
        <f t="shared" si="16"/>
        <v>0</v>
      </c>
      <c r="V29" s="49">
        <f t="shared" si="17"/>
        <v>0</v>
      </c>
      <c r="W29" s="49">
        <f t="shared" si="18"/>
        <v>1</v>
      </c>
      <c r="X29" s="49">
        <f t="shared" si="19"/>
        <v>0</v>
      </c>
    </row>
    <row r="30" spans="1:32" ht="13" x14ac:dyDescent="0.3">
      <c r="A30" s="4">
        <f t="shared" si="4"/>
        <v>29</v>
      </c>
      <c r="B30" s="44" t="s">
        <v>12</v>
      </c>
      <c r="C30" s="44" t="s">
        <v>15</v>
      </c>
      <c r="D30" s="4">
        <f t="shared" si="0"/>
        <v>4</v>
      </c>
      <c r="E30" s="4">
        <f t="shared" si="1"/>
        <v>2</v>
      </c>
      <c r="F30" s="44" t="s">
        <v>12</v>
      </c>
      <c r="G30" s="44" t="s">
        <v>15</v>
      </c>
      <c r="H30" s="4">
        <f t="shared" si="2"/>
        <v>4</v>
      </c>
      <c r="I30" s="4">
        <f t="shared" si="3"/>
        <v>2</v>
      </c>
      <c r="J30" s="13">
        <f t="shared" si="5"/>
        <v>4</v>
      </c>
      <c r="K30" s="13">
        <f t="shared" si="6"/>
        <v>2</v>
      </c>
      <c r="L30" s="15">
        <f t="shared" si="7"/>
        <v>2</v>
      </c>
      <c r="M30" s="17">
        <f t="shared" si="8"/>
        <v>1</v>
      </c>
      <c r="N30" s="17">
        <f t="shared" si="9"/>
        <v>0</v>
      </c>
      <c r="O30" s="17">
        <f t="shared" si="10"/>
        <v>0</v>
      </c>
      <c r="P30" s="17" t="str">
        <f t="shared" si="11"/>
        <v>CHECKED</v>
      </c>
      <c r="Q30" s="17">
        <f t="shared" si="12"/>
        <v>0</v>
      </c>
      <c r="R30" s="17">
        <f t="shared" si="13"/>
        <v>0</v>
      </c>
      <c r="S30" s="51" t="str">
        <f t="shared" si="14"/>
        <v>B</v>
      </c>
      <c r="T30" s="51" t="str">
        <f t="shared" si="15"/>
        <v>G</v>
      </c>
      <c r="U30" s="49">
        <f t="shared" si="16"/>
        <v>1</v>
      </c>
      <c r="V30" s="49">
        <f t="shared" si="17"/>
        <v>0</v>
      </c>
      <c r="W30" s="49">
        <f t="shared" si="18"/>
        <v>0</v>
      </c>
      <c r="X30" s="49">
        <f t="shared" si="19"/>
        <v>0</v>
      </c>
    </row>
    <row r="31" spans="1:32" ht="13" x14ac:dyDescent="0.3">
      <c r="A31" s="4">
        <f t="shared" si="4"/>
        <v>30</v>
      </c>
      <c r="B31" s="44" t="s">
        <v>17</v>
      </c>
      <c r="C31" s="44" t="s">
        <v>18</v>
      </c>
      <c r="D31" s="4">
        <f t="shared" si="0"/>
        <v>6</v>
      </c>
      <c r="E31" s="4">
        <f t="shared" si="1"/>
        <v>7</v>
      </c>
      <c r="F31" s="44" t="s">
        <v>17</v>
      </c>
      <c r="G31" s="44" t="s">
        <v>18</v>
      </c>
      <c r="H31" s="4">
        <f t="shared" si="2"/>
        <v>6</v>
      </c>
      <c r="I31" s="4">
        <f t="shared" si="3"/>
        <v>7</v>
      </c>
      <c r="J31" s="13">
        <f t="shared" si="5"/>
        <v>7</v>
      </c>
      <c r="K31" s="13">
        <f t="shared" si="6"/>
        <v>6</v>
      </c>
      <c r="L31" s="15">
        <f t="shared" si="7"/>
        <v>1</v>
      </c>
      <c r="M31" s="17">
        <f t="shared" si="8"/>
        <v>1</v>
      </c>
      <c r="N31" s="17">
        <f t="shared" si="9"/>
        <v>0</v>
      </c>
      <c r="O31" s="17">
        <f t="shared" si="10"/>
        <v>0</v>
      </c>
      <c r="P31" s="17" t="str">
        <f t="shared" si="11"/>
        <v>CHECKED</v>
      </c>
      <c r="Q31" s="17">
        <f t="shared" si="12"/>
        <v>0</v>
      </c>
      <c r="R31" s="17">
        <f t="shared" si="13"/>
        <v>0</v>
      </c>
      <c r="S31" s="51" t="str">
        <f t="shared" si="14"/>
        <v>B</v>
      </c>
      <c r="T31" s="51" t="str">
        <f t="shared" si="15"/>
        <v>B</v>
      </c>
      <c r="U31" s="49">
        <f t="shared" si="16"/>
        <v>0</v>
      </c>
      <c r="V31" s="49">
        <f t="shared" si="17"/>
        <v>0</v>
      </c>
      <c r="W31" s="49">
        <f t="shared" si="18"/>
        <v>0</v>
      </c>
      <c r="X31" s="49">
        <f t="shared" si="19"/>
        <v>1</v>
      </c>
    </row>
    <row r="32" spans="1:32" ht="13" x14ac:dyDescent="0.3">
      <c r="A32" s="4">
        <f t="shared" si="4"/>
        <v>31</v>
      </c>
      <c r="B32" s="44" t="s">
        <v>17</v>
      </c>
      <c r="C32" s="44" t="s">
        <v>18</v>
      </c>
      <c r="D32" s="4">
        <f t="shared" si="0"/>
        <v>6</v>
      </c>
      <c r="E32" s="4">
        <f t="shared" si="1"/>
        <v>7</v>
      </c>
      <c r="F32" s="44" t="s">
        <v>20</v>
      </c>
      <c r="G32" s="44" t="s">
        <v>15</v>
      </c>
      <c r="H32" s="4">
        <f t="shared" si="2"/>
        <v>1</v>
      </c>
      <c r="I32" s="4">
        <f t="shared" si="3"/>
        <v>2</v>
      </c>
      <c r="J32" s="13">
        <f t="shared" si="5"/>
        <v>7</v>
      </c>
      <c r="K32" s="13">
        <f t="shared" si="6"/>
        <v>1</v>
      </c>
      <c r="L32" s="15">
        <f t="shared" si="7"/>
        <v>6</v>
      </c>
      <c r="M32" s="17">
        <f t="shared" si="8"/>
        <v>1</v>
      </c>
      <c r="N32" s="17">
        <f t="shared" si="9"/>
        <v>0</v>
      </c>
      <c r="O32" s="17">
        <f t="shared" si="10"/>
        <v>0</v>
      </c>
      <c r="P32" s="17" t="str">
        <f t="shared" si="11"/>
        <v>CHECKED</v>
      </c>
      <c r="Q32" s="17">
        <f t="shared" si="12"/>
        <v>0</v>
      </c>
      <c r="R32" s="17">
        <f t="shared" si="13"/>
        <v>0</v>
      </c>
      <c r="S32" s="51" t="str">
        <f t="shared" si="14"/>
        <v>B</v>
      </c>
      <c r="T32" s="51" t="str">
        <f t="shared" si="15"/>
        <v>G</v>
      </c>
      <c r="U32" s="49">
        <f t="shared" si="16"/>
        <v>1</v>
      </c>
      <c r="V32" s="49">
        <f t="shared" si="17"/>
        <v>0</v>
      </c>
      <c r="W32" s="49">
        <f t="shared" si="18"/>
        <v>0</v>
      </c>
      <c r="X32" s="49">
        <f t="shared" si="19"/>
        <v>0</v>
      </c>
    </row>
    <row r="33" spans="1:24" ht="13" x14ac:dyDescent="0.3">
      <c r="A33" s="4">
        <f t="shared" si="4"/>
        <v>32</v>
      </c>
      <c r="B33" s="44" t="s">
        <v>17</v>
      </c>
      <c r="C33" s="44" t="s">
        <v>19</v>
      </c>
      <c r="D33" s="4">
        <f t="shared" si="0"/>
        <v>6</v>
      </c>
      <c r="E33" s="4">
        <f t="shared" si="1"/>
        <v>3</v>
      </c>
      <c r="F33" s="44" t="s">
        <v>20</v>
      </c>
      <c r="G33" s="44" t="s">
        <v>15</v>
      </c>
      <c r="H33" s="4">
        <f t="shared" si="2"/>
        <v>1</v>
      </c>
      <c r="I33" s="4">
        <f t="shared" si="3"/>
        <v>2</v>
      </c>
      <c r="J33" s="13">
        <f t="shared" si="5"/>
        <v>6</v>
      </c>
      <c r="K33" s="13">
        <f t="shared" si="6"/>
        <v>1</v>
      </c>
      <c r="L33" s="15">
        <f t="shared" si="7"/>
        <v>5</v>
      </c>
      <c r="M33" s="17">
        <f t="shared" si="8"/>
        <v>1</v>
      </c>
      <c r="N33" s="17">
        <f t="shared" si="9"/>
        <v>0</v>
      </c>
      <c r="O33" s="17">
        <f t="shared" si="10"/>
        <v>0</v>
      </c>
      <c r="P33" s="17" t="str">
        <f t="shared" si="11"/>
        <v>CHECKED</v>
      </c>
      <c r="Q33" s="17">
        <f t="shared" si="12"/>
        <v>0</v>
      </c>
      <c r="R33" s="17">
        <f t="shared" si="13"/>
        <v>0</v>
      </c>
      <c r="S33" s="51" t="str">
        <f t="shared" si="14"/>
        <v>B</v>
      </c>
      <c r="T33" s="51" t="str">
        <f t="shared" si="15"/>
        <v>G</v>
      </c>
      <c r="U33" s="49">
        <f t="shared" si="16"/>
        <v>1</v>
      </c>
      <c r="V33" s="49">
        <f t="shared" si="17"/>
        <v>0</v>
      </c>
      <c r="W33" s="49">
        <f t="shared" si="18"/>
        <v>0</v>
      </c>
      <c r="X33" s="49">
        <f t="shared" si="19"/>
        <v>0</v>
      </c>
    </row>
    <row r="34" spans="1:24" ht="13" x14ac:dyDescent="0.3">
      <c r="A34" s="4">
        <f t="shared" si="4"/>
        <v>33</v>
      </c>
      <c r="B34" s="44" t="s">
        <v>12</v>
      </c>
      <c r="C34" s="44" t="s">
        <v>15</v>
      </c>
      <c r="D34" s="4">
        <f t="shared" ref="D34:D65" si="20">IF(B34=$AC$3,$AB$3,IF(B34=$AC$4,$AB$4,IF(B34=$AC$5,$AB$5,IF(B34=$AC$6,$AB$6,IF(B34=$AC$7,$AB$7,IF(B34=$AC$8,$AB$8,IF(B34=$AC$9,$AB$9,$AB$10)))))))</f>
        <v>4</v>
      </c>
      <c r="E34" s="4">
        <f t="shared" ref="E34:E65" si="21">IF(C34=$AD$3, $AB$3, IF(C34=$AD$4, $AB$4, IF(C34=$AD$5, $AB$5, IF(C34=$AD$6, $AB$6, IF(C34=$AD$7, $AB$7, IF(C34=$AD$8, $AB$8, IF(C34=$AD$9, $AB$9, $AB$10)))))))</f>
        <v>2</v>
      </c>
      <c r="F34" s="44" t="s">
        <v>12</v>
      </c>
      <c r="G34" s="44" t="s">
        <v>15</v>
      </c>
      <c r="H34" s="4">
        <f t="shared" ref="H34:H65" si="22">IF(F34=$AC$3, $AB$3, IF(F34=$AC$4, $AB$4, IF(F34=$AC$5, $AB$5, IF(F34=$AC$6, $AB$6, IF(F34=$AC$7, $AB$7, IF(F34=$AC$8, $AB$8, IF(F34=$AC$9, $AB$9, $AB$10)))))))</f>
        <v>4</v>
      </c>
      <c r="I34" s="4">
        <f t="shared" ref="I34:I65" si="23">IF(G34=$AD$3, $AB$3, IF(G34=$AD$4, $AB$4, IF(G34=$AD$5, $AB$5, IF(G34=$AD$6, $AB$6, IF(G34=$AD$7, $AB$7, IF(G34=$AD$8, $AB$8, IF(G34=$AD$9, $AB$9, $AB$10)))))))</f>
        <v>2</v>
      </c>
      <c r="J34" s="13">
        <f t="shared" si="5"/>
        <v>4</v>
      </c>
      <c r="K34" s="13">
        <f t="shared" si="6"/>
        <v>2</v>
      </c>
      <c r="L34" s="15">
        <f t="shared" si="7"/>
        <v>2</v>
      </c>
      <c r="M34" s="17">
        <f t="shared" si="8"/>
        <v>1</v>
      </c>
      <c r="N34" s="17">
        <f t="shared" si="9"/>
        <v>0</v>
      </c>
      <c r="O34" s="17">
        <f t="shared" si="10"/>
        <v>0</v>
      </c>
      <c r="P34" s="17" t="str">
        <f t="shared" si="11"/>
        <v>CHECKED</v>
      </c>
      <c r="Q34" s="17">
        <f t="shared" si="12"/>
        <v>0</v>
      </c>
      <c r="R34" s="17">
        <f t="shared" si="13"/>
        <v>0</v>
      </c>
      <c r="S34" s="51" t="str">
        <f t="shared" si="14"/>
        <v>B</v>
      </c>
      <c r="T34" s="51" t="str">
        <f t="shared" si="15"/>
        <v>G</v>
      </c>
      <c r="U34" s="49">
        <f t="shared" si="16"/>
        <v>1</v>
      </c>
      <c r="V34" s="49">
        <f t="shared" si="17"/>
        <v>0</v>
      </c>
      <c r="W34" s="49">
        <f t="shared" si="18"/>
        <v>0</v>
      </c>
      <c r="X34" s="49">
        <f t="shared" si="19"/>
        <v>0</v>
      </c>
    </row>
    <row r="35" spans="1:24" ht="13" x14ac:dyDescent="0.3">
      <c r="A35" s="4">
        <f t="shared" ref="A35:A66" si="24">A34+1</f>
        <v>34</v>
      </c>
      <c r="B35" s="44" t="s">
        <v>16</v>
      </c>
      <c r="C35" s="44" t="s">
        <v>18</v>
      </c>
      <c r="D35" s="4">
        <f t="shared" si="20"/>
        <v>3</v>
      </c>
      <c r="E35" s="4">
        <f t="shared" si="21"/>
        <v>7</v>
      </c>
      <c r="F35" s="44" t="s">
        <v>16</v>
      </c>
      <c r="G35" s="44" t="s">
        <v>18</v>
      </c>
      <c r="H35" s="4">
        <f t="shared" si="22"/>
        <v>3</v>
      </c>
      <c r="I35" s="4">
        <f t="shared" si="23"/>
        <v>7</v>
      </c>
      <c r="J35" s="13">
        <f t="shared" si="5"/>
        <v>7</v>
      </c>
      <c r="K35" s="13">
        <f t="shared" si="6"/>
        <v>3</v>
      </c>
      <c r="L35" s="15">
        <f t="shared" si="7"/>
        <v>4</v>
      </c>
      <c r="M35" s="17">
        <f t="shared" si="8"/>
        <v>1</v>
      </c>
      <c r="N35" s="17">
        <f t="shared" si="9"/>
        <v>0</v>
      </c>
      <c r="O35" s="17">
        <f t="shared" si="10"/>
        <v>0</v>
      </c>
      <c r="P35" s="17" t="str">
        <f t="shared" si="11"/>
        <v>CHECKED</v>
      </c>
      <c r="Q35" s="17">
        <f t="shared" si="12"/>
        <v>0</v>
      </c>
      <c r="R35" s="17">
        <f t="shared" si="13"/>
        <v>0</v>
      </c>
      <c r="S35" s="51" t="str">
        <f t="shared" si="14"/>
        <v>B</v>
      </c>
      <c r="T35" s="51" t="str">
        <f t="shared" si="15"/>
        <v>G</v>
      </c>
      <c r="U35" s="49">
        <f t="shared" si="16"/>
        <v>1</v>
      </c>
      <c r="V35" s="49">
        <f t="shared" si="17"/>
        <v>0</v>
      </c>
      <c r="W35" s="49">
        <f t="shared" si="18"/>
        <v>0</v>
      </c>
      <c r="X35" s="49">
        <f t="shared" si="19"/>
        <v>0</v>
      </c>
    </row>
    <row r="36" spans="1:24" ht="13" x14ac:dyDescent="0.3">
      <c r="A36" s="4">
        <f t="shared" si="24"/>
        <v>35</v>
      </c>
      <c r="B36" s="44" t="s">
        <v>16</v>
      </c>
      <c r="C36" s="44" t="s">
        <v>13</v>
      </c>
      <c r="D36" s="4">
        <f t="shared" si="20"/>
        <v>3</v>
      </c>
      <c r="E36" s="4">
        <f t="shared" si="21"/>
        <v>1</v>
      </c>
      <c r="F36" s="44" t="s">
        <v>20</v>
      </c>
      <c r="G36" s="44" t="s">
        <v>15</v>
      </c>
      <c r="H36" s="4">
        <f t="shared" si="22"/>
        <v>1</v>
      </c>
      <c r="I36" s="4">
        <f t="shared" si="23"/>
        <v>2</v>
      </c>
      <c r="J36" s="13">
        <f t="shared" si="5"/>
        <v>3</v>
      </c>
      <c r="K36" s="13">
        <f t="shared" si="6"/>
        <v>1</v>
      </c>
      <c r="L36" s="15">
        <f t="shared" si="7"/>
        <v>2</v>
      </c>
      <c r="M36" s="17">
        <f t="shared" si="8"/>
        <v>1</v>
      </c>
      <c r="N36" s="17">
        <f t="shared" si="9"/>
        <v>0</v>
      </c>
      <c r="O36" s="17">
        <f t="shared" si="10"/>
        <v>0</v>
      </c>
      <c r="P36" s="17" t="str">
        <f t="shared" si="11"/>
        <v>CHECKED</v>
      </c>
      <c r="Q36" s="17">
        <f t="shared" si="12"/>
        <v>0</v>
      </c>
      <c r="R36" s="17">
        <f t="shared" si="13"/>
        <v>0</v>
      </c>
      <c r="S36" s="51" t="str">
        <f t="shared" si="14"/>
        <v>G</v>
      </c>
      <c r="T36" s="51" t="str">
        <f t="shared" si="15"/>
        <v>G</v>
      </c>
      <c r="U36" s="49">
        <f t="shared" si="16"/>
        <v>0</v>
      </c>
      <c r="V36" s="49">
        <f t="shared" si="17"/>
        <v>0</v>
      </c>
      <c r="W36" s="49">
        <f t="shared" si="18"/>
        <v>1</v>
      </c>
      <c r="X36" s="49">
        <f t="shared" si="19"/>
        <v>0</v>
      </c>
    </row>
    <row r="37" spans="1:24" ht="13" x14ac:dyDescent="0.3">
      <c r="A37" s="4">
        <f t="shared" si="24"/>
        <v>36</v>
      </c>
      <c r="B37" s="44" t="s">
        <v>12</v>
      </c>
      <c r="C37" s="44" t="s">
        <v>18</v>
      </c>
      <c r="D37" s="4">
        <f t="shared" si="20"/>
        <v>4</v>
      </c>
      <c r="E37" s="4">
        <f t="shared" si="21"/>
        <v>7</v>
      </c>
      <c r="F37" s="44" t="s">
        <v>12</v>
      </c>
      <c r="G37" s="44" t="s">
        <v>13</v>
      </c>
      <c r="H37" s="4">
        <f t="shared" si="22"/>
        <v>4</v>
      </c>
      <c r="I37" s="4">
        <f t="shared" si="23"/>
        <v>1</v>
      </c>
      <c r="J37" s="13">
        <f t="shared" si="5"/>
        <v>7</v>
      </c>
      <c r="K37" s="13">
        <f t="shared" si="6"/>
        <v>1</v>
      </c>
      <c r="L37" s="15">
        <f t="shared" si="7"/>
        <v>6</v>
      </c>
      <c r="M37" s="17">
        <f t="shared" si="8"/>
        <v>1</v>
      </c>
      <c r="N37" s="17">
        <f t="shared" si="9"/>
        <v>0</v>
      </c>
      <c r="O37" s="17">
        <f t="shared" si="10"/>
        <v>0</v>
      </c>
      <c r="P37" s="17" t="str">
        <f t="shared" si="11"/>
        <v>CHECKED</v>
      </c>
      <c r="Q37" s="17">
        <f t="shared" si="12"/>
        <v>0</v>
      </c>
      <c r="R37" s="17">
        <f t="shared" si="13"/>
        <v>0</v>
      </c>
      <c r="S37" s="51" t="str">
        <f t="shared" si="14"/>
        <v>B</v>
      </c>
      <c r="T37" s="51" t="str">
        <f t="shared" si="15"/>
        <v>G</v>
      </c>
      <c r="U37" s="49">
        <f t="shared" si="16"/>
        <v>1</v>
      </c>
      <c r="V37" s="49">
        <f t="shared" si="17"/>
        <v>0</v>
      </c>
      <c r="W37" s="49">
        <f t="shared" si="18"/>
        <v>0</v>
      </c>
      <c r="X37" s="49">
        <f t="shared" si="19"/>
        <v>0</v>
      </c>
    </row>
    <row r="38" spans="1:24" ht="13" x14ac:dyDescent="0.3">
      <c r="A38" s="4">
        <f t="shared" si="24"/>
        <v>37</v>
      </c>
      <c r="B38" s="44" t="s">
        <v>12</v>
      </c>
      <c r="C38" s="44" t="s">
        <v>15</v>
      </c>
      <c r="D38" s="4">
        <f t="shared" si="20"/>
        <v>4</v>
      </c>
      <c r="E38" s="4">
        <f t="shared" si="21"/>
        <v>2</v>
      </c>
      <c r="F38" s="44" t="s">
        <v>12</v>
      </c>
      <c r="G38" s="44" t="s">
        <v>15</v>
      </c>
      <c r="H38" s="4">
        <f t="shared" si="22"/>
        <v>4</v>
      </c>
      <c r="I38" s="4">
        <f t="shared" si="23"/>
        <v>2</v>
      </c>
      <c r="J38" s="13">
        <f t="shared" si="5"/>
        <v>4</v>
      </c>
      <c r="K38" s="13">
        <f t="shared" si="6"/>
        <v>2</v>
      </c>
      <c r="L38" s="15">
        <f t="shared" si="7"/>
        <v>2</v>
      </c>
      <c r="M38" s="17">
        <f t="shared" si="8"/>
        <v>1</v>
      </c>
      <c r="N38" s="17">
        <f t="shared" si="9"/>
        <v>0</v>
      </c>
      <c r="O38" s="17">
        <f t="shared" si="10"/>
        <v>0</v>
      </c>
      <c r="P38" s="17" t="str">
        <f t="shared" si="11"/>
        <v>CHECKED</v>
      </c>
      <c r="Q38" s="17">
        <f t="shared" si="12"/>
        <v>0</v>
      </c>
      <c r="R38" s="17">
        <f t="shared" si="13"/>
        <v>0</v>
      </c>
      <c r="S38" s="51" t="str">
        <f t="shared" si="14"/>
        <v>B</v>
      </c>
      <c r="T38" s="51" t="str">
        <f t="shared" si="15"/>
        <v>G</v>
      </c>
      <c r="U38" s="49">
        <f t="shared" si="16"/>
        <v>1</v>
      </c>
      <c r="V38" s="49">
        <f t="shared" si="17"/>
        <v>0</v>
      </c>
      <c r="W38" s="49">
        <f t="shared" si="18"/>
        <v>0</v>
      </c>
      <c r="X38" s="49">
        <f t="shared" si="19"/>
        <v>0</v>
      </c>
    </row>
    <row r="39" spans="1:24" ht="13" x14ac:dyDescent="0.3">
      <c r="A39" s="4">
        <f t="shared" si="24"/>
        <v>38</v>
      </c>
      <c r="B39" s="44" t="s">
        <v>16</v>
      </c>
      <c r="C39" s="44" t="s">
        <v>13</v>
      </c>
      <c r="D39" s="4">
        <f t="shared" si="20"/>
        <v>3</v>
      </c>
      <c r="E39" s="4">
        <f t="shared" si="21"/>
        <v>1</v>
      </c>
      <c r="F39" s="44" t="s">
        <v>20</v>
      </c>
      <c r="G39" s="44" t="s">
        <v>15</v>
      </c>
      <c r="H39" s="4">
        <f t="shared" si="22"/>
        <v>1</v>
      </c>
      <c r="I39" s="4">
        <f t="shared" si="23"/>
        <v>2</v>
      </c>
      <c r="J39" s="13">
        <f t="shared" si="5"/>
        <v>3</v>
      </c>
      <c r="K39" s="13">
        <f t="shared" si="6"/>
        <v>1</v>
      </c>
      <c r="L39" s="15">
        <f t="shared" si="7"/>
        <v>2</v>
      </c>
      <c r="M39" s="17">
        <f t="shared" si="8"/>
        <v>1</v>
      </c>
      <c r="N39" s="17">
        <f t="shared" si="9"/>
        <v>0</v>
      </c>
      <c r="O39" s="17">
        <f t="shared" si="10"/>
        <v>0</v>
      </c>
      <c r="P39" s="17" t="str">
        <f t="shared" si="11"/>
        <v>CHECKED</v>
      </c>
      <c r="Q39" s="17">
        <f t="shared" si="12"/>
        <v>0</v>
      </c>
      <c r="R39" s="17">
        <f t="shared" si="13"/>
        <v>0</v>
      </c>
      <c r="S39" s="51" t="str">
        <f t="shared" si="14"/>
        <v>G</v>
      </c>
      <c r="T39" s="51" t="str">
        <f t="shared" si="15"/>
        <v>G</v>
      </c>
      <c r="U39" s="49">
        <f t="shared" si="16"/>
        <v>0</v>
      </c>
      <c r="V39" s="49">
        <f t="shared" si="17"/>
        <v>0</v>
      </c>
      <c r="W39" s="49">
        <f t="shared" si="18"/>
        <v>1</v>
      </c>
      <c r="X39" s="49">
        <f t="shared" si="19"/>
        <v>0</v>
      </c>
    </row>
    <row r="40" spans="1:24" ht="13" x14ac:dyDescent="0.3">
      <c r="A40" s="4">
        <f t="shared" si="24"/>
        <v>39</v>
      </c>
      <c r="B40" s="44" t="s">
        <v>16</v>
      </c>
      <c r="C40" s="44" t="s">
        <v>18</v>
      </c>
      <c r="D40" s="4">
        <f t="shared" si="20"/>
        <v>3</v>
      </c>
      <c r="E40" s="4">
        <f t="shared" si="21"/>
        <v>7</v>
      </c>
      <c r="F40" s="44" t="s">
        <v>12</v>
      </c>
      <c r="G40" s="44" t="s">
        <v>13</v>
      </c>
      <c r="H40" s="4">
        <f t="shared" si="22"/>
        <v>4</v>
      </c>
      <c r="I40" s="4">
        <f t="shared" si="23"/>
        <v>1</v>
      </c>
      <c r="J40" s="13">
        <f t="shared" si="5"/>
        <v>7</v>
      </c>
      <c r="K40" s="13">
        <f t="shared" si="6"/>
        <v>1</v>
      </c>
      <c r="L40" s="15">
        <f t="shared" si="7"/>
        <v>6</v>
      </c>
      <c r="M40" s="17">
        <f t="shared" si="8"/>
        <v>1</v>
      </c>
      <c r="N40" s="17">
        <f t="shared" si="9"/>
        <v>0</v>
      </c>
      <c r="O40" s="17">
        <f t="shared" si="10"/>
        <v>0</v>
      </c>
      <c r="P40" s="17" t="str">
        <f t="shared" si="11"/>
        <v>CHECKED</v>
      </c>
      <c r="Q40" s="17">
        <f t="shared" si="12"/>
        <v>0</v>
      </c>
      <c r="R40" s="17">
        <f t="shared" si="13"/>
        <v>0</v>
      </c>
      <c r="S40" s="51" t="str">
        <f t="shared" si="14"/>
        <v>B</v>
      </c>
      <c r="T40" s="51" t="str">
        <f t="shared" si="15"/>
        <v>G</v>
      </c>
      <c r="U40" s="49">
        <f t="shared" si="16"/>
        <v>1</v>
      </c>
      <c r="V40" s="49">
        <f t="shared" si="17"/>
        <v>0</v>
      </c>
      <c r="W40" s="49">
        <f t="shared" si="18"/>
        <v>0</v>
      </c>
      <c r="X40" s="49">
        <f t="shared" si="19"/>
        <v>0</v>
      </c>
    </row>
    <row r="41" spans="1:24" ht="13" x14ac:dyDescent="0.3">
      <c r="A41" s="4">
        <f t="shared" si="24"/>
        <v>40</v>
      </c>
      <c r="B41" s="44" t="s">
        <v>17</v>
      </c>
      <c r="C41" s="44" t="s">
        <v>19</v>
      </c>
      <c r="D41" s="4">
        <f t="shared" si="20"/>
        <v>6</v>
      </c>
      <c r="E41" s="4">
        <f t="shared" si="21"/>
        <v>3</v>
      </c>
      <c r="F41" s="44" t="s">
        <v>17</v>
      </c>
      <c r="G41" s="44" t="s">
        <v>23</v>
      </c>
      <c r="H41" s="4">
        <f t="shared" si="22"/>
        <v>6</v>
      </c>
      <c r="I41" s="4">
        <f t="shared" si="23"/>
        <v>4</v>
      </c>
      <c r="J41" s="13">
        <f t="shared" si="5"/>
        <v>6</v>
      </c>
      <c r="K41" s="13">
        <f t="shared" si="6"/>
        <v>4</v>
      </c>
      <c r="L41" s="15">
        <f t="shared" si="7"/>
        <v>2</v>
      </c>
      <c r="M41" s="17">
        <f t="shared" si="8"/>
        <v>1</v>
      </c>
      <c r="N41" s="17">
        <f t="shared" si="9"/>
        <v>0</v>
      </c>
      <c r="O41" s="17">
        <f t="shared" si="10"/>
        <v>0</v>
      </c>
      <c r="P41" s="17" t="str">
        <f t="shared" si="11"/>
        <v>CHECKED</v>
      </c>
      <c r="Q41" s="17">
        <f t="shared" si="12"/>
        <v>0</v>
      </c>
      <c r="R41" s="17">
        <f t="shared" si="13"/>
        <v>0</v>
      </c>
      <c r="S41" s="51" t="str">
        <f t="shared" si="14"/>
        <v>B</v>
      </c>
      <c r="T41" s="51" t="str">
        <f t="shared" si="15"/>
        <v>B</v>
      </c>
      <c r="U41" s="49">
        <f t="shared" si="16"/>
        <v>0</v>
      </c>
      <c r="V41" s="49">
        <f t="shared" si="17"/>
        <v>0</v>
      </c>
      <c r="W41" s="49">
        <f t="shared" si="18"/>
        <v>0</v>
      </c>
      <c r="X41" s="49">
        <f t="shared" si="19"/>
        <v>1</v>
      </c>
    </row>
    <row r="42" spans="1:24" ht="13" x14ac:dyDescent="0.3">
      <c r="A42" s="4">
        <f t="shared" si="24"/>
        <v>41</v>
      </c>
      <c r="B42" s="44" t="s">
        <v>12</v>
      </c>
      <c r="C42" s="44" t="s">
        <v>19</v>
      </c>
      <c r="D42" s="4">
        <f t="shared" si="20"/>
        <v>4</v>
      </c>
      <c r="E42" s="4">
        <f t="shared" si="21"/>
        <v>3</v>
      </c>
      <c r="F42" s="44" t="s">
        <v>12</v>
      </c>
      <c r="G42" s="44" t="s">
        <v>19</v>
      </c>
      <c r="H42" s="4">
        <f t="shared" si="22"/>
        <v>4</v>
      </c>
      <c r="I42" s="4">
        <f t="shared" si="23"/>
        <v>3</v>
      </c>
      <c r="J42" s="13">
        <f t="shared" si="5"/>
        <v>4</v>
      </c>
      <c r="K42" s="13">
        <f t="shared" si="6"/>
        <v>3</v>
      </c>
      <c r="L42" s="15">
        <f t="shared" si="7"/>
        <v>1</v>
      </c>
      <c r="M42" s="17">
        <f t="shared" si="8"/>
        <v>1</v>
      </c>
      <c r="N42" s="17">
        <f t="shared" si="9"/>
        <v>0</v>
      </c>
      <c r="O42" s="17">
        <f t="shared" si="10"/>
        <v>0</v>
      </c>
      <c r="P42" s="17" t="str">
        <f t="shared" si="11"/>
        <v>CHECKED</v>
      </c>
      <c r="Q42" s="17">
        <f t="shared" si="12"/>
        <v>0</v>
      </c>
      <c r="R42" s="17">
        <f t="shared" si="13"/>
        <v>0</v>
      </c>
      <c r="S42" s="51" t="str">
        <f t="shared" si="14"/>
        <v>B</v>
      </c>
      <c r="T42" s="51" t="str">
        <f t="shared" si="15"/>
        <v>G</v>
      </c>
      <c r="U42" s="49">
        <f t="shared" si="16"/>
        <v>1</v>
      </c>
      <c r="V42" s="49">
        <f t="shared" si="17"/>
        <v>0</v>
      </c>
      <c r="W42" s="49">
        <f t="shared" si="18"/>
        <v>0</v>
      </c>
      <c r="X42" s="49">
        <f t="shared" si="19"/>
        <v>0</v>
      </c>
    </row>
    <row r="43" spans="1:24" ht="13" x14ac:dyDescent="0.3">
      <c r="A43" s="4">
        <f t="shared" si="24"/>
        <v>42</v>
      </c>
      <c r="B43" s="44" t="s">
        <v>17</v>
      </c>
      <c r="C43" s="44" t="s">
        <v>19</v>
      </c>
      <c r="D43" s="4">
        <f t="shared" si="20"/>
        <v>6</v>
      </c>
      <c r="E43" s="4">
        <f t="shared" si="21"/>
        <v>3</v>
      </c>
      <c r="F43" s="44" t="s">
        <v>20</v>
      </c>
      <c r="G43" s="44" t="s">
        <v>15</v>
      </c>
      <c r="H43" s="4">
        <f t="shared" si="22"/>
        <v>1</v>
      </c>
      <c r="I43" s="4">
        <f t="shared" si="23"/>
        <v>2</v>
      </c>
      <c r="J43" s="13">
        <f t="shared" si="5"/>
        <v>6</v>
      </c>
      <c r="K43" s="13">
        <f t="shared" si="6"/>
        <v>1</v>
      </c>
      <c r="L43" s="15">
        <f t="shared" si="7"/>
        <v>5</v>
      </c>
      <c r="M43" s="17">
        <f t="shared" si="8"/>
        <v>1</v>
      </c>
      <c r="N43" s="17">
        <f t="shared" si="9"/>
        <v>0</v>
      </c>
      <c r="O43" s="17">
        <f t="shared" si="10"/>
        <v>0</v>
      </c>
      <c r="P43" s="17" t="str">
        <f t="shared" si="11"/>
        <v>CHECKED</v>
      </c>
      <c r="Q43" s="17">
        <f t="shared" si="12"/>
        <v>0</v>
      </c>
      <c r="R43" s="17">
        <f t="shared" si="13"/>
        <v>0</v>
      </c>
      <c r="S43" s="51" t="str">
        <f t="shared" si="14"/>
        <v>B</v>
      </c>
      <c r="T43" s="51" t="str">
        <f t="shared" si="15"/>
        <v>G</v>
      </c>
      <c r="U43" s="49">
        <f t="shared" si="16"/>
        <v>1</v>
      </c>
      <c r="V43" s="49">
        <f t="shared" si="17"/>
        <v>0</v>
      </c>
      <c r="W43" s="49">
        <f t="shared" si="18"/>
        <v>0</v>
      </c>
      <c r="X43" s="49">
        <f t="shared" si="19"/>
        <v>0</v>
      </c>
    </row>
    <row r="44" spans="1:24" ht="13" x14ac:dyDescent="0.3">
      <c r="A44" s="4">
        <f t="shared" si="24"/>
        <v>43</v>
      </c>
      <c r="B44" s="44" t="s">
        <v>16</v>
      </c>
      <c r="C44" s="44" t="s">
        <v>18</v>
      </c>
      <c r="D44" s="4">
        <f t="shared" si="20"/>
        <v>3</v>
      </c>
      <c r="E44" s="4">
        <f t="shared" si="21"/>
        <v>7</v>
      </c>
      <c r="F44" s="44" t="s">
        <v>16</v>
      </c>
      <c r="G44" s="44" t="s">
        <v>18</v>
      </c>
      <c r="H44" s="4">
        <f t="shared" si="22"/>
        <v>3</v>
      </c>
      <c r="I44" s="4">
        <f t="shared" si="23"/>
        <v>7</v>
      </c>
      <c r="J44" s="13">
        <f t="shared" si="5"/>
        <v>7</v>
      </c>
      <c r="K44" s="13">
        <f t="shared" si="6"/>
        <v>3</v>
      </c>
      <c r="L44" s="15">
        <f t="shared" si="7"/>
        <v>4</v>
      </c>
      <c r="M44" s="17">
        <f t="shared" si="8"/>
        <v>1</v>
      </c>
      <c r="N44" s="17">
        <f t="shared" si="9"/>
        <v>0</v>
      </c>
      <c r="O44" s="17">
        <f t="shared" si="10"/>
        <v>0</v>
      </c>
      <c r="P44" s="17" t="str">
        <f t="shared" si="11"/>
        <v>CHECKED</v>
      </c>
      <c r="Q44" s="17">
        <f t="shared" si="12"/>
        <v>0</v>
      </c>
      <c r="R44" s="17">
        <f t="shared" si="13"/>
        <v>0</v>
      </c>
      <c r="S44" s="51" t="str">
        <f t="shared" si="14"/>
        <v>B</v>
      </c>
      <c r="T44" s="51" t="str">
        <f t="shared" si="15"/>
        <v>G</v>
      </c>
      <c r="U44" s="49">
        <f t="shared" si="16"/>
        <v>1</v>
      </c>
      <c r="V44" s="49">
        <f t="shared" si="17"/>
        <v>0</v>
      </c>
      <c r="W44" s="49">
        <f t="shared" si="18"/>
        <v>0</v>
      </c>
      <c r="X44" s="49">
        <f t="shared" si="19"/>
        <v>0</v>
      </c>
    </row>
    <row r="45" spans="1:24" ht="13" x14ac:dyDescent="0.3">
      <c r="A45" s="4">
        <f t="shared" si="24"/>
        <v>44</v>
      </c>
      <c r="B45" s="44" t="s">
        <v>16</v>
      </c>
      <c r="C45" s="44" t="s">
        <v>18</v>
      </c>
      <c r="D45" s="4">
        <f t="shared" si="20"/>
        <v>3</v>
      </c>
      <c r="E45" s="4">
        <f t="shared" si="21"/>
        <v>7</v>
      </c>
      <c r="F45" s="44" t="s">
        <v>21</v>
      </c>
      <c r="G45" s="44" t="s">
        <v>15</v>
      </c>
      <c r="H45" s="4">
        <f t="shared" si="22"/>
        <v>8</v>
      </c>
      <c r="I45" s="4">
        <f t="shared" si="23"/>
        <v>2</v>
      </c>
      <c r="J45" s="13">
        <f t="shared" si="5"/>
        <v>7</v>
      </c>
      <c r="K45" s="13">
        <f t="shared" si="6"/>
        <v>2</v>
      </c>
      <c r="L45" s="15">
        <f t="shared" si="7"/>
        <v>5</v>
      </c>
      <c r="M45" s="17">
        <f t="shared" si="8"/>
        <v>1</v>
      </c>
      <c r="N45" s="17">
        <f t="shared" si="9"/>
        <v>0</v>
      </c>
      <c r="O45" s="17">
        <f t="shared" si="10"/>
        <v>0</v>
      </c>
      <c r="P45" s="17" t="str">
        <f t="shared" si="11"/>
        <v>CHECKED</v>
      </c>
      <c r="Q45" s="17">
        <f t="shared" si="12"/>
        <v>0</v>
      </c>
      <c r="R45" s="17">
        <f t="shared" si="13"/>
        <v>0</v>
      </c>
      <c r="S45" s="51" t="str">
        <f t="shared" si="14"/>
        <v>B</v>
      </c>
      <c r="T45" s="51" t="str">
        <f t="shared" si="15"/>
        <v>G</v>
      </c>
      <c r="U45" s="49">
        <f t="shared" si="16"/>
        <v>1</v>
      </c>
      <c r="V45" s="49">
        <f t="shared" si="17"/>
        <v>0</v>
      </c>
      <c r="W45" s="49">
        <f t="shared" si="18"/>
        <v>0</v>
      </c>
      <c r="X45" s="49">
        <f t="shared" si="19"/>
        <v>0</v>
      </c>
    </row>
    <row r="46" spans="1:24" ht="13" x14ac:dyDescent="0.3">
      <c r="A46" s="4">
        <f t="shared" si="24"/>
        <v>45</v>
      </c>
      <c r="B46" s="44" t="s">
        <v>16</v>
      </c>
      <c r="C46" s="44" t="s">
        <v>13</v>
      </c>
      <c r="D46" s="4">
        <f t="shared" si="20"/>
        <v>3</v>
      </c>
      <c r="E46" s="4">
        <f t="shared" si="21"/>
        <v>1</v>
      </c>
      <c r="F46" s="44" t="s">
        <v>16</v>
      </c>
      <c r="G46" s="44" t="s">
        <v>13</v>
      </c>
      <c r="H46" s="4">
        <f t="shared" si="22"/>
        <v>3</v>
      </c>
      <c r="I46" s="4">
        <f t="shared" si="23"/>
        <v>1</v>
      </c>
      <c r="J46" s="13">
        <f t="shared" si="5"/>
        <v>3</v>
      </c>
      <c r="K46" s="13">
        <f t="shared" si="6"/>
        <v>1</v>
      </c>
      <c r="L46" s="15">
        <f t="shared" si="7"/>
        <v>2</v>
      </c>
      <c r="M46" s="17">
        <f t="shared" si="8"/>
        <v>1</v>
      </c>
      <c r="N46" s="17">
        <f t="shared" si="9"/>
        <v>0</v>
      </c>
      <c r="O46" s="17">
        <f t="shared" si="10"/>
        <v>0</v>
      </c>
      <c r="P46" s="17" t="str">
        <f t="shared" si="11"/>
        <v>CHECKED</v>
      </c>
      <c r="Q46" s="17">
        <f t="shared" si="12"/>
        <v>0</v>
      </c>
      <c r="R46" s="17">
        <f t="shared" si="13"/>
        <v>0</v>
      </c>
      <c r="S46" s="51" t="str">
        <f t="shared" si="14"/>
        <v>G</v>
      </c>
      <c r="T46" s="51" t="str">
        <f t="shared" si="15"/>
        <v>G</v>
      </c>
      <c r="U46" s="49">
        <f t="shared" si="16"/>
        <v>0</v>
      </c>
      <c r="V46" s="49">
        <f t="shared" si="17"/>
        <v>0</v>
      </c>
      <c r="W46" s="49">
        <f t="shared" si="18"/>
        <v>1</v>
      </c>
      <c r="X46" s="49">
        <f t="shared" si="19"/>
        <v>0</v>
      </c>
    </row>
    <row r="47" spans="1:24" ht="13" x14ac:dyDescent="0.3">
      <c r="A47" s="4">
        <f t="shared" si="24"/>
        <v>46</v>
      </c>
      <c r="B47" s="44" t="s">
        <v>20</v>
      </c>
      <c r="C47" s="44" t="s">
        <v>15</v>
      </c>
      <c r="D47" s="4">
        <f t="shared" si="20"/>
        <v>1</v>
      </c>
      <c r="E47" s="4">
        <f t="shared" si="21"/>
        <v>2</v>
      </c>
      <c r="F47" s="44" t="s">
        <v>16</v>
      </c>
      <c r="G47" s="44" t="s">
        <v>13</v>
      </c>
      <c r="H47" s="4">
        <f t="shared" si="22"/>
        <v>3</v>
      </c>
      <c r="I47" s="4">
        <f t="shared" si="23"/>
        <v>1</v>
      </c>
      <c r="J47" s="13">
        <f t="shared" si="5"/>
        <v>2</v>
      </c>
      <c r="K47" s="13">
        <f t="shared" si="6"/>
        <v>1</v>
      </c>
      <c r="L47" s="15">
        <f t="shared" si="7"/>
        <v>1</v>
      </c>
      <c r="M47" s="17">
        <f t="shared" si="8"/>
        <v>1</v>
      </c>
      <c r="N47" s="17">
        <f t="shared" si="9"/>
        <v>0</v>
      </c>
      <c r="O47" s="17">
        <f t="shared" si="10"/>
        <v>0</v>
      </c>
      <c r="P47" s="17" t="str">
        <f t="shared" si="11"/>
        <v>CHECKED</v>
      </c>
      <c r="Q47" s="17">
        <f t="shared" si="12"/>
        <v>0</v>
      </c>
      <c r="R47" s="17">
        <f t="shared" si="13"/>
        <v>0</v>
      </c>
      <c r="S47" s="51" t="str">
        <f t="shared" si="14"/>
        <v>G</v>
      </c>
      <c r="T47" s="51" t="str">
        <f t="shared" si="15"/>
        <v>G</v>
      </c>
      <c r="U47" s="49">
        <f t="shared" si="16"/>
        <v>0</v>
      </c>
      <c r="V47" s="49">
        <f t="shared" si="17"/>
        <v>0</v>
      </c>
      <c r="W47" s="49">
        <f t="shared" si="18"/>
        <v>1</v>
      </c>
      <c r="X47" s="49">
        <f t="shared" si="19"/>
        <v>0</v>
      </c>
    </row>
    <row r="48" spans="1:24" ht="13" x14ac:dyDescent="0.3">
      <c r="A48" s="4">
        <f t="shared" si="24"/>
        <v>47</v>
      </c>
      <c r="B48" s="44" t="s">
        <v>17</v>
      </c>
      <c r="C48" s="44" t="s">
        <v>18</v>
      </c>
      <c r="D48" s="4">
        <f t="shared" si="20"/>
        <v>6</v>
      </c>
      <c r="E48" s="4">
        <f t="shared" si="21"/>
        <v>7</v>
      </c>
      <c r="F48" s="44" t="s">
        <v>17</v>
      </c>
      <c r="G48" s="44" t="s">
        <v>19</v>
      </c>
      <c r="H48" s="4">
        <f t="shared" si="22"/>
        <v>6</v>
      </c>
      <c r="I48" s="4">
        <f t="shared" si="23"/>
        <v>3</v>
      </c>
      <c r="J48" s="13">
        <f t="shared" si="5"/>
        <v>7</v>
      </c>
      <c r="K48" s="13">
        <f t="shared" si="6"/>
        <v>3</v>
      </c>
      <c r="L48" s="15">
        <f t="shared" si="7"/>
        <v>4</v>
      </c>
      <c r="M48" s="17">
        <f t="shared" si="8"/>
        <v>1</v>
      </c>
      <c r="N48" s="17">
        <f t="shared" si="9"/>
        <v>0</v>
      </c>
      <c r="O48" s="17">
        <f t="shared" si="10"/>
        <v>0</v>
      </c>
      <c r="P48" s="17" t="str">
        <f t="shared" si="11"/>
        <v>CHECKED</v>
      </c>
      <c r="Q48" s="17">
        <f t="shared" si="12"/>
        <v>0</v>
      </c>
      <c r="R48" s="17">
        <f t="shared" si="13"/>
        <v>0</v>
      </c>
      <c r="S48" s="51" t="str">
        <f t="shared" si="14"/>
        <v>B</v>
      </c>
      <c r="T48" s="51" t="str">
        <f t="shared" si="15"/>
        <v>G</v>
      </c>
      <c r="U48" s="49">
        <f t="shared" si="16"/>
        <v>1</v>
      </c>
      <c r="V48" s="49">
        <f t="shared" si="17"/>
        <v>0</v>
      </c>
      <c r="W48" s="49">
        <f t="shared" si="18"/>
        <v>0</v>
      </c>
      <c r="X48" s="49">
        <f t="shared" si="19"/>
        <v>0</v>
      </c>
    </row>
    <row r="49" spans="1:24" ht="13" x14ac:dyDescent="0.3">
      <c r="A49" s="4">
        <f t="shared" si="24"/>
        <v>48</v>
      </c>
      <c r="B49" s="44" t="s">
        <v>12</v>
      </c>
      <c r="C49" s="44" t="s">
        <v>13</v>
      </c>
      <c r="D49" s="4">
        <f t="shared" si="20"/>
        <v>4</v>
      </c>
      <c r="E49" s="4">
        <f t="shared" si="21"/>
        <v>1</v>
      </c>
      <c r="F49" s="44" t="s">
        <v>20</v>
      </c>
      <c r="G49" s="44" t="s">
        <v>15</v>
      </c>
      <c r="H49" s="4">
        <f t="shared" si="22"/>
        <v>1</v>
      </c>
      <c r="I49" s="4">
        <f t="shared" si="23"/>
        <v>2</v>
      </c>
      <c r="J49" s="13">
        <f t="shared" si="5"/>
        <v>4</v>
      </c>
      <c r="K49" s="13">
        <f t="shared" si="6"/>
        <v>1</v>
      </c>
      <c r="L49" s="15">
        <f t="shared" si="7"/>
        <v>3</v>
      </c>
      <c r="M49" s="17">
        <f t="shared" si="8"/>
        <v>1</v>
      </c>
      <c r="N49" s="17">
        <f t="shared" si="9"/>
        <v>0</v>
      </c>
      <c r="O49" s="17">
        <f t="shared" si="10"/>
        <v>0</v>
      </c>
      <c r="P49" s="17" t="str">
        <f t="shared" si="11"/>
        <v>CHECKED</v>
      </c>
      <c r="Q49" s="17">
        <f t="shared" si="12"/>
        <v>0</v>
      </c>
      <c r="R49" s="17">
        <f t="shared" si="13"/>
        <v>0</v>
      </c>
      <c r="S49" s="51" t="str">
        <f t="shared" si="14"/>
        <v>B</v>
      </c>
      <c r="T49" s="51" t="str">
        <f t="shared" si="15"/>
        <v>G</v>
      </c>
      <c r="U49" s="49">
        <f t="shared" si="16"/>
        <v>1</v>
      </c>
      <c r="V49" s="49">
        <f t="shared" si="17"/>
        <v>0</v>
      </c>
      <c r="W49" s="49">
        <f t="shared" si="18"/>
        <v>0</v>
      </c>
      <c r="X49" s="49">
        <f t="shared" si="19"/>
        <v>0</v>
      </c>
    </row>
    <row r="50" spans="1:24" ht="13" x14ac:dyDescent="0.3">
      <c r="A50" s="4">
        <f t="shared" si="24"/>
        <v>49</v>
      </c>
      <c r="B50" s="44" t="s">
        <v>16</v>
      </c>
      <c r="C50" s="44" t="s">
        <v>22</v>
      </c>
      <c r="D50" s="4">
        <f t="shared" si="20"/>
        <v>3</v>
      </c>
      <c r="E50" s="4">
        <f t="shared" si="21"/>
        <v>8</v>
      </c>
      <c r="F50" s="44" t="s">
        <v>20</v>
      </c>
      <c r="G50" s="44" t="s">
        <v>15</v>
      </c>
      <c r="H50" s="4">
        <f t="shared" si="22"/>
        <v>1</v>
      </c>
      <c r="I50" s="4">
        <f t="shared" si="23"/>
        <v>2</v>
      </c>
      <c r="J50" s="13">
        <f t="shared" si="5"/>
        <v>8</v>
      </c>
      <c r="K50" s="13">
        <f t="shared" si="6"/>
        <v>1</v>
      </c>
      <c r="L50" s="15">
        <f t="shared" si="7"/>
        <v>7</v>
      </c>
      <c r="M50" s="17">
        <f t="shared" si="8"/>
        <v>1</v>
      </c>
      <c r="N50" s="17">
        <f t="shared" si="9"/>
        <v>0</v>
      </c>
      <c r="O50" s="17">
        <f t="shared" si="10"/>
        <v>0</v>
      </c>
      <c r="P50" s="17" t="str">
        <f t="shared" si="11"/>
        <v>CHECKED</v>
      </c>
      <c r="Q50" s="17">
        <f t="shared" si="12"/>
        <v>0</v>
      </c>
      <c r="R50" s="17">
        <f t="shared" si="13"/>
        <v>0</v>
      </c>
      <c r="S50" s="51" t="str">
        <f t="shared" si="14"/>
        <v>B</v>
      </c>
      <c r="T50" s="51" t="str">
        <f t="shared" si="15"/>
        <v>G</v>
      </c>
      <c r="U50" s="49">
        <f t="shared" si="16"/>
        <v>1</v>
      </c>
      <c r="V50" s="49">
        <f t="shared" si="17"/>
        <v>0</v>
      </c>
      <c r="W50" s="49">
        <f t="shared" si="18"/>
        <v>0</v>
      </c>
      <c r="X50" s="49">
        <f t="shared" si="19"/>
        <v>0</v>
      </c>
    </row>
    <row r="51" spans="1:24" ht="13" x14ac:dyDescent="0.3">
      <c r="A51" s="4">
        <f t="shared" si="24"/>
        <v>50</v>
      </c>
      <c r="B51" s="44" t="s">
        <v>17</v>
      </c>
      <c r="C51" s="44" t="s">
        <v>18</v>
      </c>
      <c r="D51" s="4">
        <f t="shared" si="20"/>
        <v>6</v>
      </c>
      <c r="E51" s="4">
        <f t="shared" si="21"/>
        <v>7</v>
      </c>
      <c r="F51" s="44" t="s">
        <v>16</v>
      </c>
      <c r="G51" s="44" t="s">
        <v>18</v>
      </c>
      <c r="H51" s="4">
        <f t="shared" si="22"/>
        <v>3</v>
      </c>
      <c r="I51" s="4">
        <f t="shared" si="23"/>
        <v>7</v>
      </c>
      <c r="J51" s="13">
        <f t="shared" si="5"/>
        <v>7</v>
      </c>
      <c r="K51" s="13">
        <f t="shared" si="6"/>
        <v>3</v>
      </c>
      <c r="L51" s="15">
        <f t="shared" si="7"/>
        <v>4</v>
      </c>
      <c r="M51" s="17">
        <f t="shared" si="8"/>
        <v>1</v>
      </c>
      <c r="N51" s="17">
        <f t="shared" si="9"/>
        <v>0</v>
      </c>
      <c r="O51" s="17">
        <f t="shared" si="10"/>
        <v>0</v>
      </c>
      <c r="P51" s="17" t="str">
        <f t="shared" si="11"/>
        <v>CHECKED</v>
      </c>
      <c r="Q51" s="17">
        <f t="shared" si="12"/>
        <v>0</v>
      </c>
      <c r="R51" s="17">
        <f t="shared" si="13"/>
        <v>0</v>
      </c>
      <c r="S51" s="51" t="str">
        <f t="shared" si="14"/>
        <v>B</v>
      </c>
      <c r="T51" s="51" t="str">
        <f t="shared" si="15"/>
        <v>G</v>
      </c>
      <c r="U51" s="49">
        <f t="shared" si="16"/>
        <v>1</v>
      </c>
      <c r="V51" s="49">
        <f t="shared" si="17"/>
        <v>0</v>
      </c>
      <c r="W51" s="49">
        <f t="shared" si="18"/>
        <v>0</v>
      </c>
      <c r="X51" s="49">
        <f t="shared" si="19"/>
        <v>0</v>
      </c>
    </row>
    <row r="52" spans="1:24" ht="13" x14ac:dyDescent="0.3">
      <c r="A52" s="4">
        <f t="shared" si="24"/>
        <v>51</v>
      </c>
      <c r="B52" s="44" t="s">
        <v>16</v>
      </c>
      <c r="C52" s="44" t="s">
        <v>15</v>
      </c>
      <c r="D52" s="4">
        <f t="shared" si="20"/>
        <v>3</v>
      </c>
      <c r="E52" s="4">
        <f t="shared" si="21"/>
        <v>2</v>
      </c>
      <c r="F52" s="44" t="s">
        <v>16</v>
      </c>
      <c r="G52" s="44" t="s">
        <v>15</v>
      </c>
      <c r="H52" s="4">
        <f t="shared" si="22"/>
        <v>3</v>
      </c>
      <c r="I52" s="4">
        <f t="shared" si="23"/>
        <v>2</v>
      </c>
      <c r="J52" s="13">
        <f t="shared" si="5"/>
        <v>3</v>
      </c>
      <c r="K52" s="13">
        <f t="shared" si="6"/>
        <v>2</v>
      </c>
      <c r="L52" s="15">
        <f t="shared" si="7"/>
        <v>1</v>
      </c>
      <c r="M52" s="17">
        <f t="shared" si="8"/>
        <v>1</v>
      </c>
      <c r="N52" s="17">
        <f t="shared" si="9"/>
        <v>0</v>
      </c>
      <c r="O52" s="17">
        <f t="shared" si="10"/>
        <v>0</v>
      </c>
      <c r="P52" s="17" t="str">
        <f t="shared" si="11"/>
        <v>CHECKED</v>
      </c>
      <c r="Q52" s="17">
        <f t="shared" si="12"/>
        <v>0</v>
      </c>
      <c r="R52" s="17">
        <f t="shared" si="13"/>
        <v>0</v>
      </c>
      <c r="S52" s="51" t="str">
        <f t="shared" si="14"/>
        <v>G</v>
      </c>
      <c r="T52" s="51" t="str">
        <f t="shared" si="15"/>
        <v>G</v>
      </c>
      <c r="U52" s="49">
        <f t="shared" si="16"/>
        <v>0</v>
      </c>
      <c r="V52" s="49">
        <f t="shared" si="17"/>
        <v>0</v>
      </c>
      <c r="W52" s="49">
        <f t="shared" si="18"/>
        <v>1</v>
      </c>
      <c r="X52" s="49">
        <f t="shared" si="19"/>
        <v>0</v>
      </c>
    </row>
    <row r="53" spans="1:24" ht="13" x14ac:dyDescent="0.3">
      <c r="A53" s="4">
        <f t="shared" si="24"/>
        <v>52</v>
      </c>
      <c r="B53" s="44" t="s">
        <v>16</v>
      </c>
      <c r="C53" s="44" t="s">
        <v>18</v>
      </c>
      <c r="D53" s="4">
        <f t="shared" si="20"/>
        <v>3</v>
      </c>
      <c r="E53" s="4">
        <f t="shared" si="21"/>
        <v>7</v>
      </c>
      <c r="F53" s="44" t="s">
        <v>21</v>
      </c>
      <c r="G53" s="44" t="s">
        <v>13</v>
      </c>
      <c r="H53" s="4">
        <f t="shared" si="22"/>
        <v>8</v>
      </c>
      <c r="I53" s="4">
        <f t="shared" si="23"/>
        <v>1</v>
      </c>
      <c r="J53" s="13">
        <f t="shared" si="5"/>
        <v>7</v>
      </c>
      <c r="K53" s="13">
        <f t="shared" si="6"/>
        <v>1</v>
      </c>
      <c r="L53" s="15">
        <f t="shared" si="7"/>
        <v>6</v>
      </c>
      <c r="M53" s="17">
        <f t="shared" si="8"/>
        <v>1</v>
      </c>
      <c r="N53" s="17">
        <f t="shared" si="9"/>
        <v>0</v>
      </c>
      <c r="O53" s="17">
        <f t="shared" si="10"/>
        <v>0</v>
      </c>
      <c r="P53" s="17" t="str">
        <f t="shared" si="11"/>
        <v>CHECKED</v>
      </c>
      <c r="Q53" s="17">
        <f t="shared" si="12"/>
        <v>0</v>
      </c>
      <c r="R53" s="17">
        <f t="shared" si="13"/>
        <v>0</v>
      </c>
      <c r="S53" s="51" t="str">
        <f t="shared" si="14"/>
        <v>B</v>
      </c>
      <c r="T53" s="51" t="str">
        <f t="shared" si="15"/>
        <v>G</v>
      </c>
      <c r="U53" s="49">
        <f t="shared" si="16"/>
        <v>1</v>
      </c>
      <c r="V53" s="49">
        <f t="shared" si="17"/>
        <v>0</v>
      </c>
      <c r="W53" s="49">
        <f t="shared" si="18"/>
        <v>0</v>
      </c>
      <c r="X53" s="49">
        <f t="shared" si="19"/>
        <v>0</v>
      </c>
    </row>
    <row r="54" spans="1:24" ht="13" x14ac:dyDescent="0.3">
      <c r="A54" s="4">
        <f t="shared" si="24"/>
        <v>53</v>
      </c>
      <c r="B54" s="44" t="s">
        <v>16</v>
      </c>
      <c r="C54" s="44" t="s">
        <v>18</v>
      </c>
      <c r="D54" s="4">
        <f t="shared" si="20"/>
        <v>3</v>
      </c>
      <c r="E54" s="4">
        <f t="shared" si="21"/>
        <v>7</v>
      </c>
      <c r="F54" s="44" t="s">
        <v>14</v>
      </c>
      <c r="G54" s="44" t="s">
        <v>13</v>
      </c>
      <c r="H54" s="4">
        <f t="shared" si="22"/>
        <v>7</v>
      </c>
      <c r="I54" s="4">
        <f t="shared" si="23"/>
        <v>1</v>
      </c>
      <c r="J54" s="13">
        <f t="shared" si="5"/>
        <v>7</v>
      </c>
      <c r="K54" s="13">
        <f t="shared" si="6"/>
        <v>1</v>
      </c>
      <c r="L54" s="15">
        <f t="shared" si="7"/>
        <v>6</v>
      </c>
      <c r="M54" s="17">
        <f t="shared" si="8"/>
        <v>1</v>
      </c>
      <c r="N54" s="17">
        <f t="shared" si="9"/>
        <v>0</v>
      </c>
      <c r="O54" s="17">
        <f t="shared" si="10"/>
        <v>0</v>
      </c>
      <c r="P54" s="17" t="str">
        <f t="shared" si="11"/>
        <v>CHECKED</v>
      </c>
      <c r="Q54" s="17">
        <f t="shared" si="12"/>
        <v>0</v>
      </c>
      <c r="R54" s="17">
        <f t="shared" si="13"/>
        <v>0</v>
      </c>
      <c r="S54" s="51" t="str">
        <f t="shared" si="14"/>
        <v>B</v>
      </c>
      <c r="T54" s="51" t="str">
        <f t="shared" si="15"/>
        <v>G</v>
      </c>
      <c r="U54" s="49">
        <f t="shared" si="16"/>
        <v>1</v>
      </c>
      <c r="V54" s="49">
        <f t="shared" si="17"/>
        <v>0</v>
      </c>
      <c r="W54" s="49">
        <f t="shared" si="18"/>
        <v>0</v>
      </c>
      <c r="X54" s="49">
        <f t="shared" si="19"/>
        <v>0</v>
      </c>
    </row>
    <row r="55" spans="1:24" ht="13" x14ac:dyDescent="0.3">
      <c r="A55" s="4">
        <f t="shared" si="24"/>
        <v>54</v>
      </c>
      <c r="B55" s="44" t="s">
        <v>14</v>
      </c>
      <c r="C55" s="44" t="s">
        <v>22</v>
      </c>
      <c r="D55" s="4">
        <f t="shared" si="20"/>
        <v>7</v>
      </c>
      <c r="E55" s="4">
        <f t="shared" si="21"/>
        <v>8</v>
      </c>
      <c r="F55" s="44" t="s">
        <v>14</v>
      </c>
      <c r="G55" s="44" t="s">
        <v>22</v>
      </c>
      <c r="H55" s="4">
        <f t="shared" si="22"/>
        <v>7</v>
      </c>
      <c r="I55" s="4">
        <f t="shared" si="23"/>
        <v>8</v>
      </c>
      <c r="J55" s="13">
        <f t="shared" si="5"/>
        <v>8</v>
      </c>
      <c r="K55" s="13">
        <f t="shared" si="6"/>
        <v>7</v>
      </c>
      <c r="L55" s="15">
        <f t="shared" si="7"/>
        <v>1</v>
      </c>
      <c r="M55" s="17">
        <f t="shared" si="8"/>
        <v>1</v>
      </c>
      <c r="N55" s="17">
        <f t="shared" si="9"/>
        <v>0</v>
      </c>
      <c r="O55" s="17">
        <f t="shared" si="10"/>
        <v>0</v>
      </c>
      <c r="P55" s="17" t="str">
        <f t="shared" si="11"/>
        <v>CHECKED</v>
      </c>
      <c r="Q55" s="17">
        <f t="shared" si="12"/>
        <v>0</v>
      </c>
      <c r="R55" s="17">
        <f t="shared" si="13"/>
        <v>0</v>
      </c>
      <c r="S55" s="51" t="str">
        <f t="shared" si="14"/>
        <v>B</v>
      </c>
      <c r="T55" s="51" t="str">
        <f t="shared" si="15"/>
        <v>B</v>
      </c>
      <c r="U55" s="49">
        <f t="shared" si="16"/>
        <v>0</v>
      </c>
      <c r="V55" s="49">
        <f t="shared" si="17"/>
        <v>0</v>
      </c>
      <c r="W55" s="49">
        <f t="shared" si="18"/>
        <v>0</v>
      </c>
      <c r="X55" s="49">
        <f t="shared" si="19"/>
        <v>1</v>
      </c>
    </row>
    <row r="56" spans="1:24" ht="13" x14ac:dyDescent="0.3">
      <c r="A56" s="4">
        <f t="shared" si="24"/>
        <v>55</v>
      </c>
      <c r="B56" s="44" t="s">
        <v>14</v>
      </c>
      <c r="C56" s="44" t="s">
        <v>22</v>
      </c>
      <c r="D56" s="4">
        <f t="shared" si="20"/>
        <v>7</v>
      </c>
      <c r="E56" s="4">
        <f t="shared" si="21"/>
        <v>8</v>
      </c>
      <c r="F56" s="44" t="s">
        <v>20</v>
      </c>
      <c r="G56" s="44" t="s">
        <v>15</v>
      </c>
      <c r="H56" s="4">
        <f t="shared" si="22"/>
        <v>1</v>
      </c>
      <c r="I56" s="4">
        <f t="shared" si="23"/>
        <v>2</v>
      </c>
      <c r="J56" s="13">
        <f t="shared" si="5"/>
        <v>8</v>
      </c>
      <c r="K56" s="13">
        <f t="shared" si="6"/>
        <v>1</v>
      </c>
      <c r="L56" s="15">
        <f t="shared" si="7"/>
        <v>7</v>
      </c>
      <c r="M56" s="17">
        <f t="shared" si="8"/>
        <v>1</v>
      </c>
      <c r="N56" s="17">
        <f t="shared" si="9"/>
        <v>0</v>
      </c>
      <c r="O56" s="17">
        <f t="shared" si="10"/>
        <v>0</v>
      </c>
      <c r="P56" s="17" t="str">
        <f t="shared" si="11"/>
        <v>CHECKED</v>
      </c>
      <c r="Q56" s="17">
        <f t="shared" si="12"/>
        <v>0</v>
      </c>
      <c r="R56" s="17">
        <f t="shared" si="13"/>
        <v>0</v>
      </c>
      <c r="S56" s="51" t="str">
        <f t="shared" si="14"/>
        <v>B</v>
      </c>
      <c r="T56" s="51" t="str">
        <f t="shared" si="15"/>
        <v>G</v>
      </c>
      <c r="U56" s="49">
        <f t="shared" si="16"/>
        <v>1</v>
      </c>
      <c r="V56" s="49">
        <f t="shared" si="17"/>
        <v>0</v>
      </c>
      <c r="W56" s="49">
        <f t="shared" si="18"/>
        <v>0</v>
      </c>
      <c r="X56" s="49">
        <f t="shared" si="19"/>
        <v>0</v>
      </c>
    </row>
    <row r="57" spans="1:24" ht="13" x14ac:dyDescent="0.3">
      <c r="A57" s="4">
        <f t="shared" si="24"/>
        <v>56</v>
      </c>
      <c r="B57" s="44" t="s">
        <v>12</v>
      </c>
      <c r="C57" s="44" t="s">
        <v>18</v>
      </c>
      <c r="D57" s="4">
        <f t="shared" si="20"/>
        <v>4</v>
      </c>
      <c r="E57" s="4">
        <f t="shared" si="21"/>
        <v>7</v>
      </c>
      <c r="F57" s="44" t="s">
        <v>12</v>
      </c>
      <c r="G57" s="44" t="s">
        <v>18</v>
      </c>
      <c r="H57" s="4">
        <f t="shared" si="22"/>
        <v>4</v>
      </c>
      <c r="I57" s="4">
        <f t="shared" si="23"/>
        <v>7</v>
      </c>
      <c r="J57" s="13">
        <f t="shared" si="5"/>
        <v>7</v>
      </c>
      <c r="K57" s="13">
        <f t="shared" si="6"/>
        <v>4</v>
      </c>
      <c r="L57" s="15">
        <f t="shared" si="7"/>
        <v>3</v>
      </c>
      <c r="M57" s="17">
        <f t="shared" si="8"/>
        <v>1</v>
      </c>
      <c r="N57" s="17">
        <f t="shared" si="9"/>
        <v>0</v>
      </c>
      <c r="O57" s="17">
        <f t="shared" si="10"/>
        <v>0</v>
      </c>
      <c r="P57" s="17" t="str">
        <f t="shared" si="11"/>
        <v>CHECKED</v>
      </c>
      <c r="Q57" s="17">
        <f t="shared" si="12"/>
        <v>0</v>
      </c>
      <c r="R57" s="17">
        <f t="shared" si="13"/>
        <v>0</v>
      </c>
      <c r="S57" s="51" t="str">
        <f t="shared" si="14"/>
        <v>B</v>
      </c>
      <c r="T57" s="51" t="str">
        <f t="shared" si="15"/>
        <v>B</v>
      </c>
      <c r="U57" s="49">
        <f t="shared" si="16"/>
        <v>0</v>
      </c>
      <c r="V57" s="49">
        <f t="shared" si="17"/>
        <v>0</v>
      </c>
      <c r="W57" s="49">
        <f t="shared" si="18"/>
        <v>0</v>
      </c>
      <c r="X57" s="49">
        <f t="shared" si="19"/>
        <v>1</v>
      </c>
    </row>
    <row r="58" spans="1:24" ht="13" x14ac:dyDescent="0.3">
      <c r="A58" s="4">
        <f t="shared" si="24"/>
        <v>57</v>
      </c>
      <c r="B58" s="44" t="s">
        <v>16</v>
      </c>
      <c r="C58" s="44" t="s">
        <v>18</v>
      </c>
      <c r="D58" s="4">
        <f t="shared" si="20"/>
        <v>3</v>
      </c>
      <c r="E58" s="4">
        <f t="shared" si="21"/>
        <v>7</v>
      </c>
      <c r="F58" s="44" t="s">
        <v>17</v>
      </c>
      <c r="G58" s="44" t="s">
        <v>18</v>
      </c>
      <c r="H58" s="4">
        <f t="shared" si="22"/>
        <v>6</v>
      </c>
      <c r="I58" s="4">
        <f t="shared" si="23"/>
        <v>7</v>
      </c>
      <c r="J58" s="13">
        <f t="shared" si="5"/>
        <v>7</v>
      </c>
      <c r="K58" s="13">
        <f t="shared" si="6"/>
        <v>6</v>
      </c>
      <c r="L58" s="15">
        <f t="shared" si="7"/>
        <v>1</v>
      </c>
      <c r="M58" s="17">
        <f t="shared" si="8"/>
        <v>1</v>
      </c>
      <c r="N58" s="17">
        <f t="shared" si="9"/>
        <v>0</v>
      </c>
      <c r="O58" s="17">
        <f t="shared" si="10"/>
        <v>0</v>
      </c>
      <c r="P58" s="17" t="str">
        <f t="shared" si="11"/>
        <v>CHECKED</v>
      </c>
      <c r="Q58" s="17">
        <f t="shared" si="12"/>
        <v>0</v>
      </c>
      <c r="R58" s="17">
        <f t="shared" si="13"/>
        <v>0</v>
      </c>
      <c r="S58" s="51" t="str">
        <f t="shared" si="14"/>
        <v>B</v>
      </c>
      <c r="T58" s="51" t="str">
        <f t="shared" si="15"/>
        <v>B</v>
      </c>
      <c r="U58" s="49">
        <f t="shared" si="16"/>
        <v>0</v>
      </c>
      <c r="V58" s="49">
        <f t="shared" si="17"/>
        <v>0</v>
      </c>
      <c r="W58" s="49">
        <f t="shared" si="18"/>
        <v>0</v>
      </c>
      <c r="X58" s="49">
        <f t="shared" si="19"/>
        <v>1</v>
      </c>
    </row>
    <row r="59" spans="1:24" ht="13" x14ac:dyDescent="0.3">
      <c r="A59" s="4">
        <f t="shared" si="24"/>
        <v>58</v>
      </c>
      <c r="B59" s="44" t="s">
        <v>16</v>
      </c>
      <c r="C59" s="44" t="s">
        <v>13</v>
      </c>
      <c r="D59" s="4">
        <f t="shared" si="20"/>
        <v>3</v>
      </c>
      <c r="E59" s="4">
        <f t="shared" si="21"/>
        <v>1</v>
      </c>
      <c r="F59" s="44" t="s">
        <v>16</v>
      </c>
      <c r="G59" s="44" t="s">
        <v>13</v>
      </c>
      <c r="H59" s="4">
        <f t="shared" si="22"/>
        <v>3</v>
      </c>
      <c r="I59" s="4">
        <f t="shared" si="23"/>
        <v>1</v>
      </c>
      <c r="J59" s="13">
        <f t="shared" si="5"/>
        <v>3</v>
      </c>
      <c r="K59" s="13">
        <f t="shared" si="6"/>
        <v>1</v>
      </c>
      <c r="L59" s="15">
        <f t="shared" si="7"/>
        <v>2</v>
      </c>
      <c r="M59" s="17">
        <f t="shared" si="8"/>
        <v>1</v>
      </c>
      <c r="N59" s="17">
        <f t="shared" si="9"/>
        <v>0</v>
      </c>
      <c r="O59" s="17">
        <f t="shared" si="10"/>
        <v>0</v>
      </c>
      <c r="P59" s="17" t="str">
        <f t="shared" si="11"/>
        <v>CHECKED</v>
      </c>
      <c r="Q59" s="17">
        <f t="shared" si="12"/>
        <v>0</v>
      </c>
      <c r="R59" s="17">
        <f t="shared" si="13"/>
        <v>0</v>
      </c>
      <c r="S59" s="51" t="str">
        <f t="shared" si="14"/>
        <v>G</v>
      </c>
      <c r="T59" s="51" t="str">
        <f t="shared" si="15"/>
        <v>G</v>
      </c>
      <c r="U59" s="49">
        <f t="shared" si="16"/>
        <v>0</v>
      </c>
      <c r="V59" s="49">
        <f t="shared" si="17"/>
        <v>0</v>
      </c>
      <c r="W59" s="49">
        <f t="shared" si="18"/>
        <v>1</v>
      </c>
      <c r="X59" s="49">
        <f t="shared" si="19"/>
        <v>0</v>
      </c>
    </row>
    <row r="60" spans="1:24" ht="13" x14ac:dyDescent="0.3">
      <c r="A60" s="4">
        <f t="shared" si="24"/>
        <v>59</v>
      </c>
      <c r="B60" s="44" t="s">
        <v>16</v>
      </c>
      <c r="C60" s="44" t="s">
        <v>13</v>
      </c>
      <c r="D60" s="4">
        <f t="shared" si="20"/>
        <v>3</v>
      </c>
      <c r="E60" s="4">
        <f t="shared" si="21"/>
        <v>1</v>
      </c>
      <c r="F60" s="44" t="s">
        <v>16</v>
      </c>
      <c r="G60" s="44" t="s">
        <v>13</v>
      </c>
      <c r="H60" s="4">
        <f t="shared" si="22"/>
        <v>3</v>
      </c>
      <c r="I60" s="4">
        <f t="shared" si="23"/>
        <v>1</v>
      </c>
      <c r="J60" s="13">
        <f t="shared" si="5"/>
        <v>3</v>
      </c>
      <c r="K60" s="13">
        <f t="shared" si="6"/>
        <v>1</v>
      </c>
      <c r="L60" s="15">
        <f t="shared" si="7"/>
        <v>2</v>
      </c>
      <c r="M60" s="17">
        <f t="shared" si="8"/>
        <v>1</v>
      </c>
      <c r="N60" s="17">
        <f t="shared" si="9"/>
        <v>0</v>
      </c>
      <c r="O60" s="17">
        <f t="shared" si="10"/>
        <v>0</v>
      </c>
      <c r="P60" s="17" t="str">
        <f t="shared" si="11"/>
        <v>CHECKED</v>
      </c>
      <c r="Q60" s="17">
        <f t="shared" si="12"/>
        <v>0</v>
      </c>
      <c r="R60" s="17">
        <f t="shared" si="13"/>
        <v>0</v>
      </c>
      <c r="S60" s="51" t="str">
        <f t="shared" si="14"/>
        <v>G</v>
      </c>
      <c r="T60" s="51" t="str">
        <f t="shared" si="15"/>
        <v>G</v>
      </c>
      <c r="U60" s="49">
        <f t="shared" si="16"/>
        <v>0</v>
      </c>
      <c r="V60" s="49">
        <f t="shared" si="17"/>
        <v>0</v>
      </c>
      <c r="W60" s="49">
        <f t="shared" si="18"/>
        <v>1</v>
      </c>
      <c r="X60" s="49">
        <f t="shared" si="19"/>
        <v>0</v>
      </c>
    </row>
    <row r="61" spans="1:24" ht="13" x14ac:dyDescent="0.3">
      <c r="A61" s="4">
        <f t="shared" si="24"/>
        <v>60</v>
      </c>
      <c r="B61" s="44" t="s">
        <v>16</v>
      </c>
      <c r="C61" s="44" t="s">
        <v>13</v>
      </c>
      <c r="D61" s="4">
        <f t="shared" si="20"/>
        <v>3</v>
      </c>
      <c r="E61" s="4">
        <f t="shared" si="21"/>
        <v>1</v>
      </c>
      <c r="F61" s="44" t="s">
        <v>20</v>
      </c>
      <c r="G61" s="44" t="s">
        <v>15</v>
      </c>
      <c r="H61" s="4">
        <f t="shared" si="22"/>
        <v>1</v>
      </c>
      <c r="I61" s="4">
        <f t="shared" si="23"/>
        <v>2</v>
      </c>
      <c r="J61" s="13">
        <f t="shared" si="5"/>
        <v>3</v>
      </c>
      <c r="K61" s="13">
        <f t="shared" si="6"/>
        <v>1</v>
      </c>
      <c r="L61" s="15">
        <f t="shared" si="7"/>
        <v>2</v>
      </c>
      <c r="M61" s="17">
        <f t="shared" si="8"/>
        <v>1</v>
      </c>
      <c r="N61" s="17">
        <f t="shared" si="9"/>
        <v>0</v>
      </c>
      <c r="O61" s="17">
        <f t="shared" si="10"/>
        <v>0</v>
      </c>
      <c r="P61" s="17" t="str">
        <f t="shared" si="11"/>
        <v>CHECKED</v>
      </c>
      <c r="Q61" s="17">
        <f t="shared" si="12"/>
        <v>0</v>
      </c>
      <c r="R61" s="17">
        <f t="shared" si="13"/>
        <v>0</v>
      </c>
      <c r="S61" s="51" t="str">
        <f t="shared" si="14"/>
        <v>G</v>
      </c>
      <c r="T61" s="51" t="str">
        <f t="shared" si="15"/>
        <v>G</v>
      </c>
      <c r="U61" s="49">
        <f t="shared" si="16"/>
        <v>0</v>
      </c>
      <c r="V61" s="49">
        <f t="shared" si="17"/>
        <v>0</v>
      </c>
      <c r="W61" s="49">
        <f t="shared" si="18"/>
        <v>1</v>
      </c>
      <c r="X61" s="49">
        <f t="shared" si="19"/>
        <v>0</v>
      </c>
    </row>
    <row r="62" spans="1:24" ht="13" x14ac:dyDescent="0.3">
      <c r="A62" s="4">
        <f t="shared" si="24"/>
        <v>61</v>
      </c>
      <c r="B62" s="44" t="s">
        <v>16</v>
      </c>
      <c r="C62" s="44" t="s">
        <v>18</v>
      </c>
      <c r="D62" s="4">
        <f t="shared" si="20"/>
        <v>3</v>
      </c>
      <c r="E62" s="4">
        <f t="shared" si="21"/>
        <v>7</v>
      </c>
      <c r="F62" s="44" t="s">
        <v>21</v>
      </c>
      <c r="G62" s="44" t="s">
        <v>13</v>
      </c>
      <c r="H62" s="4">
        <f t="shared" si="22"/>
        <v>8</v>
      </c>
      <c r="I62" s="4">
        <f t="shared" si="23"/>
        <v>1</v>
      </c>
      <c r="J62" s="13">
        <f t="shared" si="5"/>
        <v>7</v>
      </c>
      <c r="K62" s="13">
        <f t="shared" si="6"/>
        <v>1</v>
      </c>
      <c r="L62" s="15">
        <f t="shared" si="7"/>
        <v>6</v>
      </c>
      <c r="M62" s="17">
        <f t="shared" si="8"/>
        <v>1</v>
      </c>
      <c r="N62" s="17">
        <f t="shared" si="9"/>
        <v>0</v>
      </c>
      <c r="O62" s="17">
        <f t="shared" si="10"/>
        <v>0</v>
      </c>
      <c r="P62" s="17" t="str">
        <f t="shared" si="11"/>
        <v>CHECKED</v>
      </c>
      <c r="Q62" s="17">
        <f t="shared" si="12"/>
        <v>0</v>
      </c>
      <c r="R62" s="17">
        <f t="shared" si="13"/>
        <v>0</v>
      </c>
      <c r="S62" s="51" t="str">
        <f t="shared" si="14"/>
        <v>B</v>
      </c>
      <c r="T62" s="51" t="str">
        <f t="shared" si="15"/>
        <v>G</v>
      </c>
      <c r="U62" s="49">
        <f t="shared" si="16"/>
        <v>1</v>
      </c>
      <c r="V62" s="49">
        <f t="shared" si="17"/>
        <v>0</v>
      </c>
      <c r="W62" s="49">
        <f t="shared" si="18"/>
        <v>0</v>
      </c>
      <c r="X62" s="49">
        <f t="shared" si="19"/>
        <v>0</v>
      </c>
    </row>
    <row r="63" spans="1:24" ht="13" x14ac:dyDescent="0.3">
      <c r="A63" s="4">
        <f t="shared" si="24"/>
        <v>62</v>
      </c>
      <c r="B63" s="44" t="s">
        <v>20</v>
      </c>
      <c r="C63" s="44" t="s">
        <v>15</v>
      </c>
      <c r="D63" s="4">
        <f t="shared" si="20"/>
        <v>1</v>
      </c>
      <c r="E63" s="4">
        <f t="shared" si="21"/>
        <v>2</v>
      </c>
      <c r="F63" s="44" t="s">
        <v>20</v>
      </c>
      <c r="G63" s="44" t="s">
        <v>15</v>
      </c>
      <c r="H63" s="4">
        <f t="shared" si="22"/>
        <v>1</v>
      </c>
      <c r="I63" s="4">
        <f t="shared" si="23"/>
        <v>2</v>
      </c>
      <c r="J63" s="13">
        <f t="shared" si="5"/>
        <v>2</v>
      </c>
      <c r="K63" s="13">
        <f t="shared" si="6"/>
        <v>1</v>
      </c>
      <c r="L63" s="15">
        <f t="shared" si="7"/>
        <v>1</v>
      </c>
      <c r="M63" s="17">
        <f t="shared" si="8"/>
        <v>1</v>
      </c>
      <c r="N63" s="17">
        <f t="shared" si="9"/>
        <v>0</v>
      </c>
      <c r="O63" s="17">
        <f t="shared" si="10"/>
        <v>0</v>
      </c>
      <c r="P63" s="17" t="str">
        <f t="shared" si="11"/>
        <v>CHECKED</v>
      </c>
      <c r="Q63" s="17">
        <f t="shared" si="12"/>
        <v>0</v>
      </c>
      <c r="R63" s="17">
        <f t="shared" si="13"/>
        <v>0</v>
      </c>
      <c r="S63" s="51" t="str">
        <f t="shared" si="14"/>
        <v>G</v>
      </c>
      <c r="T63" s="51" t="str">
        <f t="shared" si="15"/>
        <v>G</v>
      </c>
      <c r="U63" s="49">
        <f t="shared" si="16"/>
        <v>0</v>
      </c>
      <c r="V63" s="49">
        <f t="shared" si="17"/>
        <v>0</v>
      </c>
      <c r="W63" s="49">
        <f t="shared" si="18"/>
        <v>1</v>
      </c>
      <c r="X63" s="49">
        <f t="shared" si="19"/>
        <v>0</v>
      </c>
    </row>
    <row r="64" spans="1:24" ht="13" x14ac:dyDescent="0.3">
      <c r="A64" s="4">
        <f t="shared" si="24"/>
        <v>63</v>
      </c>
      <c r="B64" s="44" t="s">
        <v>20</v>
      </c>
      <c r="C64" s="44" t="s">
        <v>15</v>
      </c>
      <c r="D64" s="4">
        <f t="shared" si="20"/>
        <v>1</v>
      </c>
      <c r="E64" s="4">
        <f t="shared" si="21"/>
        <v>2</v>
      </c>
      <c r="F64" s="44" t="s">
        <v>20</v>
      </c>
      <c r="G64" s="44" t="s">
        <v>15</v>
      </c>
      <c r="H64" s="4">
        <f t="shared" si="22"/>
        <v>1</v>
      </c>
      <c r="I64" s="4">
        <f t="shared" si="23"/>
        <v>2</v>
      </c>
      <c r="J64" s="13">
        <f t="shared" si="5"/>
        <v>2</v>
      </c>
      <c r="K64" s="13">
        <f t="shared" si="6"/>
        <v>1</v>
      </c>
      <c r="L64" s="15">
        <f t="shared" si="7"/>
        <v>1</v>
      </c>
      <c r="M64" s="17">
        <f t="shared" si="8"/>
        <v>1</v>
      </c>
      <c r="N64" s="17">
        <f t="shared" si="9"/>
        <v>0</v>
      </c>
      <c r="O64" s="17">
        <f t="shared" si="10"/>
        <v>0</v>
      </c>
      <c r="P64" s="17" t="str">
        <f t="shared" si="11"/>
        <v>CHECKED</v>
      </c>
      <c r="Q64" s="17">
        <f t="shared" si="12"/>
        <v>0</v>
      </c>
      <c r="R64" s="17">
        <f t="shared" si="13"/>
        <v>0</v>
      </c>
      <c r="S64" s="51" t="str">
        <f t="shared" si="14"/>
        <v>G</v>
      </c>
      <c r="T64" s="51" t="str">
        <f t="shared" si="15"/>
        <v>G</v>
      </c>
      <c r="U64" s="49">
        <f t="shared" si="16"/>
        <v>0</v>
      </c>
      <c r="V64" s="49">
        <f t="shared" si="17"/>
        <v>0</v>
      </c>
      <c r="W64" s="49">
        <f t="shared" si="18"/>
        <v>1</v>
      </c>
      <c r="X64" s="49">
        <f t="shared" si="19"/>
        <v>0</v>
      </c>
    </row>
    <row r="65" spans="1:24" ht="13" x14ac:dyDescent="0.3">
      <c r="A65" s="4">
        <f t="shared" si="24"/>
        <v>64</v>
      </c>
      <c r="B65" s="44" t="s">
        <v>12</v>
      </c>
      <c r="C65" s="44" t="s">
        <v>18</v>
      </c>
      <c r="D65" s="4">
        <f t="shared" si="20"/>
        <v>4</v>
      </c>
      <c r="E65" s="4">
        <f t="shared" si="21"/>
        <v>7</v>
      </c>
      <c r="F65" s="44" t="s">
        <v>12</v>
      </c>
      <c r="G65" s="44" t="s">
        <v>18</v>
      </c>
      <c r="H65" s="4">
        <f t="shared" si="22"/>
        <v>4</v>
      </c>
      <c r="I65" s="4">
        <f t="shared" si="23"/>
        <v>7</v>
      </c>
      <c r="J65" s="13">
        <f t="shared" si="5"/>
        <v>7</v>
      </c>
      <c r="K65" s="13">
        <f t="shared" si="6"/>
        <v>4</v>
      </c>
      <c r="L65" s="15">
        <f t="shared" si="7"/>
        <v>3</v>
      </c>
      <c r="M65" s="17">
        <f t="shared" si="8"/>
        <v>1</v>
      </c>
      <c r="N65" s="17">
        <f t="shared" si="9"/>
        <v>0</v>
      </c>
      <c r="O65" s="17">
        <f t="shared" si="10"/>
        <v>0</v>
      </c>
      <c r="P65" s="17" t="str">
        <f t="shared" si="11"/>
        <v>CHECKED</v>
      </c>
      <c r="Q65" s="17">
        <f t="shared" si="12"/>
        <v>0</v>
      </c>
      <c r="R65" s="17">
        <f t="shared" si="13"/>
        <v>0</v>
      </c>
      <c r="S65" s="51" t="str">
        <f t="shared" si="14"/>
        <v>B</v>
      </c>
      <c r="T65" s="51" t="str">
        <f t="shared" si="15"/>
        <v>B</v>
      </c>
      <c r="U65" s="49">
        <f t="shared" si="16"/>
        <v>0</v>
      </c>
      <c r="V65" s="49">
        <f t="shared" si="17"/>
        <v>0</v>
      </c>
      <c r="W65" s="49">
        <f t="shared" si="18"/>
        <v>0</v>
      </c>
      <c r="X65" s="49">
        <f t="shared" si="19"/>
        <v>1</v>
      </c>
    </row>
    <row r="66" spans="1:24" ht="13" x14ac:dyDescent="0.3">
      <c r="A66" s="4">
        <f t="shared" si="24"/>
        <v>65</v>
      </c>
      <c r="B66" s="44" t="s">
        <v>16</v>
      </c>
      <c r="C66" s="44" t="s">
        <v>15</v>
      </c>
      <c r="D66" s="4">
        <f t="shared" ref="D66:D97" si="25">IF(B66=$AC$3,$AB$3,IF(B66=$AC$4,$AB$4,IF(B66=$AC$5,$AB$5,IF(B66=$AC$6,$AB$6,IF(B66=$AC$7,$AB$7,IF(B66=$AC$8,$AB$8,IF(B66=$AC$9,$AB$9,$AB$10)))))))</f>
        <v>3</v>
      </c>
      <c r="E66" s="4">
        <f t="shared" ref="E66:E97" si="26">IF(C66=$AD$3, $AB$3, IF(C66=$AD$4, $AB$4, IF(C66=$AD$5, $AB$5, IF(C66=$AD$6, $AB$6, IF(C66=$AD$7, $AB$7, IF(C66=$AD$8, $AB$8, IF(C66=$AD$9, $AB$9, $AB$10)))))))</f>
        <v>2</v>
      </c>
      <c r="F66" s="44" t="s">
        <v>21</v>
      </c>
      <c r="G66" s="44" t="s">
        <v>15</v>
      </c>
      <c r="H66" s="4">
        <f t="shared" ref="H66:H97" si="27">IF(F66=$AC$3, $AB$3, IF(F66=$AC$4, $AB$4, IF(F66=$AC$5, $AB$5, IF(F66=$AC$6, $AB$6, IF(F66=$AC$7, $AB$7, IF(F66=$AC$8, $AB$8, IF(F66=$AC$9, $AB$9, $AB$10)))))))</f>
        <v>8</v>
      </c>
      <c r="I66" s="4">
        <f t="shared" ref="I66:I97" si="28">IF(G66=$AD$3, $AB$3, IF(G66=$AD$4, $AB$4, IF(G66=$AD$5, $AB$5, IF(G66=$AD$6, $AB$6, IF(G66=$AD$7, $AB$7, IF(G66=$AD$8, $AB$8, IF(G66=$AD$9, $AB$9, $AB$10)))))))</f>
        <v>2</v>
      </c>
      <c r="J66" s="13">
        <f t="shared" si="5"/>
        <v>3</v>
      </c>
      <c r="K66" s="13">
        <f t="shared" si="6"/>
        <v>2</v>
      </c>
      <c r="L66" s="15">
        <f t="shared" si="7"/>
        <v>1</v>
      </c>
      <c r="M66" s="17">
        <f t="shared" si="8"/>
        <v>1</v>
      </c>
      <c r="N66" s="17">
        <f t="shared" si="9"/>
        <v>0</v>
      </c>
      <c r="O66" s="17">
        <f t="shared" si="10"/>
        <v>0</v>
      </c>
      <c r="P66" s="17" t="str">
        <f t="shared" si="11"/>
        <v>CHECKED</v>
      </c>
      <c r="Q66" s="17">
        <f t="shared" si="12"/>
        <v>0</v>
      </c>
      <c r="R66" s="17">
        <f t="shared" si="13"/>
        <v>0</v>
      </c>
      <c r="S66" s="51" t="str">
        <f t="shared" si="14"/>
        <v>G</v>
      </c>
      <c r="T66" s="51" t="str">
        <f t="shared" si="15"/>
        <v>G</v>
      </c>
      <c r="U66" s="49">
        <f t="shared" si="16"/>
        <v>0</v>
      </c>
      <c r="V66" s="49">
        <f t="shared" si="17"/>
        <v>0</v>
      </c>
      <c r="W66" s="49">
        <f t="shared" si="18"/>
        <v>1</v>
      </c>
      <c r="X66" s="49">
        <f t="shared" si="19"/>
        <v>0</v>
      </c>
    </row>
    <row r="67" spans="1:24" ht="13" x14ac:dyDescent="0.3">
      <c r="A67" s="4">
        <f t="shared" ref="A67:A98" si="29">A66+1</f>
        <v>66</v>
      </c>
      <c r="B67" s="44" t="s">
        <v>16</v>
      </c>
      <c r="C67" s="44" t="s">
        <v>15</v>
      </c>
      <c r="D67" s="4">
        <f t="shared" si="25"/>
        <v>3</v>
      </c>
      <c r="E67" s="4">
        <f t="shared" si="26"/>
        <v>2</v>
      </c>
      <c r="F67" s="44" t="s">
        <v>20</v>
      </c>
      <c r="G67" s="44" t="s">
        <v>15</v>
      </c>
      <c r="H67" s="4">
        <f t="shared" si="27"/>
        <v>1</v>
      </c>
      <c r="I67" s="4">
        <f t="shared" si="28"/>
        <v>2</v>
      </c>
      <c r="J67" s="13">
        <f t="shared" ref="J67:J130" si="30">MAX(D67:E67)</f>
        <v>3</v>
      </c>
      <c r="K67" s="13">
        <f t="shared" ref="K67:K130" si="31">MIN(H67:I67)</f>
        <v>1</v>
      </c>
      <c r="L67" s="15">
        <f t="shared" ref="L67:L130" si="32">J67-K67</f>
        <v>2</v>
      </c>
      <c r="M67" s="17">
        <f t="shared" ref="M67:M130" si="33">IF(L67&gt;0, 1, 0)</f>
        <v>1</v>
      </c>
      <c r="N67" s="17">
        <f t="shared" ref="N67:N130" si="34">IF(L67&lt;0, 1, 0)</f>
        <v>0</v>
      </c>
      <c r="O67" s="17">
        <f t="shared" ref="O67:O130" si="35">IF(L67=0, 1, 0)</f>
        <v>0</v>
      </c>
      <c r="P67" s="17" t="str">
        <f t="shared" ref="P67:P130" si="36">IF(SUM(M67:O67)&lt;&gt;1,"FLAG", "CHECKED")</f>
        <v>CHECKED</v>
      </c>
      <c r="Q67" s="17">
        <f t="shared" ref="Q67:Q130" si="37">IF(O67=1, (IF(J67&lt;5, 1, 0)), 0)</f>
        <v>0</v>
      </c>
      <c r="R67" s="17">
        <f t="shared" ref="R67:R130" si="38">IF(O67=1, (IF(J67&gt;4, 1, 0)), 0)</f>
        <v>0</v>
      </c>
      <c r="S67" s="51" t="str">
        <f t="shared" ref="S67:S130" si="39">IF(J67&lt;4, "G", "B")</f>
        <v>G</v>
      </c>
      <c r="T67" s="51" t="str">
        <f t="shared" ref="T67:T130" si="40">IF(K67&lt;4, "G", "B")</f>
        <v>G</v>
      </c>
      <c r="U67" s="49">
        <f t="shared" ref="U67:U130" si="41">IF(S67="B", IF(T67="G", 1, 0), 0)</f>
        <v>0</v>
      </c>
      <c r="V67" s="49">
        <f t="shared" ref="V67:V130" si="42">IF(S67="G", IF(T67="B", 1, 0), 0)</f>
        <v>0</v>
      </c>
      <c r="W67" s="49">
        <f t="shared" ref="W67:W130" si="43">IF(S67="G", IF(T67="G", 1, 0), 0)</f>
        <v>1</v>
      </c>
      <c r="X67" s="49">
        <f t="shared" ref="X67:X130" si="44">IF(S67="B", IF(T67="B", 1, 0), 0)</f>
        <v>0</v>
      </c>
    </row>
    <row r="68" spans="1:24" ht="13" x14ac:dyDescent="0.3">
      <c r="A68" s="4">
        <f t="shared" si="29"/>
        <v>67</v>
      </c>
      <c r="B68" s="44" t="s">
        <v>16</v>
      </c>
      <c r="C68" s="44" t="s">
        <v>15</v>
      </c>
      <c r="D68" s="4">
        <f t="shared" si="25"/>
        <v>3</v>
      </c>
      <c r="E68" s="4">
        <f t="shared" si="26"/>
        <v>2</v>
      </c>
      <c r="F68" s="44" t="s">
        <v>20</v>
      </c>
      <c r="G68" s="44" t="s">
        <v>15</v>
      </c>
      <c r="H68" s="4">
        <f t="shared" si="27"/>
        <v>1</v>
      </c>
      <c r="I68" s="4">
        <f t="shared" si="28"/>
        <v>2</v>
      </c>
      <c r="J68" s="13">
        <f t="shared" si="30"/>
        <v>3</v>
      </c>
      <c r="K68" s="13">
        <f t="shared" si="31"/>
        <v>1</v>
      </c>
      <c r="L68" s="15">
        <f t="shared" si="32"/>
        <v>2</v>
      </c>
      <c r="M68" s="17">
        <f t="shared" si="33"/>
        <v>1</v>
      </c>
      <c r="N68" s="17">
        <f t="shared" si="34"/>
        <v>0</v>
      </c>
      <c r="O68" s="17">
        <f t="shared" si="35"/>
        <v>0</v>
      </c>
      <c r="P68" s="17" t="str">
        <f t="shared" si="36"/>
        <v>CHECKED</v>
      </c>
      <c r="Q68" s="17">
        <f t="shared" si="37"/>
        <v>0</v>
      </c>
      <c r="R68" s="17">
        <f t="shared" si="38"/>
        <v>0</v>
      </c>
      <c r="S68" s="51" t="str">
        <f t="shared" si="39"/>
        <v>G</v>
      </c>
      <c r="T68" s="51" t="str">
        <f t="shared" si="40"/>
        <v>G</v>
      </c>
      <c r="U68" s="49">
        <f t="shared" si="41"/>
        <v>0</v>
      </c>
      <c r="V68" s="49">
        <f t="shared" si="42"/>
        <v>0</v>
      </c>
      <c r="W68" s="49">
        <f t="shared" si="43"/>
        <v>1</v>
      </c>
      <c r="X68" s="49">
        <f t="shared" si="44"/>
        <v>0</v>
      </c>
    </row>
    <row r="69" spans="1:24" ht="13" x14ac:dyDescent="0.3">
      <c r="A69" s="4">
        <f t="shared" si="29"/>
        <v>68</v>
      </c>
      <c r="B69" s="44" t="s">
        <v>16</v>
      </c>
      <c r="C69" s="44" t="s">
        <v>13</v>
      </c>
      <c r="D69" s="4">
        <f t="shared" si="25"/>
        <v>3</v>
      </c>
      <c r="E69" s="4">
        <f t="shared" si="26"/>
        <v>1</v>
      </c>
      <c r="F69" s="44" t="s">
        <v>20</v>
      </c>
      <c r="G69" s="44" t="s">
        <v>15</v>
      </c>
      <c r="H69" s="4">
        <f t="shared" si="27"/>
        <v>1</v>
      </c>
      <c r="I69" s="4">
        <f t="shared" si="28"/>
        <v>2</v>
      </c>
      <c r="J69" s="13">
        <f t="shared" si="30"/>
        <v>3</v>
      </c>
      <c r="K69" s="13">
        <f t="shared" si="31"/>
        <v>1</v>
      </c>
      <c r="L69" s="15">
        <f t="shared" si="32"/>
        <v>2</v>
      </c>
      <c r="M69" s="17">
        <f t="shared" si="33"/>
        <v>1</v>
      </c>
      <c r="N69" s="17">
        <f t="shared" si="34"/>
        <v>0</v>
      </c>
      <c r="O69" s="17">
        <f t="shared" si="35"/>
        <v>0</v>
      </c>
      <c r="P69" s="17" t="str">
        <f t="shared" si="36"/>
        <v>CHECKED</v>
      </c>
      <c r="Q69" s="17">
        <f t="shared" si="37"/>
        <v>0</v>
      </c>
      <c r="R69" s="17">
        <f t="shared" si="38"/>
        <v>0</v>
      </c>
      <c r="S69" s="51" t="str">
        <f t="shared" si="39"/>
        <v>G</v>
      </c>
      <c r="T69" s="51" t="str">
        <f t="shared" si="40"/>
        <v>G</v>
      </c>
      <c r="U69" s="49">
        <f t="shared" si="41"/>
        <v>0</v>
      </c>
      <c r="V69" s="49">
        <f t="shared" si="42"/>
        <v>0</v>
      </c>
      <c r="W69" s="49">
        <f t="shared" si="43"/>
        <v>1</v>
      </c>
      <c r="X69" s="49">
        <f t="shared" si="44"/>
        <v>0</v>
      </c>
    </row>
    <row r="70" spans="1:24" ht="13" x14ac:dyDescent="0.3">
      <c r="A70" s="4">
        <f t="shared" si="29"/>
        <v>69</v>
      </c>
      <c r="B70" s="44" t="s">
        <v>16</v>
      </c>
      <c r="C70" s="44" t="s">
        <v>15</v>
      </c>
      <c r="D70" s="4">
        <f t="shared" si="25"/>
        <v>3</v>
      </c>
      <c r="E70" s="4">
        <f t="shared" si="26"/>
        <v>2</v>
      </c>
      <c r="F70" s="44" t="s">
        <v>16</v>
      </c>
      <c r="G70" s="44" t="s">
        <v>15</v>
      </c>
      <c r="H70" s="4">
        <f t="shared" si="27"/>
        <v>3</v>
      </c>
      <c r="I70" s="4">
        <f t="shared" si="28"/>
        <v>2</v>
      </c>
      <c r="J70" s="13">
        <f t="shared" si="30"/>
        <v>3</v>
      </c>
      <c r="K70" s="13">
        <f t="shared" si="31"/>
        <v>2</v>
      </c>
      <c r="L70" s="15">
        <f t="shared" si="32"/>
        <v>1</v>
      </c>
      <c r="M70" s="17">
        <f t="shared" si="33"/>
        <v>1</v>
      </c>
      <c r="N70" s="17">
        <f t="shared" si="34"/>
        <v>0</v>
      </c>
      <c r="O70" s="17">
        <f t="shared" si="35"/>
        <v>0</v>
      </c>
      <c r="P70" s="17" t="str">
        <f t="shared" si="36"/>
        <v>CHECKED</v>
      </c>
      <c r="Q70" s="17">
        <f t="shared" si="37"/>
        <v>0</v>
      </c>
      <c r="R70" s="17">
        <f t="shared" si="38"/>
        <v>0</v>
      </c>
      <c r="S70" s="51" t="str">
        <f t="shared" si="39"/>
        <v>G</v>
      </c>
      <c r="T70" s="51" t="str">
        <f t="shared" si="40"/>
        <v>G</v>
      </c>
      <c r="U70" s="49">
        <f t="shared" si="41"/>
        <v>0</v>
      </c>
      <c r="V70" s="49">
        <f t="shared" si="42"/>
        <v>0</v>
      </c>
      <c r="W70" s="49">
        <f t="shared" si="43"/>
        <v>1</v>
      </c>
      <c r="X70" s="49">
        <f t="shared" si="44"/>
        <v>0</v>
      </c>
    </row>
    <row r="71" spans="1:24" ht="13" x14ac:dyDescent="0.3">
      <c r="A71" s="4">
        <f t="shared" si="29"/>
        <v>70</v>
      </c>
      <c r="B71" s="44" t="s">
        <v>16</v>
      </c>
      <c r="C71" s="44" t="s">
        <v>15</v>
      </c>
      <c r="D71" s="4">
        <f t="shared" si="25"/>
        <v>3</v>
      </c>
      <c r="E71" s="4">
        <f t="shared" si="26"/>
        <v>2</v>
      </c>
      <c r="F71" s="44" t="s">
        <v>20</v>
      </c>
      <c r="G71" s="44" t="s">
        <v>15</v>
      </c>
      <c r="H71" s="4">
        <f t="shared" si="27"/>
        <v>1</v>
      </c>
      <c r="I71" s="4">
        <f t="shared" si="28"/>
        <v>2</v>
      </c>
      <c r="J71" s="13">
        <f t="shared" si="30"/>
        <v>3</v>
      </c>
      <c r="K71" s="13">
        <f t="shared" si="31"/>
        <v>1</v>
      </c>
      <c r="L71" s="15">
        <f t="shared" si="32"/>
        <v>2</v>
      </c>
      <c r="M71" s="17">
        <f t="shared" si="33"/>
        <v>1</v>
      </c>
      <c r="N71" s="17">
        <f t="shared" si="34"/>
        <v>0</v>
      </c>
      <c r="O71" s="17">
        <f t="shared" si="35"/>
        <v>0</v>
      </c>
      <c r="P71" s="17" t="str">
        <f t="shared" si="36"/>
        <v>CHECKED</v>
      </c>
      <c r="Q71" s="17">
        <f t="shared" si="37"/>
        <v>0</v>
      </c>
      <c r="R71" s="17">
        <f t="shared" si="38"/>
        <v>0</v>
      </c>
      <c r="S71" s="51" t="str">
        <f t="shared" si="39"/>
        <v>G</v>
      </c>
      <c r="T71" s="51" t="str">
        <f t="shared" si="40"/>
        <v>G</v>
      </c>
      <c r="U71" s="49">
        <f t="shared" si="41"/>
        <v>0</v>
      </c>
      <c r="V71" s="49">
        <f t="shared" si="42"/>
        <v>0</v>
      </c>
      <c r="W71" s="49">
        <f t="shared" si="43"/>
        <v>1</v>
      </c>
      <c r="X71" s="49">
        <f t="shared" si="44"/>
        <v>0</v>
      </c>
    </row>
    <row r="72" spans="1:24" ht="13" x14ac:dyDescent="0.3">
      <c r="A72" s="4">
        <f t="shared" si="29"/>
        <v>71</v>
      </c>
      <c r="B72" s="44" t="s">
        <v>12</v>
      </c>
      <c r="C72" s="44" t="s">
        <v>19</v>
      </c>
      <c r="D72" s="4">
        <f t="shared" si="25"/>
        <v>4</v>
      </c>
      <c r="E72" s="4">
        <f t="shared" si="26"/>
        <v>3</v>
      </c>
      <c r="F72" s="44" t="s">
        <v>16</v>
      </c>
      <c r="G72" s="44" t="s">
        <v>18</v>
      </c>
      <c r="H72" s="4">
        <f t="shared" si="27"/>
        <v>3</v>
      </c>
      <c r="I72" s="4">
        <f t="shared" si="28"/>
        <v>7</v>
      </c>
      <c r="J72" s="13">
        <f t="shared" si="30"/>
        <v>4</v>
      </c>
      <c r="K72" s="13">
        <f t="shared" si="31"/>
        <v>3</v>
      </c>
      <c r="L72" s="15">
        <f t="shared" si="32"/>
        <v>1</v>
      </c>
      <c r="M72" s="17">
        <f t="shared" si="33"/>
        <v>1</v>
      </c>
      <c r="N72" s="17">
        <f t="shared" si="34"/>
        <v>0</v>
      </c>
      <c r="O72" s="17">
        <f t="shared" si="35"/>
        <v>0</v>
      </c>
      <c r="P72" s="17" t="str">
        <f t="shared" si="36"/>
        <v>CHECKED</v>
      </c>
      <c r="Q72" s="17">
        <f t="shared" si="37"/>
        <v>0</v>
      </c>
      <c r="R72" s="17">
        <f t="shared" si="38"/>
        <v>0</v>
      </c>
      <c r="S72" s="51" t="str">
        <f t="shared" si="39"/>
        <v>B</v>
      </c>
      <c r="T72" s="51" t="str">
        <f t="shared" si="40"/>
        <v>G</v>
      </c>
      <c r="U72" s="49">
        <f t="shared" si="41"/>
        <v>1</v>
      </c>
      <c r="V72" s="49">
        <f t="shared" si="42"/>
        <v>0</v>
      </c>
      <c r="W72" s="49">
        <f t="shared" si="43"/>
        <v>0</v>
      </c>
      <c r="X72" s="49">
        <f t="shared" si="44"/>
        <v>0</v>
      </c>
    </row>
    <row r="73" spans="1:24" ht="13" x14ac:dyDescent="0.3">
      <c r="A73" s="4">
        <f t="shared" si="29"/>
        <v>72</v>
      </c>
      <c r="B73" s="44" t="s">
        <v>16</v>
      </c>
      <c r="C73" s="44" t="s">
        <v>18</v>
      </c>
      <c r="D73" s="4">
        <f t="shared" si="25"/>
        <v>3</v>
      </c>
      <c r="E73" s="4">
        <f t="shared" si="26"/>
        <v>7</v>
      </c>
      <c r="F73" s="44" t="s">
        <v>16</v>
      </c>
      <c r="G73" s="44" t="s">
        <v>18</v>
      </c>
      <c r="H73" s="4">
        <f t="shared" si="27"/>
        <v>3</v>
      </c>
      <c r="I73" s="4">
        <f t="shared" si="28"/>
        <v>7</v>
      </c>
      <c r="J73" s="13">
        <f t="shared" si="30"/>
        <v>7</v>
      </c>
      <c r="K73" s="13">
        <f t="shared" si="31"/>
        <v>3</v>
      </c>
      <c r="L73" s="15">
        <f t="shared" si="32"/>
        <v>4</v>
      </c>
      <c r="M73" s="17">
        <f t="shared" si="33"/>
        <v>1</v>
      </c>
      <c r="N73" s="17">
        <f t="shared" si="34"/>
        <v>0</v>
      </c>
      <c r="O73" s="17">
        <f t="shared" si="35"/>
        <v>0</v>
      </c>
      <c r="P73" s="17" t="str">
        <f t="shared" si="36"/>
        <v>CHECKED</v>
      </c>
      <c r="Q73" s="17">
        <f t="shared" si="37"/>
        <v>0</v>
      </c>
      <c r="R73" s="17">
        <f t="shared" si="38"/>
        <v>0</v>
      </c>
      <c r="S73" s="51" t="str">
        <f t="shared" si="39"/>
        <v>B</v>
      </c>
      <c r="T73" s="51" t="str">
        <f t="shared" si="40"/>
        <v>G</v>
      </c>
      <c r="U73" s="49">
        <f t="shared" si="41"/>
        <v>1</v>
      </c>
      <c r="V73" s="49">
        <f t="shared" si="42"/>
        <v>0</v>
      </c>
      <c r="W73" s="49">
        <f t="shared" si="43"/>
        <v>0</v>
      </c>
      <c r="X73" s="49">
        <f t="shared" si="44"/>
        <v>0</v>
      </c>
    </row>
    <row r="74" spans="1:24" ht="13" x14ac:dyDescent="0.3">
      <c r="A74" s="4">
        <f t="shared" si="29"/>
        <v>73</v>
      </c>
      <c r="B74" s="44" t="s">
        <v>16</v>
      </c>
      <c r="C74" s="44" t="s">
        <v>15</v>
      </c>
      <c r="D74" s="4">
        <f t="shared" si="25"/>
        <v>3</v>
      </c>
      <c r="E74" s="4">
        <f t="shared" si="26"/>
        <v>2</v>
      </c>
      <c r="F74" s="44" t="s">
        <v>16</v>
      </c>
      <c r="G74" s="44" t="s">
        <v>13</v>
      </c>
      <c r="H74" s="4">
        <f t="shared" si="27"/>
        <v>3</v>
      </c>
      <c r="I74" s="4">
        <f t="shared" si="28"/>
        <v>1</v>
      </c>
      <c r="J74" s="13">
        <f t="shared" si="30"/>
        <v>3</v>
      </c>
      <c r="K74" s="13">
        <f t="shared" si="31"/>
        <v>1</v>
      </c>
      <c r="L74" s="15">
        <f t="shared" si="32"/>
        <v>2</v>
      </c>
      <c r="M74" s="17">
        <f t="shared" si="33"/>
        <v>1</v>
      </c>
      <c r="N74" s="17">
        <f t="shared" si="34"/>
        <v>0</v>
      </c>
      <c r="O74" s="17">
        <f t="shared" si="35"/>
        <v>0</v>
      </c>
      <c r="P74" s="17" t="str">
        <f t="shared" si="36"/>
        <v>CHECKED</v>
      </c>
      <c r="Q74" s="17">
        <f t="shared" si="37"/>
        <v>0</v>
      </c>
      <c r="R74" s="17">
        <f t="shared" si="38"/>
        <v>0</v>
      </c>
      <c r="S74" s="51" t="str">
        <f t="shared" si="39"/>
        <v>G</v>
      </c>
      <c r="T74" s="51" t="str">
        <f t="shared" si="40"/>
        <v>G</v>
      </c>
      <c r="U74" s="49">
        <f t="shared" si="41"/>
        <v>0</v>
      </c>
      <c r="V74" s="49">
        <f t="shared" si="42"/>
        <v>0</v>
      </c>
      <c r="W74" s="49">
        <f t="shared" si="43"/>
        <v>1</v>
      </c>
      <c r="X74" s="49">
        <f t="shared" si="44"/>
        <v>0</v>
      </c>
    </row>
    <row r="75" spans="1:24" ht="13" x14ac:dyDescent="0.3">
      <c r="A75" s="4">
        <f t="shared" si="29"/>
        <v>74</v>
      </c>
      <c r="B75" s="44" t="s">
        <v>14</v>
      </c>
      <c r="C75" s="44" t="s">
        <v>22</v>
      </c>
      <c r="D75" s="4">
        <f t="shared" si="25"/>
        <v>7</v>
      </c>
      <c r="E75" s="4">
        <f t="shared" si="26"/>
        <v>8</v>
      </c>
      <c r="F75" s="44" t="s">
        <v>16</v>
      </c>
      <c r="G75" s="44" t="s">
        <v>18</v>
      </c>
      <c r="H75" s="4">
        <f t="shared" si="27"/>
        <v>3</v>
      </c>
      <c r="I75" s="4">
        <f t="shared" si="28"/>
        <v>7</v>
      </c>
      <c r="J75" s="13">
        <f t="shared" si="30"/>
        <v>8</v>
      </c>
      <c r="K75" s="13">
        <f t="shared" si="31"/>
        <v>3</v>
      </c>
      <c r="L75" s="15">
        <f t="shared" si="32"/>
        <v>5</v>
      </c>
      <c r="M75" s="17">
        <f t="shared" si="33"/>
        <v>1</v>
      </c>
      <c r="N75" s="17">
        <f t="shared" si="34"/>
        <v>0</v>
      </c>
      <c r="O75" s="17">
        <f t="shared" si="35"/>
        <v>0</v>
      </c>
      <c r="P75" s="17" t="str">
        <f t="shared" si="36"/>
        <v>CHECKED</v>
      </c>
      <c r="Q75" s="17">
        <f t="shared" si="37"/>
        <v>0</v>
      </c>
      <c r="R75" s="17">
        <f t="shared" si="38"/>
        <v>0</v>
      </c>
      <c r="S75" s="51" t="str">
        <f t="shared" si="39"/>
        <v>B</v>
      </c>
      <c r="T75" s="51" t="str">
        <f t="shared" si="40"/>
        <v>G</v>
      </c>
      <c r="U75" s="49">
        <f t="shared" si="41"/>
        <v>1</v>
      </c>
      <c r="V75" s="49">
        <f t="shared" si="42"/>
        <v>0</v>
      </c>
      <c r="W75" s="49">
        <f t="shared" si="43"/>
        <v>0</v>
      </c>
      <c r="X75" s="49">
        <f t="shared" si="44"/>
        <v>0</v>
      </c>
    </row>
    <row r="76" spans="1:24" ht="13" x14ac:dyDescent="0.3">
      <c r="A76" s="4">
        <f t="shared" si="29"/>
        <v>75</v>
      </c>
      <c r="B76" s="44" t="s">
        <v>12</v>
      </c>
      <c r="C76" s="44" t="s">
        <v>19</v>
      </c>
      <c r="D76" s="4">
        <f t="shared" si="25"/>
        <v>4</v>
      </c>
      <c r="E76" s="4">
        <f t="shared" si="26"/>
        <v>3</v>
      </c>
      <c r="F76" s="44" t="s">
        <v>12</v>
      </c>
      <c r="G76" s="44" t="s">
        <v>13</v>
      </c>
      <c r="H76" s="4">
        <f t="shared" si="27"/>
        <v>4</v>
      </c>
      <c r="I76" s="4">
        <f t="shared" si="28"/>
        <v>1</v>
      </c>
      <c r="J76" s="13">
        <f t="shared" si="30"/>
        <v>4</v>
      </c>
      <c r="K76" s="13">
        <f t="shared" si="31"/>
        <v>1</v>
      </c>
      <c r="L76" s="15">
        <f t="shared" si="32"/>
        <v>3</v>
      </c>
      <c r="M76" s="17">
        <f t="shared" si="33"/>
        <v>1</v>
      </c>
      <c r="N76" s="17">
        <f t="shared" si="34"/>
        <v>0</v>
      </c>
      <c r="O76" s="17">
        <f t="shared" si="35"/>
        <v>0</v>
      </c>
      <c r="P76" s="17" t="str">
        <f t="shared" si="36"/>
        <v>CHECKED</v>
      </c>
      <c r="Q76" s="17">
        <f t="shared" si="37"/>
        <v>0</v>
      </c>
      <c r="R76" s="17">
        <f t="shared" si="38"/>
        <v>0</v>
      </c>
      <c r="S76" s="51" t="str">
        <f t="shared" si="39"/>
        <v>B</v>
      </c>
      <c r="T76" s="51" t="str">
        <f t="shared" si="40"/>
        <v>G</v>
      </c>
      <c r="U76" s="49">
        <f t="shared" si="41"/>
        <v>1</v>
      </c>
      <c r="V76" s="49">
        <f t="shared" si="42"/>
        <v>0</v>
      </c>
      <c r="W76" s="49">
        <f t="shared" si="43"/>
        <v>0</v>
      </c>
      <c r="X76" s="49">
        <f t="shared" si="44"/>
        <v>0</v>
      </c>
    </row>
    <row r="77" spans="1:24" ht="13" x14ac:dyDescent="0.3">
      <c r="A77" s="4">
        <f t="shared" si="29"/>
        <v>76</v>
      </c>
      <c r="B77" s="44" t="s">
        <v>12</v>
      </c>
      <c r="C77" s="44" t="s">
        <v>13</v>
      </c>
      <c r="D77" s="4">
        <f t="shared" si="25"/>
        <v>4</v>
      </c>
      <c r="E77" s="4">
        <f t="shared" si="26"/>
        <v>1</v>
      </c>
      <c r="F77" s="44" t="s">
        <v>12</v>
      </c>
      <c r="G77" s="44" t="s">
        <v>13</v>
      </c>
      <c r="H77" s="4">
        <f t="shared" si="27"/>
        <v>4</v>
      </c>
      <c r="I77" s="4">
        <f t="shared" si="28"/>
        <v>1</v>
      </c>
      <c r="J77" s="13">
        <f t="shared" si="30"/>
        <v>4</v>
      </c>
      <c r="K77" s="13">
        <f t="shared" si="31"/>
        <v>1</v>
      </c>
      <c r="L77" s="15">
        <f t="shared" si="32"/>
        <v>3</v>
      </c>
      <c r="M77" s="17">
        <f t="shared" si="33"/>
        <v>1</v>
      </c>
      <c r="N77" s="17">
        <f t="shared" si="34"/>
        <v>0</v>
      </c>
      <c r="O77" s="17">
        <f t="shared" si="35"/>
        <v>0</v>
      </c>
      <c r="P77" s="17" t="str">
        <f t="shared" si="36"/>
        <v>CHECKED</v>
      </c>
      <c r="Q77" s="17">
        <f t="shared" si="37"/>
        <v>0</v>
      </c>
      <c r="R77" s="17">
        <f t="shared" si="38"/>
        <v>0</v>
      </c>
      <c r="S77" s="51" t="str">
        <f t="shared" si="39"/>
        <v>B</v>
      </c>
      <c r="T77" s="51" t="str">
        <f t="shared" si="40"/>
        <v>G</v>
      </c>
      <c r="U77" s="49">
        <f t="shared" si="41"/>
        <v>1</v>
      </c>
      <c r="V77" s="49">
        <f t="shared" si="42"/>
        <v>0</v>
      </c>
      <c r="W77" s="49">
        <f t="shared" si="43"/>
        <v>0</v>
      </c>
      <c r="X77" s="49">
        <f t="shared" si="44"/>
        <v>0</v>
      </c>
    </row>
    <row r="78" spans="1:24" ht="13" x14ac:dyDescent="0.3">
      <c r="A78" s="4">
        <f t="shared" si="29"/>
        <v>77</v>
      </c>
      <c r="B78" s="44" t="s">
        <v>14</v>
      </c>
      <c r="C78" s="44" t="s">
        <v>15</v>
      </c>
      <c r="D78" s="4">
        <f t="shared" si="25"/>
        <v>7</v>
      </c>
      <c r="E78" s="4">
        <f t="shared" si="26"/>
        <v>2</v>
      </c>
      <c r="F78" s="44" t="s">
        <v>14</v>
      </c>
      <c r="G78" s="44" t="s">
        <v>15</v>
      </c>
      <c r="H78" s="4">
        <f t="shared" si="27"/>
        <v>7</v>
      </c>
      <c r="I78" s="4">
        <f t="shared" si="28"/>
        <v>2</v>
      </c>
      <c r="J78" s="13">
        <f t="shared" si="30"/>
        <v>7</v>
      </c>
      <c r="K78" s="13">
        <f t="shared" si="31"/>
        <v>2</v>
      </c>
      <c r="L78" s="15">
        <f t="shared" si="32"/>
        <v>5</v>
      </c>
      <c r="M78" s="17">
        <f t="shared" si="33"/>
        <v>1</v>
      </c>
      <c r="N78" s="17">
        <f t="shared" si="34"/>
        <v>0</v>
      </c>
      <c r="O78" s="17">
        <f t="shared" si="35"/>
        <v>0</v>
      </c>
      <c r="P78" s="17" t="str">
        <f t="shared" si="36"/>
        <v>CHECKED</v>
      </c>
      <c r="Q78" s="17">
        <f t="shared" si="37"/>
        <v>0</v>
      </c>
      <c r="R78" s="17">
        <f t="shared" si="38"/>
        <v>0</v>
      </c>
      <c r="S78" s="51" t="str">
        <f t="shared" si="39"/>
        <v>B</v>
      </c>
      <c r="T78" s="51" t="str">
        <f t="shared" si="40"/>
        <v>G</v>
      </c>
      <c r="U78" s="49">
        <f t="shared" si="41"/>
        <v>1</v>
      </c>
      <c r="V78" s="49">
        <f t="shared" si="42"/>
        <v>0</v>
      </c>
      <c r="W78" s="49">
        <f t="shared" si="43"/>
        <v>0</v>
      </c>
      <c r="X78" s="49">
        <f t="shared" si="44"/>
        <v>0</v>
      </c>
    </row>
    <row r="79" spans="1:24" ht="13" x14ac:dyDescent="0.3">
      <c r="A79" s="4">
        <f t="shared" si="29"/>
        <v>78</v>
      </c>
      <c r="B79" s="44" t="s">
        <v>16</v>
      </c>
      <c r="C79" s="44" t="s">
        <v>15</v>
      </c>
      <c r="D79" s="4">
        <f t="shared" si="25"/>
        <v>3</v>
      </c>
      <c r="E79" s="4">
        <f t="shared" si="26"/>
        <v>2</v>
      </c>
      <c r="F79" s="44" t="s">
        <v>20</v>
      </c>
      <c r="G79" s="44" t="s">
        <v>15</v>
      </c>
      <c r="H79" s="4">
        <f t="shared" si="27"/>
        <v>1</v>
      </c>
      <c r="I79" s="4">
        <f t="shared" si="28"/>
        <v>2</v>
      </c>
      <c r="J79" s="13">
        <f t="shared" si="30"/>
        <v>3</v>
      </c>
      <c r="K79" s="13">
        <f t="shared" si="31"/>
        <v>1</v>
      </c>
      <c r="L79" s="15">
        <f t="shared" si="32"/>
        <v>2</v>
      </c>
      <c r="M79" s="17">
        <f t="shared" si="33"/>
        <v>1</v>
      </c>
      <c r="N79" s="17">
        <f t="shared" si="34"/>
        <v>0</v>
      </c>
      <c r="O79" s="17">
        <f t="shared" si="35"/>
        <v>0</v>
      </c>
      <c r="P79" s="17" t="str">
        <f t="shared" si="36"/>
        <v>CHECKED</v>
      </c>
      <c r="Q79" s="17">
        <f t="shared" si="37"/>
        <v>0</v>
      </c>
      <c r="R79" s="17">
        <f t="shared" si="38"/>
        <v>0</v>
      </c>
      <c r="S79" s="51" t="str">
        <f t="shared" si="39"/>
        <v>G</v>
      </c>
      <c r="T79" s="51" t="str">
        <f t="shared" si="40"/>
        <v>G</v>
      </c>
      <c r="U79" s="49">
        <f t="shared" si="41"/>
        <v>0</v>
      </c>
      <c r="V79" s="49">
        <f t="shared" si="42"/>
        <v>0</v>
      </c>
      <c r="W79" s="49">
        <f t="shared" si="43"/>
        <v>1</v>
      </c>
      <c r="X79" s="49">
        <f t="shared" si="44"/>
        <v>0</v>
      </c>
    </row>
    <row r="80" spans="1:24" ht="13" x14ac:dyDescent="0.3">
      <c r="A80" s="4">
        <f t="shared" si="29"/>
        <v>79</v>
      </c>
      <c r="B80" s="44" t="s">
        <v>17</v>
      </c>
      <c r="C80" s="44" t="s">
        <v>18</v>
      </c>
      <c r="D80" s="4">
        <f t="shared" si="25"/>
        <v>6</v>
      </c>
      <c r="E80" s="4">
        <f t="shared" si="26"/>
        <v>7</v>
      </c>
      <c r="F80" s="44" t="s">
        <v>12</v>
      </c>
      <c r="G80" s="44" t="s">
        <v>13</v>
      </c>
      <c r="H80" s="4">
        <f t="shared" si="27"/>
        <v>4</v>
      </c>
      <c r="I80" s="4">
        <f t="shared" si="28"/>
        <v>1</v>
      </c>
      <c r="J80" s="13">
        <f t="shared" si="30"/>
        <v>7</v>
      </c>
      <c r="K80" s="13">
        <f t="shared" si="31"/>
        <v>1</v>
      </c>
      <c r="L80" s="15">
        <f t="shared" si="32"/>
        <v>6</v>
      </c>
      <c r="M80" s="17">
        <f t="shared" si="33"/>
        <v>1</v>
      </c>
      <c r="N80" s="17">
        <f t="shared" si="34"/>
        <v>0</v>
      </c>
      <c r="O80" s="17">
        <f t="shared" si="35"/>
        <v>0</v>
      </c>
      <c r="P80" s="17" t="str">
        <f t="shared" si="36"/>
        <v>CHECKED</v>
      </c>
      <c r="Q80" s="17">
        <f t="shared" si="37"/>
        <v>0</v>
      </c>
      <c r="R80" s="17">
        <f t="shared" si="38"/>
        <v>0</v>
      </c>
      <c r="S80" s="51" t="str">
        <f t="shared" si="39"/>
        <v>B</v>
      </c>
      <c r="T80" s="51" t="str">
        <f t="shared" si="40"/>
        <v>G</v>
      </c>
      <c r="U80" s="49">
        <f t="shared" si="41"/>
        <v>1</v>
      </c>
      <c r="V80" s="49">
        <f t="shared" si="42"/>
        <v>0</v>
      </c>
      <c r="W80" s="49">
        <f t="shared" si="43"/>
        <v>0</v>
      </c>
      <c r="X80" s="49">
        <f t="shared" si="44"/>
        <v>0</v>
      </c>
    </row>
    <row r="81" spans="1:24" ht="13" x14ac:dyDescent="0.3">
      <c r="A81" s="4">
        <f t="shared" si="29"/>
        <v>80</v>
      </c>
      <c r="B81" s="44" t="s">
        <v>16</v>
      </c>
      <c r="C81" s="44" t="s">
        <v>22</v>
      </c>
      <c r="D81" s="4">
        <f t="shared" si="25"/>
        <v>3</v>
      </c>
      <c r="E81" s="4">
        <f t="shared" si="26"/>
        <v>8</v>
      </c>
      <c r="F81" s="44" t="s">
        <v>20</v>
      </c>
      <c r="G81" s="44" t="s">
        <v>15</v>
      </c>
      <c r="H81" s="4">
        <f t="shared" si="27"/>
        <v>1</v>
      </c>
      <c r="I81" s="4">
        <f t="shared" si="28"/>
        <v>2</v>
      </c>
      <c r="J81" s="13">
        <f t="shared" si="30"/>
        <v>8</v>
      </c>
      <c r="K81" s="13">
        <f t="shared" si="31"/>
        <v>1</v>
      </c>
      <c r="L81" s="15">
        <f t="shared" si="32"/>
        <v>7</v>
      </c>
      <c r="M81" s="17">
        <f t="shared" si="33"/>
        <v>1</v>
      </c>
      <c r="N81" s="17">
        <f t="shared" si="34"/>
        <v>0</v>
      </c>
      <c r="O81" s="17">
        <f t="shared" si="35"/>
        <v>0</v>
      </c>
      <c r="P81" s="17" t="str">
        <f t="shared" si="36"/>
        <v>CHECKED</v>
      </c>
      <c r="Q81" s="17">
        <f t="shared" si="37"/>
        <v>0</v>
      </c>
      <c r="R81" s="17">
        <f t="shared" si="38"/>
        <v>0</v>
      </c>
      <c r="S81" s="51" t="str">
        <f t="shared" si="39"/>
        <v>B</v>
      </c>
      <c r="T81" s="51" t="str">
        <f t="shared" si="40"/>
        <v>G</v>
      </c>
      <c r="U81" s="49">
        <f t="shared" si="41"/>
        <v>1</v>
      </c>
      <c r="V81" s="49">
        <f t="shared" si="42"/>
        <v>0</v>
      </c>
      <c r="W81" s="49">
        <f t="shared" si="43"/>
        <v>0</v>
      </c>
      <c r="X81" s="49">
        <f t="shared" si="44"/>
        <v>0</v>
      </c>
    </row>
    <row r="82" spans="1:24" ht="13" x14ac:dyDescent="0.3">
      <c r="A82" s="4">
        <f t="shared" si="29"/>
        <v>81</v>
      </c>
      <c r="B82" s="44" t="s">
        <v>16</v>
      </c>
      <c r="C82" s="44" t="s">
        <v>13</v>
      </c>
      <c r="D82" s="4">
        <f t="shared" si="25"/>
        <v>3</v>
      </c>
      <c r="E82" s="4">
        <f t="shared" si="26"/>
        <v>1</v>
      </c>
      <c r="F82" s="44" t="s">
        <v>16</v>
      </c>
      <c r="G82" s="44" t="s">
        <v>13</v>
      </c>
      <c r="H82" s="4">
        <f t="shared" si="27"/>
        <v>3</v>
      </c>
      <c r="I82" s="4">
        <f t="shared" si="28"/>
        <v>1</v>
      </c>
      <c r="J82" s="13">
        <f t="shared" si="30"/>
        <v>3</v>
      </c>
      <c r="K82" s="13">
        <f t="shared" si="31"/>
        <v>1</v>
      </c>
      <c r="L82" s="15">
        <f t="shared" si="32"/>
        <v>2</v>
      </c>
      <c r="M82" s="17">
        <f t="shared" si="33"/>
        <v>1</v>
      </c>
      <c r="N82" s="17">
        <f t="shared" si="34"/>
        <v>0</v>
      </c>
      <c r="O82" s="17">
        <f t="shared" si="35"/>
        <v>0</v>
      </c>
      <c r="P82" s="17" t="str">
        <f t="shared" si="36"/>
        <v>CHECKED</v>
      </c>
      <c r="Q82" s="17">
        <f t="shared" si="37"/>
        <v>0</v>
      </c>
      <c r="R82" s="17">
        <f t="shared" si="38"/>
        <v>0</v>
      </c>
      <c r="S82" s="51" t="str">
        <f t="shared" si="39"/>
        <v>G</v>
      </c>
      <c r="T82" s="51" t="str">
        <f t="shared" si="40"/>
        <v>G</v>
      </c>
      <c r="U82" s="49">
        <f t="shared" si="41"/>
        <v>0</v>
      </c>
      <c r="V82" s="49">
        <f t="shared" si="42"/>
        <v>0</v>
      </c>
      <c r="W82" s="49">
        <f t="shared" si="43"/>
        <v>1</v>
      </c>
      <c r="X82" s="49">
        <f t="shared" si="44"/>
        <v>0</v>
      </c>
    </row>
    <row r="83" spans="1:24" ht="13" x14ac:dyDescent="0.3">
      <c r="A83" s="4">
        <f t="shared" si="29"/>
        <v>82</v>
      </c>
      <c r="B83" s="44" t="s">
        <v>16</v>
      </c>
      <c r="C83" s="44" t="s">
        <v>15</v>
      </c>
      <c r="D83" s="4">
        <f t="shared" si="25"/>
        <v>3</v>
      </c>
      <c r="E83" s="4">
        <f t="shared" si="26"/>
        <v>2</v>
      </c>
      <c r="F83" s="44" t="s">
        <v>16</v>
      </c>
      <c r="G83" s="44" t="s">
        <v>15</v>
      </c>
      <c r="H83" s="4">
        <f t="shared" si="27"/>
        <v>3</v>
      </c>
      <c r="I83" s="4">
        <f t="shared" si="28"/>
        <v>2</v>
      </c>
      <c r="J83" s="13">
        <f t="shared" si="30"/>
        <v>3</v>
      </c>
      <c r="K83" s="13">
        <f t="shared" si="31"/>
        <v>2</v>
      </c>
      <c r="L83" s="15">
        <f t="shared" si="32"/>
        <v>1</v>
      </c>
      <c r="M83" s="17">
        <f t="shared" si="33"/>
        <v>1</v>
      </c>
      <c r="N83" s="17">
        <f t="shared" si="34"/>
        <v>0</v>
      </c>
      <c r="O83" s="17">
        <f t="shared" si="35"/>
        <v>0</v>
      </c>
      <c r="P83" s="17" t="str">
        <f t="shared" si="36"/>
        <v>CHECKED</v>
      </c>
      <c r="Q83" s="17">
        <f t="shared" si="37"/>
        <v>0</v>
      </c>
      <c r="R83" s="17">
        <f t="shared" si="38"/>
        <v>0</v>
      </c>
      <c r="S83" s="51" t="str">
        <f t="shared" si="39"/>
        <v>G</v>
      </c>
      <c r="T83" s="51" t="str">
        <f t="shared" si="40"/>
        <v>G</v>
      </c>
      <c r="U83" s="49">
        <f t="shared" si="41"/>
        <v>0</v>
      </c>
      <c r="V83" s="49">
        <f t="shared" si="42"/>
        <v>0</v>
      </c>
      <c r="W83" s="49">
        <f t="shared" si="43"/>
        <v>1</v>
      </c>
      <c r="X83" s="49">
        <f t="shared" si="44"/>
        <v>0</v>
      </c>
    </row>
    <row r="84" spans="1:24" ht="13" x14ac:dyDescent="0.3">
      <c r="A84" s="4">
        <f t="shared" si="29"/>
        <v>83</v>
      </c>
      <c r="B84" s="44" t="s">
        <v>16</v>
      </c>
      <c r="C84" s="44" t="s">
        <v>13</v>
      </c>
      <c r="D84" s="4">
        <f t="shared" si="25"/>
        <v>3</v>
      </c>
      <c r="E84" s="4">
        <f t="shared" si="26"/>
        <v>1</v>
      </c>
      <c r="F84" s="44" t="s">
        <v>24</v>
      </c>
      <c r="G84" s="44" t="s">
        <v>18</v>
      </c>
      <c r="H84" s="4">
        <f t="shared" si="27"/>
        <v>5</v>
      </c>
      <c r="I84" s="4">
        <f t="shared" si="28"/>
        <v>7</v>
      </c>
      <c r="J84" s="13">
        <f t="shared" si="30"/>
        <v>3</v>
      </c>
      <c r="K84" s="13">
        <f t="shared" si="31"/>
        <v>5</v>
      </c>
      <c r="L84" s="15">
        <f t="shared" si="32"/>
        <v>-2</v>
      </c>
      <c r="M84" s="17">
        <f t="shared" si="33"/>
        <v>0</v>
      </c>
      <c r="N84" s="17">
        <f t="shared" si="34"/>
        <v>1</v>
      </c>
      <c r="O84" s="17">
        <f t="shared" si="35"/>
        <v>0</v>
      </c>
      <c r="P84" s="17" t="str">
        <f t="shared" si="36"/>
        <v>CHECKED</v>
      </c>
      <c r="Q84" s="17">
        <f t="shared" si="37"/>
        <v>0</v>
      </c>
      <c r="R84" s="17">
        <f t="shared" si="38"/>
        <v>0</v>
      </c>
      <c r="S84" s="51" t="str">
        <f t="shared" si="39"/>
        <v>G</v>
      </c>
      <c r="T84" s="51" t="str">
        <f t="shared" si="40"/>
        <v>B</v>
      </c>
      <c r="U84" s="49">
        <f t="shared" si="41"/>
        <v>0</v>
      </c>
      <c r="V84" s="49">
        <f t="shared" si="42"/>
        <v>1</v>
      </c>
      <c r="W84" s="49">
        <f t="shared" si="43"/>
        <v>0</v>
      </c>
      <c r="X84" s="49">
        <f t="shared" si="44"/>
        <v>0</v>
      </c>
    </row>
    <row r="85" spans="1:24" ht="13" x14ac:dyDescent="0.3">
      <c r="A85" s="4">
        <f t="shared" si="29"/>
        <v>84</v>
      </c>
      <c r="B85" s="44" t="s">
        <v>20</v>
      </c>
      <c r="C85" s="44" t="s">
        <v>15</v>
      </c>
      <c r="D85" s="4">
        <f t="shared" si="25"/>
        <v>1</v>
      </c>
      <c r="E85" s="4">
        <f t="shared" si="26"/>
        <v>2</v>
      </c>
      <c r="F85" s="44" t="s">
        <v>20</v>
      </c>
      <c r="G85" s="44" t="s">
        <v>15</v>
      </c>
      <c r="H85" s="4">
        <f t="shared" si="27"/>
        <v>1</v>
      </c>
      <c r="I85" s="4">
        <f t="shared" si="28"/>
        <v>2</v>
      </c>
      <c r="J85" s="13">
        <f t="shared" si="30"/>
        <v>2</v>
      </c>
      <c r="K85" s="13">
        <f t="shared" si="31"/>
        <v>1</v>
      </c>
      <c r="L85" s="15">
        <f t="shared" si="32"/>
        <v>1</v>
      </c>
      <c r="M85" s="17">
        <f t="shared" si="33"/>
        <v>1</v>
      </c>
      <c r="N85" s="17">
        <f t="shared" si="34"/>
        <v>0</v>
      </c>
      <c r="O85" s="17">
        <f t="shared" si="35"/>
        <v>0</v>
      </c>
      <c r="P85" s="17" t="str">
        <f t="shared" si="36"/>
        <v>CHECKED</v>
      </c>
      <c r="Q85" s="17">
        <f t="shared" si="37"/>
        <v>0</v>
      </c>
      <c r="R85" s="17">
        <f t="shared" si="38"/>
        <v>0</v>
      </c>
      <c r="S85" s="51" t="str">
        <f t="shared" si="39"/>
        <v>G</v>
      </c>
      <c r="T85" s="51" t="str">
        <f t="shared" si="40"/>
        <v>G</v>
      </c>
      <c r="U85" s="49">
        <f t="shared" si="41"/>
        <v>0</v>
      </c>
      <c r="V85" s="49">
        <f t="shared" si="42"/>
        <v>0</v>
      </c>
      <c r="W85" s="49">
        <f t="shared" si="43"/>
        <v>1</v>
      </c>
      <c r="X85" s="49">
        <f t="shared" si="44"/>
        <v>0</v>
      </c>
    </row>
    <row r="86" spans="1:24" ht="13" x14ac:dyDescent="0.3">
      <c r="A86" s="4">
        <f t="shared" si="29"/>
        <v>85</v>
      </c>
      <c r="B86" s="44" t="s">
        <v>17</v>
      </c>
      <c r="C86" s="44" t="s">
        <v>23</v>
      </c>
      <c r="D86" s="4">
        <f t="shared" si="25"/>
        <v>6</v>
      </c>
      <c r="E86" s="4">
        <f t="shared" si="26"/>
        <v>4</v>
      </c>
      <c r="F86" s="44" t="s">
        <v>17</v>
      </c>
      <c r="G86" s="44" t="s">
        <v>23</v>
      </c>
      <c r="H86" s="4">
        <f t="shared" si="27"/>
        <v>6</v>
      </c>
      <c r="I86" s="4">
        <f t="shared" si="28"/>
        <v>4</v>
      </c>
      <c r="J86" s="13">
        <f t="shared" si="30"/>
        <v>6</v>
      </c>
      <c r="K86" s="13">
        <f t="shared" si="31"/>
        <v>4</v>
      </c>
      <c r="L86" s="15">
        <f t="shared" si="32"/>
        <v>2</v>
      </c>
      <c r="M86" s="17">
        <f t="shared" si="33"/>
        <v>1</v>
      </c>
      <c r="N86" s="17">
        <f t="shared" si="34"/>
        <v>0</v>
      </c>
      <c r="O86" s="17">
        <f t="shared" si="35"/>
        <v>0</v>
      </c>
      <c r="P86" s="17" t="str">
        <f t="shared" si="36"/>
        <v>CHECKED</v>
      </c>
      <c r="Q86" s="17">
        <f t="shared" si="37"/>
        <v>0</v>
      </c>
      <c r="R86" s="17">
        <f t="shared" si="38"/>
        <v>0</v>
      </c>
      <c r="S86" s="51" t="str">
        <f t="shared" si="39"/>
        <v>B</v>
      </c>
      <c r="T86" s="51" t="str">
        <f t="shared" si="40"/>
        <v>B</v>
      </c>
      <c r="U86" s="49">
        <f t="shared" si="41"/>
        <v>0</v>
      </c>
      <c r="V86" s="49">
        <f t="shared" si="42"/>
        <v>0</v>
      </c>
      <c r="W86" s="49">
        <f t="shared" si="43"/>
        <v>0</v>
      </c>
      <c r="X86" s="49">
        <f t="shared" si="44"/>
        <v>1</v>
      </c>
    </row>
    <row r="87" spans="1:24" ht="13" x14ac:dyDescent="0.3">
      <c r="A87" s="4">
        <f t="shared" si="29"/>
        <v>86</v>
      </c>
      <c r="B87" s="44" t="s">
        <v>16</v>
      </c>
      <c r="C87" s="44" t="s">
        <v>15</v>
      </c>
      <c r="D87" s="4">
        <f t="shared" si="25"/>
        <v>3</v>
      </c>
      <c r="E87" s="4">
        <f t="shared" si="26"/>
        <v>2</v>
      </c>
      <c r="F87" s="44" t="s">
        <v>20</v>
      </c>
      <c r="G87" s="44" t="s">
        <v>15</v>
      </c>
      <c r="H87" s="4">
        <f t="shared" si="27"/>
        <v>1</v>
      </c>
      <c r="I87" s="4">
        <f t="shared" si="28"/>
        <v>2</v>
      </c>
      <c r="J87" s="13">
        <f t="shared" si="30"/>
        <v>3</v>
      </c>
      <c r="K87" s="13">
        <f t="shared" si="31"/>
        <v>1</v>
      </c>
      <c r="L87" s="15">
        <f t="shared" si="32"/>
        <v>2</v>
      </c>
      <c r="M87" s="17">
        <f t="shared" si="33"/>
        <v>1</v>
      </c>
      <c r="N87" s="17">
        <f t="shared" si="34"/>
        <v>0</v>
      </c>
      <c r="O87" s="17">
        <f t="shared" si="35"/>
        <v>0</v>
      </c>
      <c r="P87" s="17" t="str">
        <f t="shared" si="36"/>
        <v>CHECKED</v>
      </c>
      <c r="Q87" s="17">
        <f t="shared" si="37"/>
        <v>0</v>
      </c>
      <c r="R87" s="17">
        <f t="shared" si="38"/>
        <v>0</v>
      </c>
      <c r="S87" s="51" t="str">
        <f t="shared" si="39"/>
        <v>G</v>
      </c>
      <c r="T87" s="51" t="str">
        <f t="shared" si="40"/>
        <v>G</v>
      </c>
      <c r="U87" s="49">
        <f t="shared" si="41"/>
        <v>0</v>
      </c>
      <c r="V87" s="49">
        <f t="shared" si="42"/>
        <v>0</v>
      </c>
      <c r="W87" s="49">
        <f t="shared" si="43"/>
        <v>1</v>
      </c>
      <c r="X87" s="49">
        <f t="shared" si="44"/>
        <v>0</v>
      </c>
    </row>
    <row r="88" spans="1:24" ht="13" x14ac:dyDescent="0.3">
      <c r="A88" s="4">
        <f t="shared" si="29"/>
        <v>87</v>
      </c>
      <c r="B88" s="44" t="s">
        <v>16</v>
      </c>
      <c r="C88" s="44" t="s">
        <v>18</v>
      </c>
      <c r="D88" s="4">
        <f t="shared" si="25"/>
        <v>3</v>
      </c>
      <c r="E88" s="4">
        <f t="shared" si="26"/>
        <v>7</v>
      </c>
      <c r="F88" s="44" t="s">
        <v>16</v>
      </c>
      <c r="G88" s="44" t="s">
        <v>13</v>
      </c>
      <c r="H88" s="4">
        <f t="shared" si="27"/>
        <v>3</v>
      </c>
      <c r="I88" s="4">
        <f t="shared" si="28"/>
        <v>1</v>
      </c>
      <c r="J88" s="13">
        <f t="shared" si="30"/>
        <v>7</v>
      </c>
      <c r="K88" s="13">
        <f t="shared" si="31"/>
        <v>1</v>
      </c>
      <c r="L88" s="15">
        <f t="shared" si="32"/>
        <v>6</v>
      </c>
      <c r="M88" s="17">
        <f t="shared" si="33"/>
        <v>1</v>
      </c>
      <c r="N88" s="17">
        <f t="shared" si="34"/>
        <v>0</v>
      </c>
      <c r="O88" s="17">
        <f t="shared" si="35"/>
        <v>0</v>
      </c>
      <c r="P88" s="17" t="str">
        <f t="shared" si="36"/>
        <v>CHECKED</v>
      </c>
      <c r="Q88" s="17">
        <f t="shared" si="37"/>
        <v>0</v>
      </c>
      <c r="R88" s="17">
        <f t="shared" si="38"/>
        <v>0</v>
      </c>
      <c r="S88" s="51" t="str">
        <f t="shared" si="39"/>
        <v>B</v>
      </c>
      <c r="T88" s="51" t="str">
        <f t="shared" si="40"/>
        <v>G</v>
      </c>
      <c r="U88" s="49">
        <f t="shared" si="41"/>
        <v>1</v>
      </c>
      <c r="V88" s="49">
        <f t="shared" si="42"/>
        <v>0</v>
      </c>
      <c r="W88" s="49">
        <f t="shared" si="43"/>
        <v>0</v>
      </c>
      <c r="X88" s="49">
        <f t="shared" si="44"/>
        <v>0</v>
      </c>
    </row>
    <row r="89" spans="1:24" ht="13" x14ac:dyDescent="0.3">
      <c r="A89" s="4">
        <f t="shared" si="29"/>
        <v>88</v>
      </c>
      <c r="B89" s="44" t="s">
        <v>17</v>
      </c>
      <c r="C89" s="44" t="s">
        <v>18</v>
      </c>
      <c r="D89" s="4">
        <f t="shared" si="25"/>
        <v>6</v>
      </c>
      <c r="E89" s="4">
        <f t="shared" si="26"/>
        <v>7</v>
      </c>
      <c r="F89" s="44" t="s">
        <v>21</v>
      </c>
      <c r="G89" s="44" t="s">
        <v>13</v>
      </c>
      <c r="H89" s="4">
        <f t="shared" si="27"/>
        <v>8</v>
      </c>
      <c r="I89" s="4">
        <f t="shared" si="28"/>
        <v>1</v>
      </c>
      <c r="J89" s="13">
        <f t="shared" si="30"/>
        <v>7</v>
      </c>
      <c r="K89" s="13">
        <f t="shared" si="31"/>
        <v>1</v>
      </c>
      <c r="L89" s="15">
        <f t="shared" si="32"/>
        <v>6</v>
      </c>
      <c r="M89" s="17">
        <f t="shared" si="33"/>
        <v>1</v>
      </c>
      <c r="N89" s="17">
        <f t="shared" si="34"/>
        <v>0</v>
      </c>
      <c r="O89" s="17">
        <f t="shared" si="35"/>
        <v>0</v>
      </c>
      <c r="P89" s="17" t="str">
        <f t="shared" si="36"/>
        <v>CHECKED</v>
      </c>
      <c r="Q89" s="17">
        <f t="shared" si="37"/>
        <v>0</v>
      </c>
      <c r="R89" s="17">
        <f t="shared" si="38"/>
        <v>0</v>
      </c>
      <c r="S89" s="51" t="str">
        <f t="shared" si="39"/>
        <v>B</v>
      </c>
      <c r="T89" s="51" t="str">
        <f t="shared" si="40"/>
        <v>G</v>
      </c>
      <c r="U89" s="49">
        <f t="shared" si="41"/>
        <v>1</v>
      </c>
      <c r="V89" s="49">
        <f t="shared" si="42"/>
        <v>0</v>
      </c>
      <c r="W89" s="49">
        <f t="shared" si="43"/>
        <v>0</v>
      </c>
      <c r="X89" s="49">
        <f t="shared" si="44"/>
        <v>0</v>
      </c>
    </row>
    <row r="90" spans="1:24" ht="13" x14ac:dyDescent="0.3">
      <c r="A90" s="4">
        <f t="shared" si="29"/>
        <v>89</v>
      </c>
      <c r="B90" s="44" t="s">
        <v>16</v>
      </c>
      <c r="C90" s="44" t="s">
        <v>13</v>
      </c>
      <c r="D90" s="4">
        <f t="shared" si="25"/>
        <v>3</v>
      </c>
      <c r="E90" s="4">
        <f t="shared" si="26"/>
        <v>1</v>
      </c>
      <c r="F90" s="44" t="s">
        <v>20</v>
      </c>
      <c r="G90" s="44" t="s">
        <v>15</v>
      </c>
      <c r="H90" s="4">
        <f t="shared" si="27"/>
        <v>1</v>
      </c>
      <c r="I90" s="4">
        <f t="shared" si="28"/>
        <v>2</v>
      </c>
      <c r="J90" s="13">
        <f t="shared" si="30"/>
        <v>3</v>
      </c>
      <c r="K90" s="13">
        <f t="shared" si="31"/>
        <v>1</v>
      </c>
      <c r="L90" s="15">
        <f t="shared" si="32"/>
        <v>2</v>
      </c>
      <c r="M90" s="17">
        <f t="shared" si="33"/>
        <v>1</v>
      </c>
      <c r="N90" s="17">
        <f t="shared" si="34"/>
        <v>0</v>
      </c>
      <c r="O90" s="17">
        <f t="shared" si="35"/>
        <v>0</v>
      </c>
      <c r="P90" s="17" t="str">
        <f t="shared" si="36"/>
        <v>CHECKED</v>
      </c>
      <c r="Q90" s="17">
        <f t="shared" si="37"/>
        <v>0</v>
      </c>
      <c r="R90" s="17">
        <f t="shared" si="38"/>
        <v>0</v>
      </c>
      <c r="S90" s="51" t="str">
        <f t="shared" si="39"/>
        <v>G</v>
      </c>
      <c r="T90" s="51" t="str">
        <f t="shared" si="40"/>
        <v>G</v>
      </c>
      <c r="U90" s="49">
        <f t="shared" si="41"/>
        <v>0</v>
      </c>
      <c r="V90" s="49">
        <f t="shared" si="42"/>
        <v>0</v>
      </c>
      <c r="W90" s="49">
        <f t="shared" si="43"/>
        <v>1</v>
      </c>
      <c r="X90" s="49">
        <f t="shared" si="44"/>
        <v>0</v>
      </c>
    </row>
    <row r="91" spans="1:24" ht="13" x14ac:dyDescent="0.3">
      <c r="A91" s="4">
        <f t="shared" si="29"/>
        <v>90</v>
      </c>
      <c r="B91" s="44" t="s">
        <v>12</v>
      </c>
      <c r="C91" s="44" t="s">
        <v>15</v>
      </c>
      <c r="D91" s="4">
        <f t="shared" si="25"/>
        <v>4</v>
      </c>
      <c r="E91" s="4">
        <f t="shared" si="26"/>
        <v>2</v>
      </c>
      <c r="F91" s="44" t="s">
        <v>12</v>
      </c>
      <c r="G91" s="44" t="s">
        <v>15</v>
      </c>
      <c r="H91" s="4">
        <f t="shared" si="27"/>
        <v>4</v>
      </c>
      <c r="I91" s="4">
        <f t="shared" si="28"/>
        <v>2</v>
      </c>
      <c r="J91" s="13">
        <f t="shared" si="30"/>
        <v>4</v>
      </c>
      <c r="K91" s="13">
        <f t="shared" si="31"/>
        <v>2</v>
      </c>
      <c r="L91" s="15">
        <f t="shared" si="32"/>
        <v>2</v>
      </c>
      <c r="M91" s="17">
        <f t="shared" si="33"/>
        <v>1</v>
      </c>
      <c r="N91" s="17">
        <f t="shared" si="34"/>
        <v>0</v>
      </c>
      <c r="O91" s="17">
        <f t="shared" si="35"/>
        <v>0</v>
      </c>
      <c r="P91" s="17" t="str">
        <f t="shared" si="36"/>
        <v>CHECKED</v>
      </c>
      <c r="Q91" s="17">
        <f t="shared" si="37"/>
        <v>0</v>
      </c>
      <c r="R91" s="17">
        <f t="shared" si="38"/>
        <v>0</v>
      </c>
      <c r="S91" s="51" t="str">
        <f t="shared" si="39"/>
        <v>B</v>
      </c>
      <c r="T91" s="51" t="str">
        <f t="shared" si="40"/>
        <v>G</v>
      </c>
      <c r="U91" s="49">
        <f t="shared" si="41"/>
        <v>1</v>
      </c>
      <c r="V91" s="49">
        <f t="shared" si="42"/>
        <v>0</v>
      </c>
      <c r="W91" s="49">
        <f t="shared" si="43"/>
        <v>0</v>
      </c>
      <c r="X91" s="49">
        <f t="shared" si="44"/>
        <v>0</v>
      </c>
    </row>
    <row r="92" spans="1:24" ht="13" x14ac:dyDescent="0.3">
      <c r="A92" s="4">
        <f t="shared" si="29"/>
        <v>91</v>
      </c>
      <c r="B92" s="44" t="s">
        <v>20</v>
      </c>
      <c r="C92" s="44" t="s">
        <v>15</v>
      </c>
      <c r="D92" s="4">
        <f t="shared" si="25"/>
        <v>1</v>
      </c>
      <c r="E92" s="4">
        <f t="shared" si="26"/>
        <v>2</v>
      </c>
      <c r="F92" s="44" t="s">
        <v>20</v>
      </c>
      <c r="G92" s="44" t="s">
        <v>15</v>
      </c>
      <c r="H92" s="4">
        <f t="shared" si="27"/>
        <v>1</v>
      </c>
      <c r="I92" s="4">
        <f t="shared" si="28"/>
        <v>2</v>
      </c>
      <c r="J92" s="13">
        <f t="shared" si="30"/>
        <v>2</v>
      </c>
      <c r="K92" s="13">
        <f t="shared" si="31"/>
        <v>1</v>
      </c>
      <c r="L92" s="15">
        <f t="shared" si="32"/>
        <v>1</v>
      </c>
      <c r="M92" s="17">
        <f t="shared" si="33"/>
        <v>1</v>
      </c>
      <c r="N92" s="17">
        <f t="shared" si="34"/>
        <v>0</v>
      </c>
      <c r="O92" s="17">
        <f t="shared" si="35"/>
        <v>0</v>
      </c>
      <c r="P92" s="17" t="str">
        <f t="shared" si="36"/>
        <v>CHECKED</v>
      </c>
      <c r="Q92" s="17">
        <f t="shared" si="37"/>
        <v>0</v>
      </c>
      <c r="R92" s="17">
        <f t="shared" si="38"/>
        <v>0</v>
      </c>
      <c r="S92" s="51" t="str">
        <f t="shared" si="39"/>
        <v>G</v>
      </c>
      <c r="T92" s="51" t="str">
        <f t="shared" si="40"/>
        <v>G</v>
      </c>
      <c r="U92" s="49">
        <f t="shared" si="41"/>
        <v>0</v>
      </c>
      <c r="V92" s="49">
        <f t="shared" si="42"/>
        <v>0</v>
      </c>
      <c r="W92" s="49">
        <f t="shared" si="43"/>
        <v>1</v>
      </c>
      <c r="X92" s="49">
        <f t="shared" si="44"/>
        <v>0</v>
      </c>
    </row>
    <row r="93" spans="1:24" ht="13" x14ac:dyDescent="0.3">
      <c r="A93" s="4">
        <f t="shared" si="29"/>
        <v>92</v>
      </c>
      <c r="B93" s="44" t="s">
        <v>21</v>
      </c>
      <c r="C93" s="44" t="s">
        <v>15</v>
      </c>
      <c r="D93" s="4">
        <f t="shared" si="25"/>
        <v>8</v>
      </c>
      <c r="E93" s="4">
        <f t="shared" si="26"/>
        <v>2</v>
      </c>
      <c r="F93" s="44" t="s">
        <v>21</v>
      </c>
      <c r="G93" s="44" t="s">
        <v>15</v>
      </c>
      <c r="H93" s="4">
        <f t="shared" si="27"/>
        <v>8</v>
      </c>
      <c r="I93" s="4">
        <f t="shared" si="28"/>
        <v>2</v>
      </c>
      <c r="J93" s="13">
        <f t="shared" si="30"/>
        <v>8</v>
      </c>
      <c r="K93" s="13">
        <f t="shared" si="31"/>
        <v>2</v>
      </c>
      <c r="L93" s="15">
        <f t="shared" si="32"/>
        <v>6</v>
      </c>
      <c r="M93" s="17">
        <f t="shared" si="33"/>
        <v>1</v>
      </c>
      <c r="N93" s="17">
        <f t="shared" si="34"/>
        <v>0</v>
      </c>
      <c r="O93" s="17">
        <f t="shared" si="35"/>
        <v>0</v>
      </c>
      <c r="P93" s="17" t="str">
        <f t="shared" si="36"/>
        <v>CHECKED</v>
      </c>
      <c r="Q93" s="17">
        <f t="shared" si="37"/>
        <v>0</v>
      </c>
      <c r="R93" s="17">
        <f t="shared" si="38"/>
        <v>0</v>
      </c>
      <c r="S93" s="51" t="str">
        <f t="shared" si="39"/>
        <v>B</v>
      </c>
      <c r="T93" s="51" t="str">
        <f t="shared" si="40"/>
        <v>G</v>
      </c>
      <c r="U93" s="49">
        <f t="shared" si="41"/>
        <v>1</v>
      </c>
      <c r="V93" s="49">
        <f t="shared" si="42"/>
        <v>0</v>
      </c>
      <c r="W93" s="49">
        <f t="shared" si="43"/>
        <v>0</v>
      </c>
      <c r="X93" s="49">
        <f t="shared" si="44"/>
        <v>0</v>
      </c>
    </row>
    <row r="94" spans="1:24" ht="13" x14ac:dyDescent="0.3">
      <c r="A94" s="4">
        <f t="shared" si="29"/>
        <v>93</v>
      </c>
      <c r="B94" s="44" t="s">
        <v>17</v>
      </c>
      <c r="C94" s="44" t="s">
        <v>15</v>
      </c>
      <c r="D94" s="4">
        <f t="shared" si="25"/>
        <v>6</v>
      </c>
      <c r="E94" s="4">
        <f t="shared" si="26"/>
        <v>2</v>
      </c>
      <c r="F94" s="44" t="s">
        <v>12</v>
      </c>
      <c r="G94" s="44" t="s">
        <v>15</v>
      </c>
      <c r="H94" s="4">
        <f t="shared" si="27"/>
        <v>4</v>
      </c>
      <c r="I94" s="4">
        <f t="shared" si="28"/>
        <v>2</v>
      </c>
      <c r="J94" s="13">
        <f t="shared" si="30"/>
        <v>6</v>
      </c>
      <c r="K94" s="13">
        <f t="shared" si="31"/>
        <v>2</v>
      </c>
      <c r="L94" s="15">
        <f t="shared" si="32"/>
        <v>4</v>
      </c>
      <c r="M94" s="17">
        <f t="shared" si="33"/>
        <v>1</v>
      </c>
      <c r="N94" s="17">
        <f t="shared" si="34"/>
        <v>0</v>
      </c>
      <c r="O94" s="17">
        <f t="shared" si="35"/>
        <v>0</v>
      </c>
      <c r="P94" s="17" t="str">
        <f t="shared" si="36"/>
        <v>CHECKED</v>
      </c>
      <c r="Q94" s="17">
        <f t="shared" si="37"/>
        <v>0</v>
      </c>
      <c r="R94" s="17">
        <f t="shared" si="38"/>
        <v>0</v>
      </c>
      <c r="S94" s="51" t="str">
        <f t="shared" si="39"/>
        <v>B</v>
      </c>
      <c r="T94" s="51" t="str">
        <f t="shared" si="40"/>
        <v>G</v>
      </c>
      <c r="U94" s="49">
        <f t="shared" si="41"/>
        <v>1</v>
      </c>
      <c r="V94" s="49">
        <f t="shared" si="42"/>
        <v>0</v>
      </c>
      <c r="W94" s="49">
        <f t="shared" si="43"/>
        <v>0</v>
      </c>
      <c r="X94" s="49">
        <f t="shared" si="44"/>
        <v>0</v>
      </c>
    </row>
    <row r="95" spans="1:24" ht="13" x14ac:dyDescent="0.3">
      <c r="A95" s="4">
        <f t="shared" si="29"/>
        <v>94</v>
      </c>
      <c r="B95" s="44" t="s">
        <v>16</v>
      </c>
      <c r="C95" s="44" t="s">
        <v>18</v>
      </c>
      <c r="D95" s="4">
        <f t="shared" si="25"/>
        <v>3</v>
      </c>
      <c r="E95" s="4">
        <f t="shared" si="26"/>
        <v>7</v>
      </c>
      <c r="F95" s="44" t="s">
        <v>21</v>
      </c>
      <c r="G95" s="44" t="s">
        <v>13</v>
      </c>
      <c r="H95" s="4">
        <f t="shared" si="27"/>
        <v>8</v>
      </c>
      <c r="I95" s="4">
        <f t="shared" si="28"/>
        <v>1</v>
      </c>
      <c r="J95" s="13">
        <f t="shared" si="30"/>
        <v>7</v>
      </c>
      <c r="K95" s="13">
        <f t="shared" si="31"/>
        <v>1</v>
      </c>
      <c r="L95" s="15">
        <f t="shared" si="32"/>
        <v>6</v>
      </c>
      <c r="M95" s="17">
        <f t="shared" si="33"/>
        <v>1</v>
      </c>
      <c r="N95" s="17">
        <f t="shared" si="34"/>
        <v>0</v>
      </c>
      <c r="O95" s="17">
        <f t="shared" si="35"/>
        <v>0</v>
      </c>
      <c r="P95" s="17" t="str">
        <f t="shared" si="36"/>
        <v>CHECKED</v>
      </c>
      <c r="Q95" s="17">
        <f t="shared" si="37"/>
        <v>0</v>
      </c>
      <c r="R95" s="17">
        <f t="shared" si="38"/>
        <v>0</v>
      </c>
      <c r="S95" s="51" t="str">
        <f t="shared" si="39"/>
        <v>B</v>
      </c>
      <c r="T95" s="51" t="str">
        <f t="shared" si="40"/>
        <v>G</v>
      </c>
      <c r="U95" s="49">
        <f t="shared" si="41"/>
        <v>1</v>
      </c>
      <c r="V95" s="49">
        <f t="shared" si="42"/>
        <v>0</v>
      </c>
      <c r="W95" s="49">
        <f t="shared" si="43"/>
        <v>0</v>
      </c>
      <c r="X95" s="49">
        <f t="shared" si="44"/>
        <v>0</v>
      </c>
    </row>
    <row r="96" spans="1:24" ht="13" x14ac:dyDescent="0.3">
      <c r="A96" s="4">
        <f t="shared" si="29"/>
        <v>95</v>
      </c>
      <c r="B96" s="44" t="s">
        <v>20</v>
      </c>
      <c r="C96" s="44" t="s">
        <v>15</v>
      </c>
      <c r="D96" s="4">
        <f t="shared" si="25"/>
        <v>1</v>
      </c>
      <c r="E96" s="4">
        <f t="shared" si="26"/>
        <v>2</v>
      </c>
      <c r="F96" s="44" t="s">
        <v>20</v>
      </c>
      <c r="G96" s="44" t="s">
        <v>15</v>
      </c>
      <c r="H96" s="4">
        <f t="shared" si="27"/>
        <v>1</v>
      </c>
      <c r="I96" s="4">
        <f t="shared" si="28"/>
        <v>2</v>
      </c>
      <c r="J96" s="13">
        <f t="shared" si="30"/>
        <v>2</v>
      </c>
      <c r="K96" s="13">
        <f t="shared" si="31"/>
        <v>1</v>
      </c>
      <c r="L96" s="15">
        <f t="shared" si="32"/>
        <v>1</v>
      </c>
      <c r="M96" s="17">
        <f t="shared" si="33"/>
        <v>1</v>
      </c>
      <c r="N96" s="17">
        <f t="shared" si="34"/>
        <v>0</v>
      </c>
      <c r="O96" s="17">
        <f t="shared" si="35"/>
        <v>0</v>
      </c>
      <c r="P96" s="17" t="str">
        <f t="shared" si="36"/>
        <v>CHECKED</v>
      </c>
      <c r="Q96" s="17">
        <f t="shared" si="37"/>
        <v>0</v>
      </c>
      <c r="R96" s="17">
        <f t="shared" si="38"/>
        <v>0</v>
      </c>
      <c r="S96" s="51" t="str">
        <f t="shared" si="39"/>
        <v>G</v>
      </c>
      <c r="T96" s="51" t="str">
        <f t="shared" si="40"/>
        <v>G</v>
      </c>
      <c r="U96" s="49">
        <f t="shared" si="41"/>
        <v>0</v>
      </c>
      <c r="V96" s="49">
        <f t="shared" si="42"/>
        <v>0</v>
      </c>
      <c r="W96" s="49">
        <f t="shared" si="43"/>
        <v>1</v>
      </c>
      <c r="X96" s="49">
        <f t="shared" si="44"/>
        <v>0</v>
      </c>
    </row>
    <row r="97" spans="1:24" ht="13" x14ac:dyDescent="0.3">
      <c r="A97" s="4">
        <f t="shared" si="29"/>
        <v>96</v>
      </c>
      <c r="B97" s="44" t="s">
        <v>16</v>
      </c>
      <c r="C97" s="44" t="s">
        <v>15</v>
      </c>
      <c r="D97" s="4">
        <f t="shared" si="25"/>
        <v>3</v>
      </c>
      <c r="E97" s="4">
        <f t="shared" si="26"/>
        <v>2</v>
      </c>
      <c r="F97" s="44" t="s">
        <v>20</v>
      </c>
      <c r="G97" s="44" t="s">
        <v>15</v>
      </c>
      <c r="H97" s="4">
        <f t="shared" si="27"/>
        <v>1</v>
      </c>
      <c r="I97" s="4">
        <f t="shared" si="28"/>
        <v>2</v>
      </c>
      <c r="J97" s="13">
        <f t="shared" si="30"/>
        <v>3</v>
      </c>
      <c r="K97" s="13">
        <f t="shared" si="31"/>
        <v>1</v>
      </c>
      <c r="L97" s="15">
        <f t="shared" si="32"/>
        <v>2</v>
      </c>
      <c r="M97" s="17">
        <f t="shared" si="33"/>
        <v>1</v>
      </c>
      <c r="N97" s="17">
        <f t="shared" si="34"/>
        <v>0</v>
      </c>
      <c r="O97" s="17">
        <f t="shared" si="35"/>
        <v>0</v>
      </c>
      <c r="P97" s="17" t="str">
        <f t="shared" si="36"/>
        <v>CHECKED</v>
      </c>
      <c r="Q97" s="17">
        <f t="shared" si="37"/>
        <v>0</v>
      </c>
      <c r="R97" s="17">
        <f t="shared" si="38"/>
        <v>0</v>
      </c>
      <c r="S97" s="51" t="str">
        <f t="shared" si="39"/>
        <v>G</v>
      </c>
      <c r="T97" s="51" t="str">
        <f t="shared" si="40"/>
        <v>G</v>
      </c>
      <c r="U97" s="49">
        <f t="shared" si="41"/>
        <v>0</v>
      </c>
      <c r="V97" s="49">
        <f t="shared" si="42"/>
        <v>0</v>
      </c>
      <c r="W97" s="49">
        <f t="shared" si="43"/>
        <v>1</v>
      </c>
      <c r="X97" s="49">
        <f t="shared" si="44"/>
        <v>0</v>
      </c>
    </row>
    <row r="98" spans="1:24" ht="13" x14ac:dyDescent="0.3">
      <c r="A98" s="4">
        <f t="shared" si="29"/>
        <v>97</v>
      </c>
      <c r="B98" s="44" t="s">
        <v>16</v>
      </c>
      <c r="C98" s="44" t="s">
        <v>18</v>
      </c>
      <c r="D98" s="4">
        <f t="shared" ref="D98:D129" si="45">IF(B98=$AC$3,$AB$3,IF(B98=$AC$4,$AB$4,IF(B98=$AC$5,$AB$5,IF(B98=$AC$6,$AB$6,IF(B98=$AC$7,$AB$7,IF(B98=$AC$8,$AB$8,IF(B98=$AC$9,$AB$9,$AB$10)))))))</f>
        <v>3</v>
      </c>
      <c r="E98" s="4">
        <f t="shared" ref="E98:E129" si="46">IF(C98=$AD$3, $AB$3, IF(C98=$AD$4, $AB$4, IF(C98=$AD$5, $AB$5, IF(C98=$AD$6, $AB$6, IF(C98=$AD$7, $AB$7, IF(C98=$AD$8, $AB$8, IF(C98=$AD$9, $AB$9, $AB$10)))))))</f>
        <v>7</v>
      </c>
      <c r="F98" s="44" t="s">
        <v>12</v>
      </c>
      <c r="G98" s="44" t="s">
        <v>13</v>
      </c>
      <c r="H98" s="4">
        <f t="shared" ref="H98:H129" si="47">IF(F98=$AC$3, $AB$3, IF(F98=$AC$4, $AB$4, IF(F98=$AC$5, $AB$5, IF(F98=$AC$6, $AB$6, IF(F98=$AC$7, $AB$7, IF(F98=$AC$8, $AB$8, IF(F98=$AC$9, $AB$9, $AB$10)))))))</f>
        <v>4</v>
      </c>
      <c r="I98" s="4">
        <f t="shared" ref="I98:I129" si="48">IF(G98=$AD$3, $AB$3, IF(G98=$AD$4, $AB$4, IF(G98=$AD$5, $AB$5, IF(G98=$AD$6, $AB$6, IF(G98=$AD$7, $AB$7, IF(G98=$AD$8, $AB$8, IF(G98=$AD$9, $AB$9, $AB$10)))))))</f>
        <v>1</v>
      </c>
      <c r="J98" s="13">
        <f t="shared" si="30"/>
        <v>7</v>
      </c>
      <c r="K98" s="13">
        <f t="shared" si="31"/>
        <v>1</v>
      </c>
      <c r="L98" s="15">
        <f t="shared" si="32"/>
        <v>6</v>
      </c>
      <c r="M98" s="17">
        <f t="shared" si="33"/>
        <v>1</v>
      </c>
      <c r="N98" s="17">
        <f t="shared" si="34"/>
        <v>0</v>
      </c>
      <c r="O98" s="17">
        <f t="shared" si="35"/>
        <v>0</v>
      </c>
      <c r="P98" s="17" t="str">
        <f t="shared" si="36"/>
        <v>CHECKED</v>
      </c>
      <c r="Q98" s="17">
        <f t="shared" si="37"/>
        <v>0</v>
      </c>
      <c r="R98" s="17">
        <f t="shared" si="38"/>
        <v>0</v>
      </c>
      <c r="S98" s="51" t="str">
        <f t="shared" si="39"/>
        <v>B</v>
      </c>
      <c r="T98" s="51" t="str">
        <f t="shared" si="40"/>
        <v>G</v>
      </c>
      <c r="U98" s="49">
        <f t="shared" si="41"/>
        <v>1</v>
      </c>
      <c r="V98" s="49">
        <f t="shared" si="42"/>
        <v>0</v>
      </c>
      <c r="W98" s="49">
        <f t="shared" si="43"/>
        <v>0</v>
      </c>
      <c r="X98" s="49">
        <f t="shared" si="44"/>
        <v>0</v>
      </c>
    </row>
    <row r="99" spans="1:24" ht="13" x14ac:dyDescent="0.3">
      <c r="A99" s="4">
        <f t="shared" ref="A99:A130" si="49">A98+1</f>
        <v>98</v>
      </c>
      <c r="B99" s="44" t="s">
        <v>12</v>
      </c>
      <c r="C99" s="44" t="s">
        <v>19</v>
      </c>
      <c r="D99" s="4">
        <f t="shared" si="45"/>
        <v>4</v>
      </c>
      <c r="E99" s="4">
        <f t="shared" si="46"/>
        <v>3</v>
      </c>
      <c r="F99" s="44" t="s">
        <v>12</v>
      </c>
      <c r="G99" s="44" t="s">
        <v>19</v>
      </c>
      <c r="H99" s="4">
        <f t="shared" si="47"/>
        <v>4</v>
      </c>
      <c r="I99" s="4">
        <f t="shared" si="48"/>
        <v>3</v>
      </c>
      <c r="J99" s="13">
        <f t="shared" si="30"/>
        <v>4</v>
      </c>
      <c r="K99" s="13">
        <f t="shared" si="31"/>
        <v>3</v>
      </c>
      <c r="L99" s="15">
        <f t="shared" si="32"/>
        <v>1</v>
      </c>
      <c r="M99" s="17">
        <f t="shared" si="33"/>
        <v>1</v>
      </c>
      <c r="N99" s="17">
        <f t="shared" si="34"/>
        <v>0</v>
      </c>
      <c r="O99" s="17">
        <f t="shared" si="35"/>
        <v>0</v>
      </c>
      <c r="P99" s="17" t="str">
        <f t="shared" si="36"/>
        <v>CHECKED</v>
      </c>
      <c r="Q99" s="17">
        <f t="shared" si="37"/>
        <v>0</v>
      </c>
      <c r="R99" s="17">
        <f t="shared" si="38"/>
        <v>0</v>
      </c>
      <c r="S99" s="51" t="str">
        <f t="shared" si="39"/>
        <v>B</v>
      </c>
      <c r="T99" s="51" t="str">
        <f t="shared" si="40"/>
        <v>G</v>
      </c>
      <c r="U99" s="49">
        <f t="shared" si="41"/>
        <v>1</v>
      </c>
      <c r="V99" s="49">
        <f t="shared" si="42"/>
        <v>0</v>
      </c>
      <c r="W99" s="49">
        <f t="shared" si="43"/>
        <v>0</v>
      </c>
      <c r="X99" s="49">
        <f t="shared" si="44"/>
        <v>0</v>
      </c>
    </row>
    <row r="100" spans="1:24" ht="13" x14ac:dyDescent="0.3">
      <c r="A100" s="4">
        <f t="shared" si="49"/>
        <v>99</v>
      </c>
      <c r="B100" s="44" t="s">
        <v>16</v>
      </c>
      <c r="C100" s="44" t="s">
        <v>13</v>
      </c>
      <c r="D100" s="4">
        <f t="shared" si="45"/>
        <v>3</v>
      </c>
      <c r="E100" s="4">
        <f t="shared" si="46"/>
        <v>1</v>
      </c>
      <c r="F100" s="44" t="s">
        <v>16</v>
      </c>
      <c r="G100" s="44" t="s">
        <v>13</v>
      </c>
      <c r="H100" s="4">
        <f t="shared" si="47"/>
        <v>3</v>
      </c>
      <c r="I100" s="4">
        <f t="shared" si="48"/>
        <v>1</v>
      </c>
      <c r="J100" s="13">
        <f t="shared" si="30"/>
        <v>3</v>
      </c>
      <c r="K100" s="13">
        <f t="shared" si="31"/>
        <v>1</v>
      </c>
      <c r="L100" s="15">
        <f t="shared" si="32"/>
        <v>2</v>
      </c>
      <c r="M100" s="17">
        <f t="shared" si="33"/>
        <v>1</v>
      </c>
      <c r="N100" s="17">
        <f t="shared" si="34"/>
        <v>0</v>
      </c>
      <c r="O100" s="17">
        <f t="shared" si="35"/>
        <v>0</v>
      </c>
      <c r="P100" s="17" t="str">
        <f t="shared" si="36"/>
        <v>CHECKED</v>
      </c>
      <c r="Q100" s="17">
        <f t="shared" si="37"/>
        <v>0</v>
      </c>
      <c r="R100" s="17">
        <f t="shared" si="38"/>
        <v>0</v>
      </c>
      <c r="S100" s="51" t="str">
        <f t="shared" si="39"/>
        <v>G</v>
      </c>
      <c r="T100" s="51" t="str">
        <f t="shared" si="40"/>
        <v>G</v>
      </c>
      <c r="U100" s="49">
        <f t="shared" si="41"/>
        <v>0</v>
      </c>
      <c r="V100" s="49">
        <f t="shared" si="42"/>
        <v>0</v>
      </c>
      <c r="W100" s="49">
        <f t="shared" si="43"/>
        <v>1</v>
      </c>
      <c r="X100" s="49">
        <f t="shared" si="44"/>
        <v>0</v>
      </c>
    </row>
    <row r="101" spans="1:24" ht="13" x14ac:dyDescent="0.3">
      <c r="A101" s="4">
        <f t="shared" si="49"/>
        <v>100</v>
      </c>
      <c r="B101" s="44" t="s">
        <v>20</v>
      </c>
      <c r="C101" s="44" t="s">
        <v>15</v>
      </c>
      <c r="D101" s="4">
        <f t="shared" si="45"/>
        <v>1</v>
      </c>
      <c r="E101" s="4">
        <f t="shared" si="46"/>
        <v>2</v>
      </c>
      <c r="F101" s="44" t="s">
        <v>20</v>
      </c>
      <c r="G101" s="44" t="s">
        <v>15</v>
      </c>
      <c r="H101" s="4">
        <f t="shared" si="47"/>
        <v>1</v>
      </c>
      <c r="I101" s="4">
        <f t="shared" si="48"/>
        <v>2</v>
      </c>
      <c r="J101" s="13">
        <f t="shared" si="30"/>
        <v>2</v>
      </c>
      <c r="K101" s="13">
        <f t="shared" si="31"/>
        <v>1</v>
      </c>
      <c r="L101" s="15">
        <f t="shared" si="32"/>
        <v>1</v>
      </c>
      <c r="M101" s="17">
        <f t="shared" si="33"/>
        <v>1</v>
      </c>
      <c r="N101" s="17">
        <f t="shared" si="34"/>
        <v>0</v>
      </c>
      <c r="O101" s="17">
        <f t="shared" si="35"/>
        <v>0</v>
      </c>
      <c r="P101" s="17" t="str">
        <f t="shared" si="36"/>
        <v>CHECKED</v>
      </c>
      <c r="Q101" s="17">
        <f t="shared" si="37"/>
        <v>0</v>
      </c>
      <c r="R101" s="17">
        <f t="shared" si="38"/>
        <v>0</v>
      </c>
      <c r="S101" s="51" t="str">
        <f t="shared" si="39"/>
        <v>G</v>
      </c>
      <c r="T101" s="51" t="str">
        <f t="shared" si="40"/>
        <v>G</v>
      </c>
      <c r="U101" s="49">
        <f t="shared" si="41"/>
        <v>0</v>
      </c>
      <c r="V101" s="49">
        <f t="shared" si="42"/>
        <v>0</v>
      </c>
      <c r="W101" s="49">
        <f t="shared" si="43"/>
        <v>1</v>
      </c>
      <c r="X101" s="49">
        <f t="shared" si="44"/>
        <v>0</v>
      </c>
    </row>
    <row r="102" spans="1:24" ht="13" x14ac:dyDescent="0.3">
      <c r="A102" s="4">
        <f t="shared" si="49"/>
        <v>101</v>
      </c>
      <c r="B102" s="44" t="s">
        <v>12</v>
      </c>
      <c r="C102" s="44" t="s">
        <v>18</v>
      </c>
      <c r="D102" s="4">
        <f t="shared" si="45"/>
        <v>4</v>
      </c>
      <c r="E102" s="4">
        <f t="shared" si="46"/>
        <v>7</v>
      </c>
      <c r="F102" s="44" t="s">
        <v>20</v>
      </c>
      <c r="G102" s="44" t="s">
        <v>15</v>
      </c>
      <c r="H102" s="4">
        <f t="shared" si="47"/>
        <v>1</v>
      </c>
      <c r="I102" s="4">
        <f t="shared" si="48"/>
        <v>2</v>
      </c>
      <c r="J102" s="13">
        <f t="shared" si="30"/>
        <v>7</v>
      </c>
      <c r="K102" s="13">
        <f t="shared" si="31"/>
        <v>1</v>
      </c>
      <c r="L102" s="15">
        <f t="shared" si="32"/>
        <v>6</v>
      </c>
      <c r="M102" s="17">
        <f t="shared" si="33"/>
        <v>1</v>
      </c>
      <c r="N102" s="17">
        <f t="shared" si="34"/>
        <v>0</v>
      </c>
      <c r="O102" s="17">
        <f t="shared" si="35"/>
        <v>0</v>
      </c>
      <c r="P102" s="17" t="str">
        <f t="shared" si="36"/>
        <v>CHECKED</v>
      </c>
      <c r="Q102" s="17">
        <f t="shared" si="37"/>
        <v>0</v>
      </c>
      <c r="R102" s="17">
        <f t="shared" si="38"/>
        <v>0</v>
      </c>
      <c r="S102" s="51" t="str">
        <f t="shared" si="39"/>
        <v>B</v>
      </c>
      <c r="T102" s="51" t="str">
        <f t="shared" si="40"/>
        <v>G</v>
      </c>
      <c r="U102" s="49">
        <f t="shared" si="41"/>
        <v>1</v>
      </c>
      <c r="V102" s="49">
        <f t="shared" si="42"/>
        <v>0</v>
      </c>
      <c r="W102" s="49">
        <f t="shared" si="43"/>
        <v>0</v>
      </c>
      <c r="X102" s="49">
        <f t="shared" si="44"/>
        <v>0</v>
      </c>
    </row>
    <row r="103" spans="1:24" ht="13" x14ac:dyDescent="0.3">
      <c r="A103" s="4">
        <f t="shared" si="49"/>
        <v>102</v>
      </c>
      <c r="B103" s="44" t="s">
        <v>17</v>
      </c>
      <c r="C103" s="44" t="s">
        <v>18</v>
      </c>
      <c r="D103" s="4">
        <f t="shared" si="45"/>
        <v>6</v>
      </c>
      <c r="E103" s="4">
        <f t="shared" si="46"/>
        <v>7</v>
      </c>
      <c r="F103" s="44" t="s">
        <v>17</v>
      </c>
      <c r="G103" s="44" t="s">
        <v>18</v>
      </c>
      <c r="H103" s="4">
        <f t="shared" si="47"/>
        <v>6</v>
      </c>
      <c r="I103" s="4">
        <f t="shared" si="48"/>
        <v>7</v>
      </c>
      <c r="J103" s="13">
        <f t="shared" si="30"/>
        <v>7</v>
      </c>
      <c r="K103" s="13">
        <f t="shared" si="31"/>
        <v>6</v>
      </c>
      <c r="L103" s="15">
        <f t="shared" si="32"/>
        <v>1</v>
      </c>
      <c r="M103" s="17">
        <f t="shared" si="33"/>
        <v>1</v>
      </c>
      <c r="N103" s="17">
        <f t="shared" si="34"/>
        <v>0</v>
      </c>
      <c r="O103" s="17">
        <f t="shared" si="35"/>
        <v>0</v>
      </c>
      <c r="P103" s="17" t="str">
        <f t="shared" si="36"/>
        <v>CHECKED</v>
      </c>
      <c r="Q103" s="17">
        <f t="shared" si="37"/>
        <v>0</v>
      </c>
      <c r="R103" s="17">
        <f t="shared" si="38"/>
        <v>0</v>
      </c>
      <c r="S103" s="51" t="str">
        <f t="shared" si="39"/>
        <v>B</v>
      </c>
      <c r="T103" s="51" t="str">
        <f t="shared" si="40"/>
        <v>B</v>
      </c>
      <c r="U103" s="49">
        <f t="shared" si="41"/>
        <v>0</v>
      </c>
      <c r="V103" s="49">
        <f t="shared" si="42"/>
        <v>0</v>
      </c>
      <c r="W103" s="49">
        <f t="shared" si="43"/>
        <v>0</v>
      </c>
      <c r="X103" s="49">
        <f t="shared" si="44"/>
        <v>1</v>
      </c>
    </row>
    <row r="104" spans="1:24" ht="13" x14ac:dyDescent="0.3">
      <c r="A104" s="4">
        <f t="shared" si="49"/>
        <v>103</v>
      </c>
      <c r="B104" s="44" t="s">
        <v>12</v>
      </c>
      <c r="C104" s="44" t="s">
        <v>19</v>
      </c>
      <c r="D104" s="4">
        <f t="shared" si="45"/>
        <v>4</v>
      </c>
      <c r="E104" s="4">
        <f t="shared" si="46"/>
        <v>3</v>
      </c>
      <c r="F104" s="44" t="s">
        <v>16</v>
      </c>
      <c r="G104" s="44" t="s">
        <v>15</v>
      </c>
      <c r="H104" s="4">
        <f t="shared" si="47"/>
        <v>3</v>
      </c>
      <c r="I104" s="4">
        <f t="shared" si="48"/>
        <v>2</v>
      </c>
      <c r="J104" s="13">
        <f t="shared" si="30"/>
        <v>4</v>
      </c>
      <c r="K104" s="13">
        <f t="shared" si="31"/>
        <v>2</v>
      </c>
      <c r="L104" s="15">
        <f t="shared" si="32"/>
        <v>2</v>
      </c>
      <c r="M104" s="17">
        <f t="shared" si="33"/>
        <v>1</v>
      </c>
      <c r="N104" s="17">
        <f t="shared" si="34"/>
        <v>0</v>
      </c>
      <c r="O104" s="17">
        <f t="shared" si="35"/>
        <v>0</v>
      </c>
      <c r="P104" s="17" t="str">
        <f t="shared" si="36"/>
        <v>CHECKED</v>
      </c>
      <c r="Q104" s="17">
        <f t="shared" si="37"/>
        <v>0</v>
      </c>
      <c r="R104" s="17">
        <f t="shared" si="38"/>
        <v>0</v>
      </c>
      <c r="S104" s="51" t="str">
        <f t="shared" si="39"/>
        <v>B</v>
      </c>
      <c r="T104" s="51" t="str">
        <f t="shared" si="40"/>
        <v>G</v>
      </c>
      <c r="U104" s="49">
        <f t="shared" si="41"/>
        <v>1</v>
      </c>
      <c r="V104" s="49">
        <f t="shared" si="42"/>
        <v>0</v>
      </c>
      <c r="W104" s="49">
        <f t="shared" si="43"/>
        <v>0</v>
      </c>
      <c r="X104" s="49">
        <f t="shared" si="44"/>
        <v>0</v>
      </c>
    </row>
    <row r="105" spans="1:24" ht="13" x14ac:dyDescent="0.3">
      <c r="A105" s="4">
        <f t="shared" si="49"/>
        <v>104</v>
      </c>
      <c r="B105" s="44" t="s">
        <v>16</v>
      </c>
      <c r="C105" s="44" t="s">
        <v>15</v>
      </c>
      <c r="D105" s="4">
        <f t="shared" si="45"/>
        <v>3</v>
      </c>
      <c r="E105" s="4">
        <f t="shared" si="46"/>
        <v>2</v>
      </c>
      <c r="F105" s="44" t="s">
        <v>16</v>
      </c>
      <c r="G105" s="44" t="s">
        <v>15</v>
      </c>
      <c r="H105" s="4">
        <f t="shared" si="47"/>
        <v>3</v>
      </c>
      <c r="I105" s="4">
        <f t="shared" si="48"/>
        <v>2</v>
      </c>
      <c r="J105" s="13">
        <f t="shared" si="30"/>
        <v>3</v>
      </c>
      <c r="K105" s="13">
        <f t="shared" si="31"/>
        <v>2</v>
      </c>
      <c r="L105" s="15">
        <f t="shared" si="32"/>
        <v>1</v>
      </c>
      <c r="M105" s="17">
        <f t="shared" si="33"/>
        <v>1</v>
      </c>
      <c r="N105" s="17">
        <f t="shared" si="34"/>
        <v>0</v>
      </c>
      <c r="O105" s="17">
        <f t="shared" si="35"/>
        <v>0</v>
      </c>
      <c r="P105" s="17" t="str">
        <f t="shared" si="36"/>
        <v>CHECKED</v>
      </c>
      <c r="Q105" s="17">
        <f t="shared" si="37"/>
        <v>0</v>
      </c>
      <c r="R105" s="17">
        <f t="shared" si="38"/>
        <v>0</v>
      </c>
      <c r="S105" s="51" t="str">
        <f t="shared" si="39"/>
        <v>G</v>
      </c>
      <c r="T105" s="51" t="str">
        <f t="shared" si="40"/>
        <v>G</v>
      </c>
      <c r="U105" s="49">
        <f t="shared" si="41"/>
        <v>0</v>
      </c>
      <c r="V105" s="49">
        <f t="shared" si="42"/>
        <v>0</v>
      </c>
      <c r="W105" s="49">
        <f t="shared" si="43"/>
        <v>1</v>
      </c>
      <c r="X105" s="49">
        <f t="shared" si="44"/>
        <v>0</v>
      </c>
    </row>
    <row r="106" spans="1:24" ht="13" x14ac:dyDescent="0.3">
      <c r="A106" s="4">
        <f t="shared" si="49"/>
        <v>105</v>
      </c>
      <c r="B106" s="44" t="s">
        <v>12</v>
      </c>
      <c r="C106" s="44" t="s">
        <v>13</v>
      </c>
      <c r="D106" s="4">
        <f t="shared" si="45"/>
        <v>4</v>
      </c>
      <c r="E106" s="4">
        <f t="shared" si="46"/>
        <v>1</v>
      </c>
      <c r="F106" s="44" t="s">
        <v>12</v>
      </c>
      <c r="G106" s="44" t="s">
        <v>13</v>
      </c>
      <c r="H106" s="4">
        <f t="shared" si="47"/>
        <v>4</v>
      </c>
      <c r="I106" s="4">
        <f t="shared" si="48"/>
        <v>1</v>
      </c>
      <c r="J106" s="13">
        <f t="shared" si="30"/>
        <v>4</v>
      </c>
      <c r="K106" s="13">
        <f t="shared" si="31"/>
        <v>1</v>
      </c>
      <c r="L106" s="15">
        <f t="shared" si="32"/>
        <v>3</v>
      </c>
      <c r="M106" s="17">
        <f t="shared" si="33"/>
        <v>1</v>
      </c>
      <c r="N106" s="17">
        <f t="shared" si="34"/>
        <v>0</v>
      </c>
      <c r="O106" s="17">
        <f t="shared" si="35"/>
        <v>0</v>
      </c>
      <c r="P106" s="17" t="str">
        <f t="shared" si="36"/>
        <v>CHECKED</v>
      </c>
      <c r="Q106" s="17">
        <f t="shared" si="37"/>
        <v>0</v>
      </c>
      <c r="R106" s="17">
        <f t="shared" si="38"/>
        <v>0</v>
      </c>
      <c r="S106" s="51" t="str">
        <f t="shared" si="39"/>
        <v>B</v>
      </c>
      <c r="T106" s="51" t="str">
        <f t="shared" si="40"/>
        <v>G</v>
      </c>
      <c r="U106" s="49">
        <f t="shared" si="41"/>
        <v>1</v>
      </c>
      <c r="V106" s="49">
        <f t="shared" si="42"/>
        <v>0</v>
      </c>
      <c r="W106" s="49">
        <f t="shared" si="43"/>
        <v>0</v>
      </c>
      <c r="X106" s="49">
        <f t="shared" si="44"/>
        <v>0</v>
      </c>
    </row>
    <row r="107" spans="1:24" ht="13" x14ac:dyDescent="0.3">
      <c r="A107" s="4">
        <f t="shared" si="49"/>
        <v>106</v>
      </c>
      <c r="B107" s="44" t="s">
        <v>12</v>
      </c>
      <c r="C107" s="44" t="s">
        <v>13</v>
      </c>
      <c r="D107" s="4">
        <f t="shared" si="45"/>
        <v>4</v>
      </c>
      <c r="E107" s="4">
        <f t="shared" si="46"/>
        <v>1</v>
      </c>
      <c r="F107" s="44" t="s">
        <v>12</v>
      </c>
      <c r="G107" s="44" t="s">
        <v>13</v>
      </c>
      <c r="H107" s="4">
        <f t="shared" si="47"/>
        <v>4</v>
      </c>
      <c r="I107" s="4">
        <f t="shared" si="48"/>
        <v>1</v>
      </c>
      <c r="J107" s="13">
        <f t="shared" si="30"/>
        <v>4</v>
      </c>
      <c r="K107" s="13">
        <f t="shared" si="31"/>
        <v>1</v>
      </c>
      <c r="L107" s="15">
        <f t="shared" si="32"/>
        <v>3</v>
      </c>
      <c r="M107" s="17">
        <f t="shared" si="33"/>
        <v>1</v>
      </c>
      <c r="N107" s="17">
        <f t="shared" si="34"/>
        <v>0</v>
      </c>
      <c r="O107" s="17">
        <f t="shared" si="35"/>
        <v>0</v>
      </c>
      <c r="P107" s="17" t="str">
        <f t="shared" si="36"/>
        <v>CHECKED</v>
      </c>
      <c r="Q107" s="17">
        <f t="shared" si="37"/>
        <v>0</v>
      </c>
      <c r="R107" s="17">
        <f t="shared" si="38"/>
        <v>0</v>
      </c>
      <c r="S107" s="51" t="str">
        <f t="shared" si="39"/>
        <v>B</v>
      </c>
      <c r="T107" s="51" t="str">
        <f t="shared" si="40"/>
        <v>G</v>
      </c>
      <c r="U107" s="49">
        <f t="shared" si="41"/>
        <v>1</v>
      </c>
      <c r="V107" s="49">
        <f t="shared" si="42"/>
        <v>0</v>
      </c>
      <c r="W107" s="49">
        <f t="shared" si="43"/>
        <v>0</v>
      </c>
      <c r="X107" s="49">
        <f t="shared" si="44"/>
        <v>0</v>
      </c>
    </row>
    <row r="108" spans="1:24" ht="13" x14ac:dyDescent="0.3">
      <c r="A108" s="4">
        <f t="shared" si="49"/>
        <v>107</v>
      </c>
      <c r="B108" s="44" t="s">
        <v>12</v>
      </c>
      <c r="C108" s="44" t="s">
        <v>15</v>
      </c>
      <c r="D108" s="4">
        <f t="shared" si="45"/>
        <v>4</v>
      </c>
      <c r="E108" s="4">
        <f t="shared" si="46"/>
        <v>2</v>
      </c>
      <c r="F108" s="44" t="s">
        <v>12</v>
      </c>
      <c r="G108" s="44" t="s">
        <v>15</v>
      </c>
      <c r="H108" s="4">
        <f t="shared" si="47"/>
        <v>4</v>
      </c>
      <c r="I108" s="4">
        <f t="shared" si="48"/>
        <v>2</v>
      </c>
      <c r="J108" s="13">
        <f t="shared" si="30"/>
        <v>4</v>
      </c>
      <c r="K108" s="13">
        <f t="shared" si="31"/>
        <v>2</v>
      </c>
      <c r="L108" s="15">
        <f t="shared" si="32"/>
        <v>2</v>
      </c>
      <c r="M108" s="17">
        <f t="shared" si="33"/>
        <v>1</v>
      </c>
      <c r="N108" s="17">
        <f t="shared" si="34"/>
        <v>0</v>
      </c>
      <c r="O108" s="17">
        <f t="shared" si="35"/>
        <v>0</v>
      </c>
      <c r="P108" s="17" t="str">
        <f t="shared" si="36"/>
        <v>CHECKED</v>
      </c>
      <c r="Q108" s="17">
        <f t="shared" si="37"/>
        <v>0</v>
      </c>
      <c r="R108" s="17">
        <f t="shared" si="38"/>
        <v>0</v>
      </c>
      <c r="S108" s="51" t="str">
        <f t="shared" si="39"/>
        <v>B</v>
      </c>
      <c r="T108" s="51" t="str">
        <f t="shared" si="40"/>
        <v>G</v>
      </c>
      <c r="U108" s="49">
        <f t="shared" si="41"/>
        <v>1</v>
      </c>
      <c r="V108" s="49">
        <f t="shared" si="42"/>
        <v>0</v>
      </c>
      <c r="W108" s="49">
        <f t="shared" si="43"/>
        <v>0</v>
      </c>
      <c r="X108" s="49">
        <f t="shared" si="44"/>
        <v>0</v>
      </c>
    </row>
    <row r="109" spans="1:24" ht="13" x14ac:dyDescent="0.3">
      <c r="A109" s="4">
        <f t="shared" si="49"/>
        <v>108</v>
      </c>
      <c r="B109" s="44" t="s">
        <v>16</v>
      </c>
      <c r="C109" s="44" t="s">
        <v>13</v>
      </c>
      <c r="D109" s="4">
        <f t="shared" si="45"/>
        <v>3</v>
      </c>
      <c r="E109" s="4">
        <f t="shared" si="46"/>
        <v>1</v>
      </c>
      <c r="F109" s="44" t="s">
        <v>16</v>
      </c>
      <c r="G109" s="44" t="s">
        <v>13</v>
      </c>
      <c r="H109" s="4">
        <f t="shared" si="47"/>
        <v>3</v>
      </c>
      <c r="I109" s="4">
        <f t="shared" si="48"/>
        <v>1</v>
      </c>
      <c r="J109" s="13">
        <f t="shared" si="30"/>
        <v>3</v>
      </c>
      <c r="K109" s="13">
        <f t="shared" si="31"/>
        <v>1</v>
      </c>
      <c r="L109" s="15">
        <f t="shared" si="32"/>
        <v>2</v>
      </c>
      <c r="M109" s="17">
        <f t="shared" si="33"/>
        <v>1</v>
      </c>
      <c r="N109" s="17">
        <f t="shared" si="34"/>
        <v>0</v>
      </c>
      <c r="O109" s="17">
        <f t="shared" si="35"/>
        <v>0</v>
      </c>
      <c r="P109" s="17" t="str">
        <f t="shared" si="36"/>
        <v>CHECKED</v>
      </c>
      <c r="Q109" s="17">
        <f t="shared" si="37"/>
        <v>0</v>
      </c>
      <c r="R109" s="17">
        <f t="shared" si="38"/>
        <v>0</v>
      </c>
      <c r="S109" s="51" t="str">
        <f t="shared" si="39"/>
        <v>G</v>
      </c>
      <c r="T109" s="51" t="str">
        <f t="shared" si="40"/>
        <v>G</v>
      </c>
      <c r="U109" s="49">
        <f t="shared" si="41"/>
        <v>0</v>
      </c>
      <c r="V109" s="49">
        <f t="shared" si="42"/>
        <v>0</v>
      </c>
      <c r="W109" s="49">
        <f t="shared" si="43"/>
        <v>1</v>
      </c>
      <c r="X109" s="49">
        <f t="shared" si="44"/>
        <v>0</v>
      </c>
    </row>
    <row r="110" spans="1:24" ht="13" x14ac:dyDescent="0.3">
      <c r="A110" s="4">
        <f t="shared" si="49"/>
        <v>109</v>
      </c>
      <c r="B110" s="44" t="s">
        <v>17</v>
      </c>
      <c r="C110" s="44" t="s">
        <v>13</v>
      </c>
      <c r="D110" s="4">
        <f t="shared" si="45"/>
        <v>6</v>
      </c>
      <c r="E110" s="4">
        <f t="shared" si="46"/>
        <v>1</v>
      </c>
      <c r="F110" s="44" t="s">
        <v>17</v>
      </c>
      <c r="G110" s="44" t="s">
        <v>13</v>
      </c>
      <c r="H110" s="4">
        <f t="shared" si="47"/>
        <v>6</v>
      </c>
      <c r="I110" s="4">
        <f t="shared" si="48"/>
        <v>1</v>
      </c>
      <c r="J110" s="13">
        <f t="shared" si="30"/>
        <v>6</v>
      </c>
      <c r="K110" s="13">
        <f t="shared" si="31"/>
        <v>1</v>
      </c>
      <c r="L110" s="15">
        <f t="shared" si="32"/>
        <v>5</v>
      </c>
      <c r="M110" s="17">
        <f t="shared" si="33"/>
        <v>1</v>
      </c>
      <c r="N110" s="17">
        <f t="shared" si="34"/>
        <v>0</v>
      </c>
      <c r="O110" s="17">
        <f t="shared" si="35"/>
        <v>0</v>
      </c>
      <c r="P110" s="17" t="str">
        <f t="shared" si="36"/>
        <v>CHECKED</v>
      </c>
      <c r="Q110" s="17">
        <f t="shared" si="37"/>
        <v>0</v>
      </c>
      <c r="R110" s="17">
        <f t="shared" si="38"/>
        <v>0</v>
      </c>
      <c r="S110" s="51" t="str">
        <f t="shared" si="39"/>
        <v>B</v>
      </c>
      <c r="T110" s="51" t="str">
        <f t="shared" si="40"/>
        <v>G</v>
      </c>
      <c r="U110" s="49">
        <f t="shared" si="41"/>
        <v>1</v>
      </c>
      <c r="V110" s="49">
        <f t="shared" si="42"/>
        <v>0</v>
      </c>
      <c r="W110" s="49">
        <f t="shared" si="43"/>
        <v>0</v>
      </c>
      <c r="X110" s="49">
        <f t="shared" si="44"/>
        <v>0</v>
      </c>
    </row>
    <row r="111" spans="1:24" ht="13" x14ac:dyDescent="0.3">
      <c r="A111" s="4">
        <f t="shared" si="49"/>
        <v>110</v>
      </c>
      <c r="B111" s="44" t="s">
        <v>16</v>
      </c>
      <c r="C111" s="44" t="s">
        <v>18</v>
      </c>
      <c r="D111" s="4">
        <f t="shared" si="45"/>
        <v>3</v>
      </c>
      <c r="E111" s="4">
        <f t="shared" si="46"/>
        <v>7</v>
      </c>
      <c r="F111" s="44" t="s">
        <v>16</v>
      </c>
      <c r="G111" s="44" t="s">
        <v>18</v>
      </c>
      <c r="H111" s="4">
        <f t="shared" si="47"/>
        <v>3</v>
      </c>
      <c r="I111" s="4">
        <f t="shared" si="48"/>
        <v>7</v>
      </c>
      <c r="J111" s="13">
        <f t="shared" si="30"/>
        <v>7</v>
      </c>
      <c r="K111" s="13">
        <f t="shared" si="31"/>
        <v>3</v>
      </c>
      <c r="L111" s="15">
        <f t="shared" si="32"/>
        <v>4</v>
      </c>
      <c r="M111" s="17">
        <f t="shared" si="33"/>
        <v>1</v>
      </c>
      <c r="N111" s="17">
        <f t="shared" si="34"/>
        <v>0</v>
      </c>
      <c r="O111" s="17">
        <f t="shared" si="35"/>
        <v>0</v>
      </c>
      <c r="P111" s="17" t="str">
        <f t="shared" si="36"/>
        <v>CHECKED</v>
      </c>
      <c r="Q111" s="17">
        <f t="shared" si="37"/>
        <v>0</v>
      </c>
      <c r="R111" s="17">
        <f t="shared" si="38"/>
        <v>0</v>
      </c>
      <c r="S111" s="51" t="str">
        <f t="shared" si="39"/>
        <v>B</v>
      </c>
      <c r="T111" s="51" t="str">
        <f t="shared" si="40"/>
        <v>G</v>
      </c>
      <c r="U111" s="49">
        <f t="shared" si="41"/>
        <v>1</v>
      </c>
      <c r="V111" s="49">
        <f t="shared" si="42"/>
        <v>0</v>
      </c>
      <c r="W111" s="49">
        <f t="shared" si="43"/>
        <v>0</v>
      </c>
      <c r="X111" s="49">
        <f t="shared" si="44"/>
        <v>0</v>
      </c>
    </row>
    <row r="112" spans="1:24" ht="13" x14ac:dyDescent="0.3">
      <c r="A112" s="4">
        <f t="shared" si="49"/>
        <v>111</v>
      </c>
      <c r="B112" s="44" t="s">
        <v>16</v>
      </c>
      <c r="C112" s="44" t="s">
        <v>13</v>
      </c>
      <c r="D112" s="4">
        <f t="shared" si="45"/>
        <v>3</v>
      </c>
      <c r="E112" s="4">
        <f t="shared" si="46"/>
        <v>1</v>
      </c>
      <c r="F112" s="44" t="s">
        <v>20</v>
      </c>
      <c r="G112" s="44" t="s">
        <v>15</v>
      </c>
      <c r="H112" s="4">
        <f t="shared" si="47"/>
        <v>1</v>
      </c>
      <c r="I112" s="4">
        <f t="shared" si="48"/>
        <v>2</v>
      </c>
      <c r="J112" s="13">
        <f t="shared" si="30"/>
        <v>3</v>
      </c>
      <c r="K112" s="13">
        <f t="shared" si="31"/>
        <v>1</v>
      </c>
      <c r="L112" s="15">
        <f t="shared" si="32"/>
        <v>2</v>
      </c>
      <c r="M112" s="17">
        <f t="shared" si="33"/>
        <v>1</v>
      </c>
      <c r="N112" s="17">
        <f t="shared" si="34"/>
        <v>0</v>
      </c>
      <c r="O112" s="17">
        <f t="shared" si="35"/>
        <v>0</v>
      </c>
      <c r="P112" s="17" t="str">
        <f t="shared" si="36"/>
        <v>CHECKED</v>
      </c>
      <c r="Q112" s="17">
        <f t="shared" si="37"/>
        <v>0</v>
      </c>
      <c r="R112" s="17">
        <f t="shared" si="38"/>
        <v>0</v>
      </c>
      <c r="S112" s="51" t="str">
        <f t="shared" si="39"/>
        <v>G</v>
      </c>
      <c r="T112" s="51" t="str">
        <f t="shared" si="40"/>
        <v>G</v>
      </c>
      <c r="U112" s="49">
        <f t="shared" si="41"/>
        <v>0</v>
      </c>
      <c r="V112" s="49">
        <f t="shared" si="42"/>
        <v>0</v>
      </c>
      <c r="W112" s="49">
        <f t="shared" si="43"/>
        <v>1</v>
      </c>
      <c r="X112" s="49">
        <f t="shared" si="44"/>
        <v>0</v>
      </c>
    </row>
    <row r="113" spans="1:24" ht="13" x14ac:dyDescent="0.3">
      <c r="A113" s="4">
        <f t="shared" si="49"/>
        <v>112</v>
      </c>
      <c r="B113" s="44" t="s">
        <v>16</v>
      </c>
      <c r="C113" s="44" t="s">
        <v>18</v>
      </c>
      <c r="D113" s="4">
        <f t="shared" si="45"/>
        <v>3</v>
      </c>
      <c r="E113" s="4">
        <f t="shared" si="46"/>
        <v>7</v>
      </c>
      <c r="F113" s="44" t="s">
        <v>16</v>
      </c>
      <c r="G113" s="44" t="s">
        <v>18</v>
      </c>
      <c r="H113" s="4">
        <f t="shared" si="47"/>
        <v>3</v>
      </c>
      <c r="I113" s="4">
        <f t="shared" si="48"/>
        <v>7</v>
      </c>
      <c r="J113" s="13">
        <f t="shared" si="30"/>
        <v>7</v>
      </c>
      <c r="K113" s="13">
        <f t="shared" si="31"/>
        <v>3</v>
      </c>
      <c r="L113" s="15">
        <f t="shared" si="32"/>
        <v>4</v>
      </c>
      <c r="M113" s="17">
        <f t="shared" si="33"/>
        <v>1</v>
      </c>
      <c r="N113" s="17">
        <f t="shared" si="34"/>
        <v>0</v>
      </c>
      <c r="O113" s="17">
        <f t="shared" si="35"/>
        <v>0</v>
      </c>
      <c r="P113" s="17" t="str">
        <f t="shared" si="36"/>
        <v>CHECKED</v>
      </c>
      <c r="Q113" s="17">
        <f t="shared" si="37"/>
        <v>0</v>
      </c>
      <c r="R113" s="17">
        <f t="shared" si="38"/>
        <v>0</v>
      </c>
      <c r="S113" s="51" t="str">
        <f t="shared" si="39"/>
        <v>B</v>
      </c>
      <c r="T113" s="51" t="str">
        <f t="shared" si="40"/>
        <v>G</v>
      </c>
      <c r="U113" s="49">
        <f t="shared" si="41"/>
        <v>1</v>
      </c>
      <c r="V113" s="49">
        <f t="shared" si="42"/>
        <v>0</v>
      </c>
      <c r="W113" s="49">
        <f t="shared" si="43"/>
        <v>0</v>
      </c>
      <c r="X113" s="49">
        <f t="shared" si="44"/>
        <v>0</v>
      </c>
    </row>
    <row r="114" spans="1:24" ht="13" x14ac:dyDescent="0.3">
      <c r="A114" s="4">
        <f t="shared" si="49"/>
        <v>113</v>
      </c>
      <c r="B114" s="44" t="s">
        <v>16</v>
      </c>
      <c r="C114" s="44" t="s">
        <v>18</v>
      </c>
      <c r="D114" s="4">
        <f t="shared" si="45"/>
        <v>3</v>
      </c>
      <c r="E114" s="4">
        <f t="shared" si="46"/>
        <v>7</v>
      </c>
      <c r="F114" s="44" t="s">
        <v>16</v>
      </c>
      <c r="G114" s="44" t="s">
        <v>13</v>
      </c>
      <c r="H114" s="4">
        <f t="shared" si="47"/>
        <v>3</v>
      </c>
      <c r="I114" s="4">
        <f t="shared" si="48"/>
        <v>1</v>
      </c>
      <c r="J114" s="13">
        <f t="shared" si="30"/>
        <v>7</v>
      </c>
      <c r="K114" s="13">
        <f t="shared" si="31"/>
        <v>1</v>
      </c>
      <c r="L114" s="15">
        <f t="shared" si="32"/>
        <v>6</v>
      </c>
      <c r="M114" s="17">
        <f t="shared" si="33"/>
        <v>1</v>
      </c>
      <c r="N114" s="17">
        <f t="shared" si="34"/>
        <v>0</v>
      </c>
      <c r="O114" s="17">
        <f t="shared" si="35"/>
        <v>0</v>
      </c>
      <c r="P114" s="17" t="str">
        <f t="shared" si="36"/>
        <v>CHECKED</v>
      </c>
      <c r="Q114" s="17">
        <f t="shared" si="37"/>
        <v>0</v>
      </c>
      <c r="R114" s="17">
        <f t="shared" si="38"/>
        <v>0</v>
      </c>
      <c r="S114" s="51" t="str">
        <f t="shared" si="39"/>
        <v>B</v>
      </c>
      <c r="T114" s="51" t="str">
        <f t="shared" si="40"/>
        <v>G</v>
      </c>
      <c r="U114" s="49">
        <f t="shared" si="41"/>
        <v>1</v>
      </c>
      <c r="V114" s="49">
        <f t="shared" si="42"/>
        <v>0</v>
      </c>
      <c r="W114" s="49">
        <f t="shared" si="43"/>
        <v>0</v>
      </c>
      <c r="X114" s="49">
        <f t="shared" si="44"/>
        <v>0</v>
      </c>
    </row>
    <row r="115" spans="1:24" ht="13" x14ac:dyDescent="0.3">
      <c r="A115" s="4">
        <f t="shared" si="49"/>
        <v>114</v>
      </c>
      <c r="B115" s="44" t="s">
        <v>21</v>
      </c>
      <c r="C115" s="44" t="s">
        <v>15</v>
      </c>
      <c r="D115" s="4">
        <f t="shared" si="45"/>
        <v>8</v>
      </c>
      <c r="E115" s="4">
        <f t="shared" si="46"/>
        <v>2</v>
      </c>
      <c r="F115" s="44" t="s">
        <v>20</v>
      </c>
      <c r="G115" s="44" t="s">
        <v>15</v>
      </c>
      <c r="H115" s="4">
        <f t="shared" si="47"/>
        <v>1</v>
      </c>
      <c r="I115" s="4">
        <f t="shared" si="48"/>
        <v>2</v>
      </c>
      <c r="J115" s="13">
        <f t="shared" si="30"/>
        <v>8</v>
      </c>
      <c r="K115" s="13">
        <f t="shared" si="31"/>
        <v>1</v>
      </c>
      <c r="L115" s="15">
        <f t="shared" si="32"/>
        <v>7</v>
      </c>
      <c r="M115" s="17">
        <f t="shared" si="33"/>
        <v>1</v>
      </c>
      <c r="N115" s="17">
        <f t="shared" si="34"/>
        <v>0</v>
      </c>
      <c r="O115" s="17">
        <f t="shared" si="35"/>
        <v>0</v>
      </c>
      <c r="P115" s="17" t="str">
        <f t="shared" si="36"/>
        <v>CHECKED</v>
      </c>
      <c r="Q115" s="17">
        <f t="shared" si="37"/>
        <v>0</v>
      </c>
      <c r="R115" s="17">
        <f t="shared" si="38"/>
        <v>0</v>
      </c>
      <c r="S115" s="51" t="str">
        <f t="shared" si="39"/>
        <v>B</v>
      </c>
      <c r="T115" s="51" t="str">
        <f t="shared" si="40"/>
        <v>G</v>
      </c>
      <c r="U115" s="49">
        <f t="shared" si="41"/>
        <v>1</v>
      </c>
      <c r="V115" s="49">
        <f t="shared" si="42"/>
        <v>0</v>
      </c>
      <c r="W115" s="49">
        <f t="shared" si="43"/>
        <v>0</v>
      </c>
      <c r="X115" s="49">
        <f t="shared" si="44"/>
        <v>0</v>
      </c>
    </row>
    <row r="116" spans="1:24" ht="13" x14ac:dyDescent="0.3">
      <c r="A116" s="4">
        <f t="shared" si="49"/>
        <v>115</v>
      </c>
      <c r="B116" s="44" t="s">
        <v>20</v>
      </c>
      <c r="C116" s="44" t="s">
        <v>15</v>
      </c>
      <c r="D116" s="4">
        <f t="shared" si="45"/>
        <v>1</v>
      </c>
      <c r="E116" s="4">
        <f t="shared" si="46"/>
        <v>2</v>
      </c>
      <c r="F116" s="44" t="s">
        <v>20</v>
      </c>
      <c r="G116" s="44" t="s">
        <v>15</v>
      </c>
      <c r="H116" s="4">
        <f t="shared" si="47"/>
        <v>1</v>
      </c>
      <c r="I116" s="4">
        <f t="shared" si="48"/>
        <v>2</v>
      </c>
      <c r="J116" s="13">
        <f t="shared" si="30"/>
        <v>2</v>
      </c>
      <c r="K116" s="13">
        <f t="shared" si="31"/>
        <v>1</v>
      </c>
      <c r="L116" s="15">
        <f t="shared" si="32"/>
        <v>1</v>
      </c>
      <c r="M116" s="17">
        <f t="shared" si="33"/>
        <v>1</v>
      </c>
      <c r="N116" s="17">
        <f t="shared" si="34"/>
        <v>0</v>
      </c>
      <c r="O116" s="17">
        <f t="shared" si="35"/>
        <v>0</v>
      </c>
      <c r="P116" s="17" t="str">
        <f t="shared" si="36"/>
        <v>CHECKED</v>
      </c>
      <c r="Q116" s="17">
        <f t="shared" si="37"/>
        <v>0</v>
      </c>
      <c r="R116" s="17">
        <f t="shared" si="38"/>
        <v>0</v>
      </c>
      <c r="S116" s="51" t="str">
        <f t="shared" si="39"/>
        <v>G</v>
      </c>
      <c r="T116" s="51" t="str">
        <f t="shared" si="40"/>
        <v>G</v>
      </c>
      <c r="U116" s="49">
        <f t="shared" si="41"/>
        <v>0</v>
      </c>
      <c r="V116" s="49">
        <f t="shared" si="42"/>
        <v>0</v>
      </c>
      <c r="W116" s="49">
        <f t="shared" si="43"/>
        <v>1</v>
      </c>
      <c r="X116" s="49">
        <f t="shared" si="44"/>
        <v>0</v>
      </c>
    </row>
    <row r="117" spans="1:24" ht="13" x14ac:dyDescent="0.3">
      <c r="A117" s="4">
        <f t="shared" si="49"/>
        <v>116</v>
      </c>
      <c r="B117" s="44" t="s">
        <v>14</v>
      </c>
      <c r="C117" s="44" t="s">
        <v>13</v>
      </c>
      <c r="D117" s="4">
        <f t="shared" si="45"/>
        <v>7</v>
      </c>
      <c r="E117" s="4">
        <f t="shared" si="46"/>
        <v>1</v>
      </c>
      <c r="F117" s="44" t="s">
        <v>21</v>
      </c>
      <c r="G117" s="44" t="s">
        <v>13</v>
      </c>
      <c r="H117" s="4">
        <f t="shared" si="47"/>
        <v>8</v>
      </c>
      <c r="I117" s="4">
        <f t="shared" si="48"/>
        <v>1</v>
      </c>
      <c r="J117" s="13">
        <f t="shared" si="30"/>
        <v>7</v>
      </c>
      <c r="K117" s="13">
        <f t="shared" si="31"/>
        <v>1</v>
      </c>
      <c r="L117" s="15">
        <f t="shared" si="32"/>
        <v>6</v>
      </c>
      <c r="M117" s="17">
        <f t="shared" si="33"/>
        <v>1</v>
      </c>
      <c r="N117" s="17">
        <f t="shared" si="34"/>
        <v>0</v>
      </c>
      <c r="O117" s="17">
        <f t="shared" si="35"/>
        <v>0</v>
      </c>
      <c r="P117" s="17" t="str">
        <f t="shared" si="36"/>
        <v>CHECKED</v>
      </c>
      <c r="Q117" s="17">
        <f t="shared" si="37"/>
        <v>0</v>
      </c>
      <c r="R117" s="17">
        <f t="shared" si="38"/>
        <v>0</v>
      </c>
      <c r="S117" s="51" t="str">
        <f t="shared" si="39"/>
        <v>B</v>
      </c>
      <c r="T117" s="51" t="str">
        <f t="shared" si="40"/>
        <v>G</v>
      </c>
      <c r="U117" s="49">
        <f t="shared" si="41"/>
        <v>1</v>
      </c>
      <c r="V117" s="49">
        <f t="shared" si="42"/>
        <v>0</v>
      </c>
      <c r="W117" s="49">
        <f t="shared" si="43"/>
        <v>0</v>
      </c>
      <c r="X117" s="49">
        <f t="shared" si="44"/>
        <v>0</v>
      </c>
    </row>
    <row r="118" spans="1:24" ht="13" x14ac:dyDescent="0.3">
      <c r="A118" s="4">
        <f t="shared" si="49"/>
        <v>117</v>
      </c>
      <c r="B118" s="44" t="s">
        <v>20</v>
      </c>
      <c r="C118" s="44" t="s">
        <v>15</v>
      </c>
      <c r="D118" s="4">
        <f t="shared" si="45"/>
        <v>1</v>
      </c>
      <c r="E118" s="4">
        <f t="shared" si="46"/>
        <v>2</v>
      </c>
      <c r="F118" s="44" t="s">
        <v>20</v>
      </c>
      <c r="G118" s="44" t="s">
        <v>15</v>
      </c>
      <c r="H118" s="4">
        <f t="shared" si="47"/>
        <v>1</v>
      </c>
      <c r="I118" s="4">
        <f t="shared" si="48"/>
        <v>2</v>
      </c>
      <c r="J118" s="13">
        <f t="shared" si="30"/>
        <v>2</v>
      </c>
      <c r="K118" s="13">
        <f t="shared" si="31"/>
        <v>1</v>
      </c>
      <c r="L118" s="15">
        <f t="shared" si="32"/>
        <v>1</v>
      </c>
      <c r="M118" s="17">
        <f t="shared" si="33"/>
        <v>1</v>
      </c>
      <c r="N118" s="17">
        <f t="shared" si="34"/>
        <v>0</v>
      </c>
      <c r="O118" s="17">
        <f t="shared" si="35"/>
        <v>0</v>
      </c>
      <c r="P118" s="17" t="str">
        <f t="shared" si="36"/>
        <v>CHECKED</v>
      </c>
      <c r="Q118" s="17">
        <f t="shared" si="37"/>
        <v>0</v>
      </c>
      <c r="R118" s="17">
        <f t="shared" si="38"/>
        <v>0</v>
      </c>
      <c r="S118" s="51" t="str">
        <f t="shared" si="39"/>
        <v>G</v>
      </c>
      <c r="T118" s="51" t="str">
        <f t="shared" si="40"/>
        <v>G</v>
      </c>
      <c r="U118" s="49">
        <f t="shared" si="41"/>
        <v>0</v>
      </c>
      <c r="V118" s="49">
        <f t="shared" si="42"/>
        <v>0</v>
      </c>
      <c r="W118" s="49">
        <f t="shared" si="43"/>
        <v>1</v>
      </c>
      <c r="X118" s="49">
        <f t="shared" si="44"/>
        <v>0</v>
      </c>
    </row>
    <row r="119" spans="1:24" ht="13" x14ac:dyDescent="0.3">
      <c r="A119" s="4">
        <f t="shared" si="49"/>
        <v>118</v>
      </c>
      <c r="B119" s="44" t="s">
        <v>20</v>
      </c>
      <c r="C119" s="44" t="s">
        <v>15</v>
      </c>
      <c r="D119" s="4">
        <f t="shared" si="45"/>
        <v>1</v>
      </c>
      <c r="E119" s="4">
        <f t="shared" si="46"/>
        <v>2</v>
      </c>
      <c r="F119" s="44" t="s">
        <v>20</v>
      </c>
      <c r="G119" s="44" t="s">
        <v>15</v>
      </c>
      <c r="H119" s="4">
        <f t="shared" si="47"/>
        <v>1</v>
      </c>
      <c r="I119" s="4">
        <f t="shared" si="48"/>
        <v>2</v>
      </c>
      <c r="J119" s="13">
        <f t="shared" si="30"/>
        <v>2</v>
      </c>
      <c r="K119" s="13">
        <f t="shared" si="31"/>
        <v>1</v>
      </c>
      <c r="L119" s="15">
        <f t="shared" si="32"/>
        <v>1</v>
      </c>
      <c r="M119" s="17">
        <f t="shared" si="33"/>
        <v>1</v>
      </c>
      <c r="N119" s="17">
        <f t="shared" si="34"/>
        <v>0</v>
      </c>
      <c r="O119" s="17">
        <f t="shared" si="35"/>
        <v>0</v>
      </c>
      <c r="P119" s="17" t="str">
        <f t="shared" si="36"/>
        <v>CHECKED</v>
      </c>
      <c r="Q119" s="17">
        <f t="shared" si="37"/>
        <v>0</v>
      </c>
      <c r="R119" s="17">
        <f t="shared" si="38"/>
        <v>0</v>
      </c>
      <c r="S119" s="51" t="str">
        <f t="shared" si="39"/>
        <v>G</v>
      </c>
      <c r="T119" s="51" t="str">
        <f t="shared" si="40"/>
        <v>G</v>
      </c>
      <c r="U119" s="49">
        <f t="shared" si="41"/>
        <v>0</v>
      </c>
      <c r="V119" s="49">
        <f t="shared" si="42"/>
        <v>0</v>
      </c>
      <c r="W119" s="49">
        <f t="shared" si="43"/>
        <v>1</v>
      </c>
      <c r="X119" s="49">
        <f t="shared" si="44"/>
        <v>0</v>
      </c>
    </row>
    <row r="120" spans="1:24" ht="13" x14ac:dyDescent="0.3">
      <c r="A120" s="4">
        <f t="shared" si="49"/>
        <v>119</v>
      </c>
      <c r="B120" s="44" t="s">
        <v>17</v>
      </c>
      <c r="C120" s="44" t="s">
        <v>13</v>
      </c>
      <c r="D120" s="4">
        <f t="shared" si="45"/>
        <v>6</v>
      </c>
      <c r="E120" s="4">
        <f t="shared" si="46"/>
        <v>1</v>
      </c>
      <c r="F120" s="44" t="s">
        <v>20</v>
      </c>
      <c r="G120" s="44" t="s">
        <v>15</v>
      </c>
      <c r="H120" s="4">
        <f t="shared" si="47"/>
        <v>1</v>
      </c>
      <c r="I120" s="4">
        <f t="shared" si="48"/>
        <v>2</v>
      </c>
      <c r="J120" s="13">
        <f t="shared" si="30"/>
        <v>6</v>
      </c>
      <c r="K120" s="13">
        <f t="shared" si="31"/>
        <v>1</v>
      </c>
      <c r="L120" s="15">
        <f t="shared" si="32"/>
        <v>5</v>
      </c>
      <c r="M120" s="17">
        <f t="shared" si="33"/>
        <v>1</v>
      </c>
      <c r="N120" s="17">
        <f t="shared" si="34"/>
        <v>0</v>
      </c>
      <c r="O120" s="17">
        <f t="shared" si="35"/>
        <v>0</v>
      </c>
      <c r="P120" s="17" t="str">
        <f t="shared" si="36"/>
        <v>CHECKED</v>
      </c>
      <c r="Q120" s="17">
        <f t="shared" si="37"/>
        <v>0</v>
      </c>
      <c r="R120" s="17">
        <f t="shared" si="38"/>
        <v>0</v>
      </c>
      <c r="S120" s="51" t="str">
        <f t="shared" si="39"/>
        <v>B</v>
      </c>
      <c r="T120" s="51" t="str">
        <f t="shared" si="40"/>
        <v>G</v>
      </c>
      <c r="U120" s="49">
        <f t="shared" si="41"/>
        <v>1</v>
      </c>
      <c r="V120" s="49">
        <f t="shared" si="42"/>
        <v>0</v>
      </c>
      <c r="W120" s="49">
        <f t="shared" si="43"/>
        <v>0</v>
      </c>
      <c r="X120" s="49">
        <f t="shared" si="44"/>
        <v>0</v>
      </c>
    </row>
    <row r="121" spans="1:24" ht="13" x14ac:dyDescent="0.3">
      <c r="A121" s="4">
        <f t="shared" si="49"/>
        <v>120</v>
      </c>
      <c r="B121" s="44" t="s">
        <v>14</v>
      </c>
      <c r="C121" s="44" t="s">
        <v>22</v>
      </c>
      <c r="D121" s="4">
        <f t="shared" si="45"/>
        <v>7</v>
      </c>
      <c r="E121" s="4">
        <f t="shared" si="46"/>
        <v>8</v>
      </c>
      <c r="F121" s="44" t="s">
        <v>21</v>
      </c>
      <c r="G121" s="44" t="s">
        <v>13</v>
      </c>
      <c r="H121" s="4">
        <f t="shared" si="47"/>
        <v>8</v>
      </c>
      <c r="I121" s="4">
        <f t="shared" si="48"/>
        <v>1</v>
      </c>
      <c r="J121" s="13">
        <f t="shared" si="30"/>
        <v>8</v>
      </c>
      <c r="K121" s="13">
        <f t="shared" si="31"/>
        <v>1</v>
      </c>
      <c r="L121" s="15">
        <f t="shared" si="32"/>
        <v>7</v>
      </c>
      <c r="M121" s="17">
        <f t="shared" si="33"/>
        <v>1</v>
      </c>
      <c r="N121" s="17">
        <f t="shared" si="34"/>
        <v>0</v>
      </c>
      <c r="O121" s="17">
        <f t="shared" si="35"/>
        <v>0</v>
      </c>
      <c r="P121" s="17" t="str">
        <f t="shared" si="36"/>
        <v>CHECKED</v>
      </c>
      <c r="Q121" s="17">
        <f t="shared" si="37"/>
        <v>0</v>
      </c>
      <c r="R121" s="17">
        <f t="shared" si="38"/>
        <v>0</v>
      </c>
      <c r="S121" s="51" t="str">
        <f t="shared" si="39"/>
        <v>B</v>
      </c>
      <c r="T121" s="51" t="str">
        <f t="shared" si="40"/>
        <v>G</v>
      </c>
      <c r="U121" s="49">
        <f t="shared" si="41"/>
        <v>1</v>
      </c>
      <c r="V121" s="49">
        <f t="shared" si="42"/>
        <v>0</v>
      </c>
      <c r="W121" s="49">
        <f t="shared" si="43"/>
        <v>0</v>
      </c>
      <c r="X121" s="49">
        <f t="shared" si="44"/>
        <v>0</v>
      </c>
    </row>
    <row r="122" spans="1:24" ht="13" x14ac:dyDescent="0.3">
      <c r="A122" s="4">
        <f t="shared" si="49"/>
        <v>121</v>
      </c>
      <c r="B122" s="44" t="s">
        <v>16</v>
      </c>
      <c r="C122" s="44" t="s">
        <v>13</v>
      </c>
      <c r="D122" s="4">
        <f t="shared" si="45"/>
        <v>3</v>
      </c>
      <c r="E122" s="4">
        <f t="shared" si="46"/>
        <v>1</v>
      </c>
      <c r="F122" s="44" t="s">
        <v>14</v>
      </c>
      <c r="G122" s="44" t="s">
        <v>13</v>
      </c>
      <c r="H122" s="4">
        <f t="shared" si="47"/>
        <v>7</v>
      </c>
      <c r="I122" s="4">
        <f t="shared" si="48"/>
        <v>1</v>
      </c>
      <c r="J122" s="13">
        <f t="shared" si="30"/>
        <v>3</v>
      </c>
      <c r="K122" s="13">
        <f t="shared" si="31"/>
        <v>1</v>
      </c>
      <c r="L122" s="15">
        <f t="shared" si="32"/>
        <v>2</v>
      </c>
      <c r="M122" s="17">
        <f t="shared" si="33"/>
        <v>1</v>
      </c>
      <c r="N122" s="17">
        <f t="shared" si="34"/>
        <v>0</v>
      </c>
      <c r="O122" s="17">
        <f t="shared" si="35"/>
        <v>0</v>
      </c>
      <c r="P122" s="17" t="str">
        <f t="shared" si="36"/>
        <v>CHECKED</v>
      </c>
      <c r="Q122" s="17">
        <f t="shared" si="37"/>
        <v>0</v>
      </c>
      <c r="R122" s="17">
        <f t="shared" si="38"/>
        <v>0</v>
      </c>
      <c r="S122" s="51" t="str">
        <f t="shared" si="39"/>
        <v>G</v>
      </c>
      <c r="T122" s="51" t="str">
        <f t="shared" si="40"/>
        <v>G</v>
      </c>
      <c r="U122" s="49">
        <f t="shared" si="41"/>
        <v>0</v>
      </c>
      <c r="V122" s="49">
        <f t="shared" si="42"/>
        <v>0</v>
      </c>
      <c r="W122" s="49">
        <f t="shared" si="43"/>
        <v>1</v>
      </c>
      <c r="X122" s="49">
        <f t="shared" si="44"/>
        <v>0</v>
      </c>
    </row>
    <row r="123" spans="1:24" ht="13" x14ac:dyDescent="0.3">
      <c r="A123" s="4">
        <f t="shared" si="49"/>
        <v>122</v>
      </c>
      <c r="B123" s="44" t="s">
        <v>17</v>
      </c>
      <c r="C123" s="44" t="s">
        <v>15</v>
      </c>
      <c r="D123" s="4">
        <f t="shared" si="45"/>
        <v>6</v>
      </c>
      <c r="E123" s="4">
        <f t="shared" si="46"/>
        <v>2</v>
      </c>
      <c r="F123" s="44" t="s">
        <v>20</v>
      </c>
      <c r="G123" s="44" t="s">
        <v>15</v>
      </c>
      <c r="H123" s="4">
        <f t="shared" si="47"/>
        <v>1</v>
      </c>
      <c r="I123" s="4">
        <f t="shared" si="48"/>
        <v>2</v>
      </c>
      <c r="J123" s="13">
        <f t="shared" si="30"/>
        <v>6</v>
      </c>
      <c r="K123" s="13">
        <f t="shared" si="31"/>
        <v>1</v>
      </c>
      <c r="L123" s="15">
        <f t="shared" si="32"/>
        <v>5</v>
      </c>
      <c r="M123" s="17">
        <f t="shared" si="33"/>
        <v>1</v>
      </c>
      <c r="N123" s="17">
        <f t="shared" si="34"/>
        <v>0</v>
      </c>
      <c r="O123" s="17">
        <f t="shared" si="35"/>
        <v>0</v>
      </c>
      <c r="P123" s="17" t="str">
        <f t="shared" si="36"/>
        <v>CHECKED</v>
      </c>
      <c r="Q123" s="17">
        <f t="shared" si="37"/>
        <v>0</v>
      </c>
      <c r="R123" s="17">
        <f t="shared" si="38"/>
        <v>0</v>
      </c>
      <c r="S123" s="51" t="str">
        <f t="shared" si="39"/>
        <v>B</v>
      </c>
      <c r="T123" s="51" t="str">
        <f t="shared" si="40"/>
        <v>G</v>
      </c>
      <c r="U123" s="49">
        <f t="shared" si="41"/>
        <v>1</v>
      </c>
      <c r="V123" s="49">
        <f t="shared" si="42"/>
        <v>0</v>
      </c>
      <c r="W123" s="49">
        <f t="shared" si="43"/>
        <v>0</v>
      </c>
      <c r="X123" s="49">
        <f t="shared" si="44"/>
        <v>0</v>
      </c>
    </row>
    <row r="124" spans="1:24" ht="13" x14ac:dyDescent="0.3">
      <c r="A124" s="4">
        <f t="shared" si="49"/>
        <v>123</v>
      </c>
      <c r="B124" s="44" t="s">
        <v>20</v>
      </c>
      <c r="C124" s="44" t="s">
        <v>15</v>
      </c>
      <c r="D124" s="4">
        <f t="shared" si="45"/>
        <v>1</v>
      </c>
      <c r="E124" s="4">
        <f t="shared" si="46"/>
        <v>2</v>
      </c>
      <c r="F124" s="44" t="s">
        <v>20</v>
      </c>
      <c r="G124" s="44" t="s">
        <v>15</v>
      </c>
      <c r="H124" s="4">
        <f t="shared" si="47"/>
        <v>1</v>
      </c>
      <c r="I124" s="4">
        <f t="shared" si="48"/>
        <v>2</v>
      </c>
      <c r="J124" s="13">
        <f t="shared" si="30"/>
        <v>2</v>
      </c>
      <c r="K124" s="13">
        <f t="shared" si="31"/>
        <v>1</v>
      </c>
      <c r="L124" s="15">
        <f t="shared" si="32"/>
        <v>1</v>
      </c>
      <c r="M124" s="17">
        <f t="shared" si="33"/>
        <v>1</v>
      </c>
      <c r="N124" s="17">
        <f t="shared" si="34"/>
        <v>0</v>
      </c>
      <c r="O124" s="17">
        <f t="shared" si="35"/>
        <v>0</v>
      </c>
      <c r="P124" s="17" t="str">
        <f t="shared" si="36"/>
        <v>CHECKED</v>
      </c>
      <c r="Q124" s="17">
        <f t="shared" si="37"/>
        <v>0</v>
      </c>
      <c r="R124" s="17">
        <f t="shared" si="38"/>
        <v>0</v>
      </c>
      <c r="S124" s="51" t="str">
        <f t="shared" si="39"/>
        <v>G</v>
      </c>
      <c r="T124" s="51" t="str">
        <f t="shared" si="40"/>
        <v>G</v>
      </c>
      <c r="U124" s="49">
        <f t="shared" si="41"/>
        <v>0</v>
      </c>
      <c r="V124" s="49">
        <f t="shared" si="42"/>
        <v>0</v>
      </c>
      <c r="W124" s="49">
        <f t="shared" si="43"/>
        <v>1</v>
      </c>
      <c r="X124" s="49">
        <f t="shared" si="44"/>
        <v>0</v>
      </c>
    </row>
    <row r="125" spans="1:24" ht="13" x14ac:dyDescent="0.3">
      <c r="A125" s="4">
        <f t="shared" si="49"/>
        <v>124</v>
      </c>
      <c r="B125" s="44" t="s">
        <v>12</v>
      </c>
      <c r="C125" s="44" t="s">
        <v>19</v>
      </c>
      <c r="D125" s="4">
        <f t="shared" si="45"/>
        <v>4</v>
      </c>
      <c r="E125" s="4">
        <f t="shared" si="46"/>
        <v>3</v>
      </c>
      <c r="F125" s="44" t="s">
        <v>20</v>
      </c>
      <c r="G125" s="44" t="s">
        <v>15</v>
      </c>
      <c r="H125" s="4">
        <f t="shared" si="47"/>
        <v>1</v>
      </c>
      <c r="I125" s="4">
        <f t="shared" si="48"/>
        <v>2</v>
      </c>
      <c r="J125" s="13">
        <f t="shared" si="30"/>
        <v>4</v>
      </c>
      <c r="K125" s="13">
        <f t="shared" si="31"/>
        <v>1</v>
      </c>
      <c r="L125" s="15">
        <f t="shared" si="32"/>
        <v>3</v>
      </c>
      <c r="M125" s="17">
        <f t="shared" si="33"/>
        <v>1</v>
      </c>
      <c r="N125" s="17">
        <f t="shared" si="34"/>
        <v>0</v>
      </c>
      <c r="O125" s="17">
        <f t="shared" si="35"/>
        <v>0</v>
      </c>
      <c r="P125" s="17" t="str">
        <f t="shared" si="36"/>
        <v>CHECKED</v>
      </c>
      <c r="Q125" s="17">
        <f t="shared" si="37"/>
        <v>0</v>
      </c>
      <c r="R125" s="17">
        <f t="shared" si="38"/>
        <v>0</v>
      </c>
      <c r="S125" s="51" t="str">
        <f t="shared" si="39"/>
        <v>B</v>
      </c>
      <c r="T125" s="51" t="str">
        <f t="shared" si="40"/>
        <v>G</v>
      </c>
      <c r="U125" s="49">
        <f t="shared" si="41"/>
        <v>1</v>
      </c>
      <c r="V125" s="49">
        <f t="shared" si="42"/>
        <v>0</v>
      </c>
      <c r="W125" s="49">
        <f t="shared" si="43"/>
        <v>0</v>
      </c>
      <c r="X125" s="49">
        <f t="shared" si="44"/>
        <v>0</v>
      </c>
    </row>
    <row r="126" spans="1:24" ht="13" x14ac:dyDescent="0.3">
      <c r="A126" s="4">
        <f t="shared" si="49"/>
        <v>125</v>
      </c>
      <c r="B126" s="44" t="s">
        <v>16</v>
      </c>
      <c r="C126" s="44" t="s">
        <v>15</v>
      </c>
      <c r="D126" s="4">
        <f t="shared" si="45"/>
        <v>3</v>
      </c>
      <c r="E126" s="4">
        <f t="shared" si="46"/>
        <v>2</v>
      </c>
      <c r="F126" s="44" t="s">
        <v>16</v>
      </c>
      <c r="G126" s="44" t="s">
        <v>13</v>
      </c>
      <c r="H126" s="4">
        <f t="shared" si="47"/>
        <v>3</v>
      </c>
      <c r="I126" s="4">
        <f t="shared" si="48"/>
        <v>1</v>
      </c>
      <c r="J126" s="13">
        <f t="shared" si="30"/>
        <v>3</v>
      </c>
      <c r="K126" s="13">
        <f t="shared" si="31"/>
        <v>1</v>
      </c>
      <c r="L126" s="15">
        <f t="shared" si="32"/>
        <v>2</v>
      </c>
      <c r="M126" s="17">
        <f t="shared" si="33"/>
        <v>1</v>
      </c>
      <c r="N126" s="17">
        <f t="shared" si="34"/>
        <v>0</v>
      </c>
      <c r="O126" s="17">
        <f t="shared" si="35"/>
        <v>0</v>
      </c>
      <c r="P126" s="17" t="str">
        <f t="shared" si="36"/>
        <v>CHECKED</v>
      </c>
      <c r="Q126" s="17">
        <f t="shared" si="37"/>
        <v>0</v>
      </c>
      <c r="R126" s="17">
        <f t="shared" si="38"/>
        <v>0</v>
      </c>
      <c r="S126" s="51" t="str">
        <f t="shared" si="39"/>
        <v>G</v>
      </c>
      <c r="T126" s="51" t="str">
        <f t="shared" si="40"/>
        <v>G</v>
      </c>
      <c r="U126" s="49">
        <f t="shared" si="41"/>
        <v>0</v>
      </c>
      <c r="V126" s="49">
        <f t="shared" si="42"/>
        <v>0</v>
      </c>
      <c r="W126" s="49">
        <f t="shared" si="43"/>
        <v>1</v>
      </c>
      <c r="X126" s="49">
        <f t="shared" si="44"/>
        <v>0</v>
      </c>
    </row>
    <row r="127" spans="1:24" ht="13" x14ac:dyDescent="0.3">
      <c r="A127" s="4">
        <f t="shared" si="49"/>
        <v>126</v>
      </c>
      <c r="B127" s="44" t="s">
        <v>20</v>
      </c>
      <c r="C127" s="44" t="s">
        <v>15</v>
      </c>
      <c r="D127" s="4">
        <f t="shared" si="45"/>
        <v>1</v>
      </c>
      <c r="E127" s="4">
        <f t="shared" si="46"/>
        <v>2</v>
      </c>
      <c r="F127" s="44" t="s">
        <v>20</v>
      </c>
      <c r="G127" s="44" t="s">
        <v>15</v>
      </c>
      <c r="H127" s="4">
        <f t="shared" si="47"/>
        <v>1</v>
      </c>
      <c r="I127" s="4">
        <f t="shared" si="48"/>
        <v>2</v>
      </c>
      <c r="J127" s="13">
        <f t="shared" si="30"/>
        <v>2</v>
      </c>
      <c r="K127" s="13">
        <f t="shared" si="31"/>
        <v>1</v>
      </c>
      <c r="L127" s="15">
        <f t="shared" si="32"/>
        <v>1</v>
      </c>
      <c r="M127" s="17">
        <f t="shared" si="33"/>
        <v>1</v>
      </c>
      <c r="N127" s="17">
        <f t="shared" si="34"/>
        <v>0</v>
      </c>
      <c r="O127" s="17">
        <f t="shared" si="35"/>
        <v>0</v>
      </c>
      <c r="P127" s="17" t="str">
        <f t="shared" si="36"/>
        <v>CHECKED</v>
      </c>
      <c r="Q127" s="17">
        <f t="shared" si="37"/>
        <v>0</v>
      </c>
      <c r="R127" s="17">
        <f t="shared" si="38"/>
        <v>0</v>
      </c>
      <c r="S127" s="51" t="str">
        <f t="shared" si="39"/>
        <v>G</v>
      </c>
      <c r="T127" s="51" t="str">
        <f t="shared" si="40"/>
        <v>G</v>
      </c>
      <c r="U127" s="49">
        <f t="shared" si="41"/>
        <v>0</v>
      </c>
      <c r="V127" s="49">
        <f t="shared" si="42"/>
        <v>0</v>
      </c>
      <c r="W127" s="49">
        <f t="shared" si="43"/>
        <v>1</v>
      </c>
      <c r="X127" s="49">
        <f t="shared" si="44"/>
        <v>0</v>
      </c>
    </row>
    <row r="128" spans="1:24" ht="13" x14ac:dyDescent="0.3">
      <c r="A128" s="4">
        <f t="shared" si="49"/>
        <v>127</v>
      </c>
      <c r="B128" s="44" t="s">
        <v>20</v>
      </c>
      <c r="C128" s="44" t="s">
        <v>15</v>
      </c>
      <c r="D128" s="4">
        <f t="shared" si="45"/>
        <v>1</v>
      </c>
      <c r="E128" s="4">
        <f t="shared" si="46"/>
        <v>2</v>
      </c>
      <c r="F128" s="44" t="s">
        <v>20</v>
      </c>
      <c r="G128" s="44" t="s">
        <v>15</v>
      </c>
      <c r="H128" s="4">
        <f t="shared" si="47"/>
        <v>1</v>
      </c>
      <c r="I128" s="4">
        <f t="shared" si="48"/>
        <v>2</v>
      </c>
      <c r="J128" s="13">
        <f t="shared" si="30"/>
        <v>2</v>
      </c>
      <c r="K128" s="13">
        <f t="shared" si="31"/>
        <v>1</v>
      </c>
      <c r="L128" s="15">
        <f t="shared" si="32"/>
        <v>1</v>
      </c>
      <c r="M128" s="17">
        <f t="shared" si="33"/>
        <v>1</v>
      </c>
      <c r="N128" s="17">
        <f t="shared" si="34"/>
        <v>0</v>
      </c>
      <c r="O128" s="17">
        <f t="shared" si="35"/>
        <v>0</v>
      </c>
      <c r="P128" s="17" t="str">
        <f t="shared" si="36"/>
        <v>CHECKED</v>
      </c>
      <c r="Q128" s="17">
        <f t="shared" si="37"/>
        <v>0</v>
      </c>
      <c r="R128" s="17">
        <f t="shared" si="38"/>
        <v>0</v>
      </c>
      <c r="S128" s="51" t="str">
        <f t="shared" si="39"/>
        <v>G</v>
      </c>
      <c r="T128" s="51" t="str">
        <f t="shared" si="40"/>
        <v>G</v>
      </c>
      <c r="U128" s="49">
        <f t="shared" si="41"/>
        <v>0</v>
      </c>
      <c r="V128" s="49">
        <f t="shared" si="42"/>
        <v>0</v>
      </c>
      <c r="W128" s="49">
        <f t="shared" si="43"/>
        <v>1</v>
      </c>
      <c r="X128" s="49">
        <f t="shared" si="44"/>
        <v>0</v>
      </c>
    </row>
    <row r="129" spans="1:24" ht="13" x14ac:dyDescent="0.3">
      <c r="A129" s="4">
        <f t="shared" si="49"/>
        <v>128</v>
      </c>
      <c r="B129" s="44" t="s">
        <v>12</v>
      </c>
      <c r="C129" s="44" t="s">
        <v>18</v>
      </c>
      <c r="D129" s="4">
        <f t="shared" si="45"/>
        <v>4</v>
      </c>
      <c r="E129" s="4">
        <f t="shared" si="46"/>
        <v>7</v>
      </c>
      <c r="F129" s="44" t="s">
        <v>12</v>
      </c>
      <c r="G129" s="44" t="s">
        <v>15</v>
      </c>
      <c r="H129" s="4">
        <f t="shared" si="47"/>
        <v>4</v>
      </c>
      <c r="I129" s="4">
        <f t="shared" si="48"/>
        <v>2</v>
      </c>
      <c r="J129" s="13">
        <f t="shared" si="30"/>
        <v>7</v>
      </c>
      <c r="K129" s="13">
        <f t="shared" si="31"/>
        <v>2</v>
      </c>
      <c r="L129" s="15">
        <f t="shared" si="32"/>
        <v>5</v>
      </c>
      <c r="M129" s="17">
        <f t="shared" si="33"/>
        <v>1</v>
      </c>
      <c r="N129" s="17">
        <f t="shared" si="34"/>
        <v>0</v>
      </c>
      <c r="O129" s="17">
        <f t="shared" si="35"/>
        <v>0</v>
      </c>
      <c r="P129" s="17" t="str">
        <f t="shared" si="36"/>
        <v>CHECKED</v>
      </c>
      <c r="Q129" s="17">
        <f t="shared" si="37"/>
        <v>0</v>
      </c>
      <c r="R129" s="17">
        <f t="shared" si="38"/>
        <v>0</v>
      </c>
      <c r="S129" s="51" t="str">
        <f t="shared" si="39"/>
        <v>B</v>
      </c>
      <c r="T129" s="51" t="str">
        <f t="shared" si="40"/>
        <v>G</v>
      </c>
      <c r="U129" s="49">
        <f t="shared" si="41"/>
        <v>1</v>
      </c>
      <c r="V129" s="49">
        <f t="shared" si="42"/>
        <v>0</v>
      </c>
      <c r="W129" s="49">
        <f t="shared" si="43"/>
        <v>0</v>
      </c>
      <c r="X129" s="49">
        <f t="shared" si="44"/>
        <v>0</v>
      </c>
    </row>
    <row r="130" spans="1:24" ht="13" x14ac:dyDescent="0.3">
      <c r="A130" s="4">
        <f t="shared" si="49"/>
        <v>129</v>
      </c>
      <c r="B130" s="44" t="s">
        <v>17</v>
      </c>
      <c r="C130" s="44" t="s">
        <v>19</v>
      </c>
      <c r="D130" s="4">
        <f t="shared" ref="D130:D161" si="50">IF(B130=$AC$3,$AB$3,IF(B130=$AC$4,$AB$4,IF(B130=$AC$5,$AB$5,IF(B130=$AC$6,$AB$6,IF(B130=$AC$7,$AB$7,IF(B130=$AC$8,$AB$8,IF(B130=$AC$9,$AB$9,$AB$10)))))))</f>
        <v>6</v>
      </c>
      <c r="E130" s="4">
        <f t="shared" ref="E130:E161" si="51">IF(C130=$AD$3, $AB$3, IF(C130=$AD$4, $AB$4, IF(C130=$AD$5, $AB$5, IF(C130=$AD$6, $AB$6, IF(C130=$AD$7, $AB$7, IF(C130=$AD$8, $AB$8, IF(C130=$AD$9, $AB$9, $AB$10)))))))</f>
        <v>3</v>
      </c>
      <c r="F130" s="44" t="s">
        <v>16</v>
      </c>
      <c r="G130" s="44" t="s">
        <v>18</v>
      </c>
      <c r="H130" s="4">
        <f t="shared" ref="H130:H161" si="52">IF(F130=$AC$3, $AB$3, IF(F130=$AC$4, $AB$4, IF(F130=$AC$5, $AB$5, IF(F130=$AC$6, $AB$6, IF(F130=$AC$7, $AB$7, IF(F130=$AC$8, $AB$8, IF(F130=$AC$9, $AB$9, $AB$10)))))))</f>
        <v>3</v>
      </c>
      <c r="I130" s="4">
        <f t="shared" ref="I130:I161" si="53">IF(G130=$AD$3, $AB$3, IF(G130=$AD$4, $AB$4, IF(G130=$AD$5, $AB$5, IF(G130=$AD$6, $AB$6, IF(G130=$AD$7, $AB$7, IF(G130=$AD$8, $AB$8, IF(G130=$AD$9, $AB$9, $AB$10)))))))</f>
        <v>7</v>
      </c>
      <c r="J130" s="13">
        <f t="shared" si="30"/>
        <v>6</v>
      </c>
      <c r="K130" s="13">
        <f t="shared" si="31"/>
        <v>3</v>
      </c>
      <c r="L130" s="15">
        <f t="shared" si="32"/>
        <v>3</v>
      </c>
      <c r="M130" s="17">
        <f t="shared" si="33"/>
        <v>1</v>
      </c>
      <c r="N130" s="17">
        <f t="shared" si="34"/>
        <v>0</v>
      </c>
      <c r="O130" s="17">
        <f t="shared" si="35"/>
        <v>0</v>
      </c>
      <c r="P130" s="17" t="str">
        <f t="shared" si="36"/>
        <v>CHECKED</v>
      </c>
      <c r="Q130" s="17">
        <f t="shared" si="37"/>
        <v>0</v>
      </c>
      <c r="R130" s="17">
        <f t="shared" si="38"/>
        <v>0</v>
      </c>
      <c r="S130" s="51" t="str">
        <f t="shared" si="39"/>
        <v>B</v>
      </c>
      <c r="T130" s="51" t="str">
        <f t="shared" si="40"/>
        <v>G</v>
      </c>
      <c r="U130" s="49">
        <f t="shared" si="41"/>
        <v>1</v>
      </c>
      <c r="V130" s="49">
        <f t="shared" si="42"/>
        <v>0</v>
      </c>
      <c r="W130" s="49">
        <f t="shared" si="43"/>
        <v>0</v>
      </c>
      <c r="X130" s="49">
        <f t="shared" si="44"/>
        <v>0</v>
      </c>
    </row>
    <row r="131" spans="1:24" ht="13" x14ac:dyDescent="0.3">
      <c r="A131" s="4">
        <f t="shared" ref="A131:A162" si="54">A130+1</f>
        <v>130</v>
      </c>
      <c r="B131" s="44" t="s">
        <v>16</v>
      </c>
      <c r="C131" s="44" t="s">
        <v>15</v>
      </c>
      <c r="D131" s="4">
        <f t="shared" si="50"/>
        <v>3</v>
      </c>
      <c r="E131" s="4">
        <f t="shared" si="51"/>
        <v>2</v>
      </c>
      <c r="F131" s="44" t="s">
        <v>20</v>
      </c>
      <c r="G131" s="44" t="s">
        <v>15</v>
      </c>
      <c r="H131" s="4">
        <f t="shared" si="52"/>
        <v>1</v>
      </c>
      <c r="I131" s="4">
        <f t="shared" si="53"/>
        <v>2</v>
      </c>
      <c r="J131" s="13">
        <f t="shared" ref="J131:J194" si="55">MAX(D131:E131)</f>
        <v>3</v>
      </c>
      <c r="K131" s="13">
        <f t="shared" ref="K131:K194" si="56">MIN(H131:I131)</f>
        <v>1</v>
      </c>
      <c r="L131" s="15">
        <f t="shared" ref="L131:L194" si="57">J131-K131</f>
        <v>2</v>
      </c>
      <c r="M131" s="17">
        <f t="shared" ref="M131:M194" si="58">IF(L131&gt;0, 1, 0)</f>
        <v>1</v>
      </c>
      <c r="N131" s="17">
        <f t="shared" ref="N131:N194" si="59">IF(L131&lt;0, 1, 0)</f>
        <v>0</v>
      </c>
      <c r="O131" s="17">
        <f t="shared" ref="O131:O194" si="60">IF(L131=0, 1, 0)</f>
        <v>0</v>
      </c>
      <c r="P131" s="17" t="str">
        <f t="shared" ref="P131:P194" si="61">IF(SUM(M131:O131)&lt;&gt;1,"FLAG", "CHECKED")</f>
        <v>CHECKED</v>
      </c>
      <c r="Q131" s="17">
        <f t="shared" ref="Q131:Q194" si="62">IF(O131=1, (IF(J131&lt;5, 1, 0)), 0)</f>
        <v>0</v>
      </c>
      <c r="R131" s="17">
        <f t="shared" ref="R131:R194" si="63">IF(O131=1, (IF(J131&gt;4, 1, 0)), 0)</f>
        <v>0</v>
      </c>
      <c r="S131" s="51" t="str">
        <f t="shared" ref="S131:S194" si="64">IF(J131&lt;4, "G", "B")</f>
        <v>G</v>
      </c>
      <c r="T131" s="51" t="str">
        <f t="shared" ref="T131:T194" si="65">IF(K131&lt;4, "G", "B")</f>
        <v>G</v>
      </c>
      <c r="U131" s="49">
        <f t="shared" ref="U131:U194" si="66">IF(S131="B", IF(T131="G", 1, 0), 0)</f>
        <v>0</v>
      </c>
      <c r="V131" s="49">
        <f t="shared" ref="V131:V194" si="67">IF(S131="G", IF(T131="B", 1, 0), 0)</f>
        <v>0</v>
      </c>
      <c r="W131" s="49">
        <f t="shared" ref="W131:W194" si="68">IF(S131="G", IF(T131="G", 1, 0), 0)</f>
        <v>1</v>
      </c>
      <c r="X131" s="49">
        <f t="shared" ref="X131:X194" si="69">IF(S131="B", IF(T131="B", 1, 0), 0)</f>
        <v>0</v>
      </c>
    </row>
    <row r="132" spans="1:24" ht="13" x14ac:dyDescent="0.3">
      <c r="A132" s="4">
        <f t="shared" si="54"/>
        <v>131</v>
      </c>
      <c r="B132" s="44" t="s">
        <v>17</v>
      </c>
      <c r="C132" s="44" t="s">
        <v>19</v>
      </c>
      <c r="D132" s="4">
        <f t="shared" si="50"/>
        <v>6</v>
      </c>
      <c r="E132" s="4">
        <f t="shared" si="51"/>
        <v>3</v>
      </c>
      <c r="F132" s="44" t="s">
        <v>20</v>
      </c>
      <c r="G132" s="44" t="s">
        <v>15</v>
      </c>
      <c r="H132" s="4">
        <f t="shared" si="52"/>
        <v>1</v>
      </c>
      <c r="I132" s="4">
        <f t="shared" si="53"/>
        <v>2</v>
      </c>
      <c r="J132" s="13">
        <f t="shared" si="55"/>
        <v>6</v>
      </c>
      <c r="K132" s="13">
        <f t="shared" si="56"/>
        <v>1</v>
      </c>
      <c r="L132" s="15">
        <f t="shared" si="57"/>
        <v>5</v>
      </c>
      <c r="M132" s="17">
        <f t="shared" si="58"/>
        <v>1</v>
      </c>
      <c r="N132" s="17">
        <f t="shared" si="59"/>
        <v>0</v>
      </c>
      <c r="O132" s="17">
        <f t="shared" si="60"/>
        <v>0</v>
      </c>
      <c r="P132" s="17" t="str">
        <f t="shared" si="61"/>
        <v>CHECKED</v>
      </c>
      <c r="Q132" s="17">
        <f t="shared" si="62"/>
        <v>0</v>
      </c>
      <c r="R132" s="17">
        <f t="shared" si="63"/>
        <v>0</v>
      </c>
      <c r="S132" s="51" t="str">
        <f t="shared" si="64"/>
        <v>B</v>
      </c>
      <c r="T132" s="51" t="str">
        <f t="shared" si="65"/>
        <v>G</v>
      </c>
      <c r="U132" s="49">
        <f t="shared" si="66"/>
        <v>1</v>
      </c>
      <c r="V132" s="49">
        <f t="shared" si="67"/>
        <v>0</v>
      </c>
      <c r="W132" s="49">
        <f t="shared" si="68"/>
        <v>0</v>
      </c>
      <c r="X132" s="49">
        <f t="shared" si="69"/>
        <v>0</v>
      </c>
    </row>
    <row r="133" spans="1:24" ht="13" x14ac:dyDescent="0.3">
      <c r="A133" s="4">
        <f t="shared" si="54"/>
        <v>132</v>
      </c>
      <c r="B133" s="44" t="s">
        <v>16</v>
      </c>
      <c r="C133" s="44" t="s">
        <v>15</v>
      </c>
      <c r="D133" s="4">
        <f t="shared" si="50"/>
        <v>3</v>
      </c>
      <c r="E133" s="4">
        <f t="shared" si="51"/>
        <v>2</v>
      </c>
      <c r="F133" s="44" t="s">
        <v>16</v>
      </c>
      <c r="G133" s="44" t="s">
        <v>15</v>
      </c>
      <c r="H133" s="4">
        <f t="shared" si="52"/>
        <v>3</v>
      </c>
      <c r="I133" s="4">
        <f t="shared" si="53"/>
        <v>2</v>
      </c>
      <c r="J133" s="13">
        <f t="shared" si="55"/>
        <v>3</v>
      </c>
      <c r="K133" s="13">
        <f t="shared" si="56"/>
        <v>2</v>
      </c>
      <c r="L133" s="15">
        <f t="shared" si="57"/>
        <v>1</v>
      </c>
      <c r="M133" s="17">
        <f t="shared" si="58"/>
        <v>1</v>
      </c>
      <c r="N133" s="17">
        <f t="shared" si="59"/>
        <v>0</v>
      </c>
      <c r="O133" s="17">
        <f t="shared" si="60"/>
        <v>0</v>
      </c>
      <c r="P133" s="17" t="str">
        <f t="shared" si="61"/>
        <v>CHECKED</v>
      </c>
      <c r="Q133" s="17">
        <f t="shared" si="62"/>
        <v>0</v>
      </c>
      <c r="R133" s="17">
        <f t="shared" si="63"/>
        <v>0</v>
      </c>
      <c r="S133" s="51" t="str">
        <f t="shared" si="64"/>
        <v>G</v>
      </c>
      <c r="T133" s="51" t="str">
        <f t="shared" si="65"/>
        <v>G</v>
      </c>
      <c r="U133" s="49">
        <f t="shared" si="66"/>
        <v>0</v>
      </c>
      <c r="V133" s="49">
        <f t="shared" si="67"/>
        <v>0</v>
      </c>
      <c r="W133" s="49">
        <f t="shared" si="68"/>
        <v>1</v>
      </c>
      <c r="X133" s="49">
        <f t="shared" si="69"/>
        <v>0</v>
      </c>
    </row>
    <row r="134" spans="1:24" ht="13" x14ac:dyDescent="0.3">
      <c r="A134" s="4">
        <f t="shared" si="54"/>
        <v>133</v>
      </c>
      <c r="B134" s="44" t="s">
        <v>20</v>
      </c>
      <c r="C134" s="44" t="s">
        <v>15</v>
      </c>
      <c r="D134" s="4">
        <f t="shared" si="50"/>
        <v>1</v>
      </c>
      <c r="E134" s="4">
        <f t="shared" si="51"/>
        <v>2</v>
      </c>
      <c r="F134" s="44" t="s">
        <v>16</v>
      </c>
      <c r="G134" s="44" t="s">
        <v>22</v>
      </c>
      <c r="H134" s="4">
        <f t="shared" si="52"/>
        <v>3</v>
      </c>
      <c r="I134" s="4">
        <f t="shared" si="53"/>
        <v>8</v>
      </c>
      <c r="J134" s="13">
        <f t="shared" si="55"/>
        <v>2</v>
      </c>
      <c r="K134" s="13">
        <f t="shared" si="56"/>
        <v>3</v>
      </c>
      <c r="L134" s="15">
        <f t="shared" si="57"/>
        <v>-1</v>
      </c>
      <c r="M134" s="17">
        <f t="shared" si="58"/>
        <v>0</v>
      </c>
      <c r="N134" s="17">
        <f t="shared" si="59"/>
        <v>1</v>
      </c>
      <c r="O134" s="17">
        <f t="shared" si="60"/>
        <v>0</v>
      </c>
      <c r="P134" s="17" t="str">
        <f t="shared" si="61"/>
        <v>CHECKED</v>
      </c>
      <c r="Q134" s="17">
        <f t="shared" si="62"/>
        <v>0</v>
      </c>
      <c r="R134" s="17">
        <f t="shared" si="63"/>
        <v>0</v>
      </c>
      <c r="S134" s="51" t="str">
        <f t="shared" si="64"/>
        <v>G</v>
      </c>
      <c r="T134" s="51" t="str">
        <f t="shared" si="65"/>
        <v>G</v>
      </c>
      <c r="U134" s="49">
        <f t="shared" si="66"/>
        <v>0</v>
      </c>
      <c r="V134" s="49">
        <f t="shared" si="67"/>
        <v>0</v>
      </c>
      <c r="W134" s="49">
        <f t="shared" si="68"/>
        <v>1</v>
      </c>
      <c r="X134" s="49">
        <f t="shared" si="69"/>
        <v>0</v>
      </c>
    </row>
    <row r="135" spans="1:24" ht="13" x14ac:dyDescent="0.3">
      <c r="A135" s="4">
        <f t="shared" si="54"/>
        <v>134</v>
      </c>
      <c r="B135" s="44" t="s">
        <v>16</v>
      </c>
      <c r="C135" s="44" t="s">
        <v>18</v>
      </c>
      <c r="D135" s="4">
        <f t="shared" si="50"/>
        <v>3</v>
      </c>
      <c r="E135" s="4">
        <f t="shared" si="51"/>
        <v>7</v>
      </c>
      <c r="F135" s="44" t="s">
        <v>12</v>
      </c>
      <c r="G135" s="44" t="s">
        <v>13</v>
      </c>
      <c r="H135" s="4">
        <f t="shared" si="52"/>
        <v>4</v>
      </c>
      <c r="I135" s="4">
        <f t="shared" si="53"/>
        <v>1</v>
      </c>
      <c r="J135" s="13">
        <f t="shared" si="55"/>
        <v>7</v>
      </c>
      <c r="K135" s="13">
        <f t="shared" si="56"/>
        <v>1</v>
      </c>
      <c r="L135" s="15">
        <f t="shared" si="57"/>
        <v>6</v>
      </c>
      <c r="M135" s="17">
        <f t="shared" si="58"/>
        <v>1</v>
      </c>
      <c r="N135" s="17">
        <f t="shared" si="59"/>
        <v>0</v>
      </c>
      <c r="O135" s="17">
        <f t="shared" si="60"/>
        <v>0</v>
      </c>
      <c r="P135" s="17" t="str">
        <f t="shared" si="61"/>
        <v>CHECKED</v>
      </c>
      <c r="Q135" s="17">
        <f t="shared" si="62"/>
        <v>0</v>
      </c>
      <c r="R135" s="17">
        <f t="shared" si="63"/>
        <v>0</v>
      </c>
      <c r="S135" s="51" t="str">
        <f t="shared" si="64"/>
        <v>B</v>
      </c>
      <c r="T135" s="51" t="str">
        <f t="shared" si="65"/>
        <v>G</v>
      </c>
      <c r="U135" s="49">
        <f t="shared" si="66"/>
        <v>1</v>
      </c>
      <c r="V135" s="49">
        <f t="shared" si="67"/>
        <v>0</v>
      </c>
      <c r="W135" s="49">
        <f t="shared" si="68"/>
        <v>0</v>
      </c>
      <c r="X135" s="49">
        <f t="shared" si="69"/>
        <v>0</v>
      </c>
    </row>
    <row r="136" spans="1:24" ht="13" x14ac:dyDescent="0.3">
      <c r="A136" s="4">
        <f t="shared" si="54"/>
        <v>135</v>
      </c>
      <c r="B136" s="44" t="s">
        <v>16</v>
      </c>
      <c r="C136" s="44" t="s">
        <v>18</v>
      </c>
      <c r="D136" s="4">
        <f t="shared" si="50"/>
        <v>3</v>
      </c>
      <c r="E136" s="4">
        <f t="shared" si="51"/>
        <v>7</v>
      </c>
      <c r="F136" s="44" t="s">
        <v>16</v>
      </c>
      <c r="G136" s="44" t="s">
        <v>18</v>
      </c>
      <c r="H136" s="4">
        <f t="shared" si="52"/>
        <v>3</v>
      </c>
      <c r="I136" s="4">
        <f t="shared" si="53"/>
        <v>7</v>
      </c>
      <c r="J136" s="13">
        <f t="shared" si="55"/>
        <v>7</v>
      </c>
      <c r="K136" s="13">
        <f t="shared" si="56"/>
        <v>3</v>
      </c>
      <c r="L136" s="15">
        <f t="shared" si="57"/>
        <v>4</v>
      </c>
      <c r="M136" s="17">
        <f t="shared" si="58"/>
        <v>1</v>
      </c>
      <c r="N136" s="17">
        <f t="shared" si="59"/>
        <v>0</v>
      </c>
      <c r="O136" s="17">
        <f t="shared" si="60"/>
        <v>0</v>
      </c>
      <c r="P136" s="17" t="str">
        <f t="shared" si="61"/>
        <v>CHECKED</v>
      </c>
      <c r="Q136" s="17">
        <f t="shared" si="62"/>
        <v>0</v>
      </c>
      <c r="R136" s="17">
        <f t="shared" si="63"/>
        <v>0</v>
      </c>
      <c r="S136" s="51" t="str">
        <f t="shared" si="64"/>
        <v>B</v>
      </c>
      <c r="T136" s="51" t="str">
        <f t="shared" si="65"/>
        <v>G</v>
      </c>
      <c r="U136" s="49">
        <f t="shared" si="66"/>
        <v>1</v>
      </c>
      <c r="V136" s="49">
        <f t="shared" si="67"/>
        <v>0</v>
      </c>
      <c r="W136" s="49">
        <f t="shared" si="68"/>
        <v>0</v>
      </c>
      <c r="X136" s="49">
        <f t="shared" si="69"/>
        <v>0</v>
      </c>
    </row>
    <row r="137" spans="1:24" ht="13" x14ac:dyDescent="0.3">
      <c r="A137" s="4">
        <f t="shared" si="54"/>
        <v>136</v>
      </c>
      <c r="B137" s="44" t="s">
        <v>16</v>
      </c>
      <c r="C137" s="44" t="s">
        <v>18</v>
      </c>
      <c r="D137" s="4">
        <f t="shared" si="50"/>
        <v>3</v>
      </c>
      <c r="E137" s="4">
        <f t="shared" si="51"/>
        <v>7</v>
      </c>
      <c r="F137" s="44" t="s">
        <v>14</v>
      </c>
      <c r="G137" s="44" t="s">
        <v>13</v>
      </c>
      <c r="H137" s="4">
        <f t="shared" si="52"/>
        <v>7</v>
      </c>
      <c r="I137" s="4">
        <f t="shared" si="53"/>
        <v>1</v>
      </c>
      <c r="J137" s="13">
        <f t="shared" si="55"/>
        <v>7</v>
      </c>
      <c r="K137" s="13">
        <f t="shared" si="56"/>
        <v>1</v>
      </c>
      <c r="L137" s="15">
        <f t="shared" si="57"/>
        <v>6</v>
      </c>
      <c r="M137" s="17">
        <f t="shared" si="58"/>
        <v>1</v>
      </c>
      <c r="N137" s="17">
        <f t="shared" si="59"/>
        <v>0</v>
      </c>
      <c r="O137" s="17">
        <f t="shared" si="60"/>
        <v>0</v>
      </c>
      <c r="P137" s="17" t="str">
        <f t="shared" si="61"/>
        <v>CHECKED</v>
      </c>
      <c r="Q137" s="17">
        <f t="shared" si="62"/>
        <v>0</v>
      </c>
      <c r="R137" s="17">
        <f t="shared" si="63"/>
        <v>0</v>
      </c>
      <c r="S137" s="51" t="str">
        <f t="shared" si="64"/>
        <v>B</v>
      </c>
      <c r="T137" s="51" t="str">
        <f t="shared" si="65"/>
        <v>G</v>
      </c>
      <c r="U137" s="49">
        <f t="shared" si="66"/>
        <v>1</v>
      </c>
      <c r="V137" s="49">
        <f t="shared" si="67"/>
        <v>0</v>
      </c>
      <c r="W137" s="49">
        <f t="shared" si="68"/>
        <v>0</v>
      </c>
      <c r="X137" s="49">
        <f t="shared" si="69"/>
        <v>0</v>
      </c>
    </row>
    <row r="138" spans="1:24" ht="13" x14ac:dyDescent="0.3">
      <c r="A138" s="4">
        <f t="shared" si="54"/>
        <v>137</v>
      </c>
      <c r="B138" s="44" t="s">
        <v>16</v>
      </c>
      <c r="C138" s="44" t="s">
        <v>15</v>
      </c>
      <c r="D138" s="4">
        <f t="shared" si="50"/>
        <v>3</v>
      </c>
      <c r="E138" s="4">
        <f t="shared" si="51"/>
        <v>2</v>
      </c>
      <c r="F138" s="44" t="s">
        <v>20</v>
      </c>
      <c r="G138" s="44" t="s">
        <v>15</v>
      </c>
      <c r="H138" s="4">
        <f t="shared" si="52"/>
        <v>1</v>
      </c>
      <c r="I138" s="4">
        <f t="shared" si="53"/>
        <v>2</v>
      </c>
      <c r="J138" s="13">
        <f t="shared" si="55"/>
        <v>3</v>
      </c>
      <c r="K138" s="13">
        <f t="shared" si="56"/>
        <v>1</v>
      </c>
      <c r="L138" s="15">
        <f t="shared" si="57"/>
        <v>2</v>
      </c>
      <c r="M138" s="17">
        <f t="shared" si="58"/>
        <v>1</v>
      </c>
      <c r="N138" s="17">
        <f t="shared" si="59"/>
        <v>0</v>
      </c>
      <c r="O138" s="17">
        <f t="shared" si="60"/>
        <v>0</v>
      </c>
      <c r="P138" s="17" t="str">
        <f t="shared" si="61"/>
        <v>CHECKED</v>
      </c>
      <c r="Q138" s="17">
        <f t="shared" si="62"/>
        <v>0</v>
      </c>
      <c r="R138" s="17">
        <f t="shared" si="63"/>
        <v>0</v>
      </c>
      <c r="S138" s="51" t="str">
        <f t="shared" si="64"/>
        <v>G</v>
      </c>
      <c r="T138" s="51" t="str">
        <f t="shared" si="65"/>
        <v>G</v>
      </c>
      <c r="U138" s="49">
        <f t="shared" si="66"/>
        <v>0</v>
      </c>
      <c r="V138" s="49">
        <f t="shared" si="67"/>
        <v>0</v>
      </c>
      <c r="W138" s="49">
        <f t="shared" si="68"/>
        <v>1</v>
      </c>
      <c r="X138" s="49">
        <f t="shared" si="69"/>
        <v>0</v>
      </c>
    </row>
    <row r="139" spans="1:24" ht="13" x14ac:dyDescent="0.3">
      <c r="A139" s="4">
        <f t="shared" si="54"/>
        <v>138</v>
      </c>
      <c r="B139" s="44" t="s">
        <v>17</v>
      </c>
      <c r="C139" s="44" t="s">
        <v>22</v>
      </c>
      <c r="D139" s="4">
        <f t="shared" si="50"/>
        <v>6</v>
      </c>
      <c r="E139" s="4">
        <f t="shared" si="51"/>
        <v>8</v>
      </c>
      <c r="F139" s="44" t="s">
        <v>17</v>
      </c>
      <c r="G139" s="44" t="s">
        <v>22</v>
      </c>
      <c r="H139" s="4">
        <f t="shared" si="52"/>
        <v>6</v>
      </c>
      <c r="I139" s="4">
        <f t="shared" si="53"/>
        <v>8</v>
      </c>
      <c r="J139" s="13">
        <f t="shared" si="55"/>
        <v>8</v>
      </c>
      <c r="K139" s="13">
        <f t="shared" si="56"/>
        <v>6</v>
      </c>
      <c r="L139" s="15">
        <f t="shared" si="57"/>
        <v>2</v>
      </c>
      <c r="M139" s="17">
        <f t="shared" si="58"/>
        <v>1</v>
      </c>
      <c r="N139" s="17">
        <f t="shared" si="59"/>
        <v>0</v>
      </c>
      <c r="O139" s="17">
        <f t="shared" si="60"/>
        <v>0</v>
      </c>
      <c r="P139" s="17" t="str">
        <f t="shared" si="61"/>
        <v>CHECKED</v>
      </c>
      <c r="Q139" s="17">
        <f t="shared" si="62"/>
        <v>0</v>
      </c>
      <c r="R139" s="17">
        <f t="shared" si="63"/>
        <v>0</v>
      </c>
      <c r="S139" s="51" t="str">
        <f t="shared" si="64"/>
        <v>B</v>
      </c>
      <c r="T139" s="51" t="str">
        <f t="shared" si="65"/>
        <v>B</v>
      </c>
      <c r="U139" s="49">
        <f t="shared" si="66"/>
        <v>0</v>
      </c>
      <c r="V139" s="49">
        <f t="shared" si="67"/>
        <v>0</v>
      </c>
      <c r="W139" s="49">
        <f t="shared" si="68"/>
        <v>0</v>
      </c>
      <c r="X139" s="49">
        <f t="shared" si="69"/>
        <v>1</v>
      </c>
    </row>
    <row r="140" spans="1:24" ht="13" x14ac:dyDescent="0.3">
      <c r="A140" s="4">
        <f t="shared" si="54"/>
        <v>139</v>
      </c>
      <c r="B140" s="44" t="s">
        <v>16</v>
      </c>
      <c r="C140" s="44" t="s">
        <v>18</v>
      </c>
      <c r="D140" s="4">
        <f t="shared" si="50"/>
        <v>3</v>
      </c>
      <c r="E140" s="4">
        <f t="shared" si="51"/>
        <v>7</v>
      </c>
      <c r="F140" s="44" t="s">
        <v>14</v>
      </c>
      <c r="G140" s="44" t="s">
        <v>13</v>
      </c>
      <c r="H140" s="4">
        <f t="shared" si="52"/>
        <v>7</v>
      </c>
      <c r="I140" s="4">
        <f t="shared" si="53"/>
        <v>1</v>
      </c>
      <c r="J140" s="13">
        <f t="shared" si="55"/>
        <v>7</v>
      </c>
      <c r="K140" s="13">
        <f t="shared" si="56"/>
        <v>1</v>
      </c>
      <c r="L140" s="15">
        <f t="shared" si="57"/>
        <v>6</v>
      </c>
      <c r="M140" s="17">
        <f t="shared" si="58"/>
        <v>1</v>
      </c>
      <c r="N140" s="17">
        <f t="shared" si="59"/>
        <v>0</v>
      </c>
      <c r="O140" s="17">
        <f t="shared" si="60"/>
        <v>0</v>
      </c>
      <c r="P140" s="17" t="str">
        <f t="shared" si="61"/>
        <v>CHECKED</v>
      </c>
      <c r="Q140" s="17">
        <f t="shared" si="62"/>
        <v>0</v>
      </c>
      <c r="R140" s="17">
        <f t="shared" si="63"/>
        <v>0</v>
      </c>
      <c r="S140" s="51" t="str">
        <f t="shared" si="64"/>
        <v>B</v>
      </c>
      <c r="T140" s="51" t="str">
        <f t="shared" si="65"/>
        <v>G</v>
      </c>
      <c r="U140" s="49">
        <f t="shared" si="66"/>
        <v>1</v>
      </c>
      <c r="V140" s="49">
        <f t="shared" si="67"/>
        <v>0</v>
      </c>
      <c r="W140" s="49">
        <f t="shared" si="68"/>
        <v>0</v>
      </c>
      <c r="X140" s="49">
        <f t="shared" si="69"/>
        <v>0</v>
      </c>
    </row>
    <row r="141" spans="1:24" ht="13" x14ac:dyDescent="0.3">
      <c r="A141" s="4">
        <f t="shared" si="54"/>
        <v>140</v>
      </c>
      <c r="B141" s="44" t="s">
        <v>17</v>
      </c>
      <c r="C141" s="44" t="s">
        <v>18</v>
      </c>
      <c r="D141" s="4">
        <f t="shared" si="50"/>
        <v>6</v>
      </c>
      <c r="E141" s="4">
        <f t="shared" si="51"/>
        <v>7</v>
      </c>
      <c r="F141" s="44" t="s">
        <v>16</v>
      </c>
      <c r="G141" s="44" t="s">
        <v>13</v>
      </c>
      <c r="H141" s="4">
        <f t="shared" si="52"/>
        <v>3</v>
      </c>
      <c r="I141" s="4">
        <f t="shared" si="53"/>
        <v>1</v>
      </c>
      <c r="J141" s="13">
        <f t="shared" si="55"/>
        <v>7</v>
      </c>
      <c r="K141" s="13">
        <f t="shared" si="56"/>
        <v>1</v>
      </c>
      <c r="L141" s="15">
        <f t="shared" si="57"/>
        <v>6</v>
      </c>
      <c r="M141" s="17">
        <f t="shared" si="58"/>
        <v>1</v>
      </c>
      <c r="N141" s="17">
        <f t="shared" si="59"/>
        <v>0</v>
      </c>
      <c r="O141" s="17">
        <f t="shared" si="60"/>
        <v>0</v>
      </c>
      <c r="P141" s="17" t="str">
        <f t="shared" si="61"/>
        <v>CHECKED</v>
      </c>
      <c r="Q141" s="17">
        <f t="shared" si="62"/>
        <v>0</v>
      </c>
      <c r="R141" s="17">
        <f t="shared" si="63"/>
        <v>0</v>
      </c>
      <c r="S141" s="51" t="str">
        <f t="shared" si="64"/>
        <v>B</v>
      </c>
      <c r="T141" s="51" t="str">
        <f t="shared" si="65"/>
        <v>G</v>
      </c>
      <c r="U141" s="49">
        <f t="shared" si="66"/>
        <v>1</v>
      </c>
      <c r="V141" s="49">
        <f t="shared" si="67"/>
        <v>0</v>
      </c>
      <c r="W141" s="49">
        <f t="shared" si="68"/>
        <v>0</v>
      </c>
      <c r="X141" s="49">
        <f t="shared" si="69"/>
        <v>0</v>
      </c>
    </row>
    <row r="142" spans="1:24" ht="13" x14ac:dyDescent="0.3">
      <c r="A142" s="4">
        <f t="shared" si="54"/>
        <v>141</v>
      </c>
      <c r="B142" s="44" t="s">
        <v>14</v>
      </c>
      <c r="C142" s="44" t="s">
        <v>15</v>
      </c>
      <c r="D142" s="4">
        <f t="shared" si="50"/>
        <v>7</v>
      </c>
      <c r="E142" s="4">
        <f t="shared" si="51"/>
        <v>2</v>
      </c>
      <c r="F142" s="44" t="s">
        <v>14</v>
      </c>
      <c r="G142" s="44" t="s">
        <v>15</v>
      </c>
      <c r="H142" s="4">
        <f t="shared" si="52"/>
        <v>7</v>
      </c>
      <c r="I142" s="4">
        <f t="shared" si="53"/>
        <v>2</v>
      </c>
      <c r="J142" s="13">
        <f t="shared" si="55"/>
        <v>7</v>
      </c>
      <c r="K142" s="13">
        <f t="shared" si="56"/>
        <v>2</v>
      </c>
      <c r="L142" s="15">
        <f t="shared" si="57"/>
        <v>5</v>
      </c>
      <c r="M142" s="17">
        <f t="shared" si="58"/>
        <v>1</v>
      </c>
      <c r="N142" s="17">
        <f t="shared" si="59"/>
        <v>0</v>
      </c>
      <c r="O142" s="17">
        <f t="shared" si="60"/>
        <v>0</v>
      </c>
      <c r="P142" s="17" t="str">
        <f t="shared" si="61"/>
        <v>CHECKED</v>
      </c>
      <c r="Q142" s="17">
        <f t="shared" si="62"/>
        <v>0</v>
      </c>
      <c r="R142" s="17">
        <f t="shared" si="63"/>
        <v>0</v>
      </c>
      <c r="S142" s="51" t="str">
        <f t="shared" si="64"/>
        <v>B</v>
      </c>
      <c r="T142" s="51" t="str">
        <f t="shared" si="65"/>
        <v>G</v>
      </c>
      <c r="U142" s="49">
        <f t="shared" si="66"/>
        <v>1</v>
      </c>
      <c r="V142" s="49">
        <f t="shared" si="67"/>
        <v>0</v>
      </c>
      <c r="W142" s="49">
        <f t="shared" si="68"/>
        <v>0</v>
      </c>
      <c r="X142" s="49">
        <f t="shared" si="69"/>
        <v>0</v>
      </c>
    </row>
    <row r="143" spans="1:24" ht="13" x14ac:dyDescent="0.3">
      <c r="A143" s="4">
        <f t="shared" si="54"/>
        <v>142</v>
      </c>
      <c r="B143" s="44" t="s">
        <v>14</v>
      </c>
      <c r="C143" s="44" t="s">
        <v>15</v>
      </c>
      <c r="D143" s="4">
        <f t="shared" si="50"/>
        <v>7</v>
      </c>
      <c r="E143" s="4">
        <f t="shared" si="51"/>
        <v>2</v>
      </c>
      <c r="F143" s="44" t="s">
        <v>14</v>
      </c>
      <c r="G143" s="44" t="s">
        <v>22</v>
      </c>
      <c r="H143" s="4">
        <f t="shared" si="52"/>
        <v>7</v>
      </c>
      <c r="I143" s="4">
        <f t="shared" si="53"/>
        <v>8</v>
      </c>
      <c r="J143" s="13">
        <f t="shared" si="55"/>
        <v>7</v>
      </c>
      <c r="K143" s="13">
        <f t="shared" si="56"/>
        <v>7</v>
      </c>
      <c r="L143" s="15">
        <f t="shared" si="57"/>
        <v>0</v>
      </c>
      <c r="M143" s="17">
        <f t="shared" si="58"/>
        <v>0</v>
      </c>
      <c r="N143" s="17">
        <f t="shared" si="59"/>
        <v>0</v>
      </c>
      <c r="O143" s="17">
        <f t="shared" si="60"/>
        <v>1</v>
      </c>
      <c r="P143" s="17" t="str">
        <f t="shared" si="61"/>
        <v>CHECKED</v>
      </c>
      <c r="Q143" s="17">
        <f t="shared" si="62"/>
        <v>0</v>
      </c>
      <c r="R143" s="17">
        <f t="shared" si="63"/>
        <v>1</v>
      </c>
      <c r="S143" s="51" t="str">
        <f t="shared" si="64"/>
        <v>B</v>
      </c>
      <c r="T143" s="51" t="str">
        <f t="shared" si="65"/>
        <v>B</v>
      </c>
      <c r="U143" s="49">
        <f t="shared" si="66"/>
        <v>0</v>
      </c>
      <c r="V143" s="49">
        <f t="shared" si="67"/>
        <v>0</v>
      </c>
      <c r="W143" s="49">
        <f t="shared" si="68"/>
        <v>0</v>
      </c>
      <c r="X143" s="49">
        <f t="shared" si="69"/>
        <v>1</v>
      </c>
    </row>
    <row r="144" spans="1:24" ht="13" x14ac:dyDescent="0.3">
      <c r="A144" s="4">
        <f t="shared" si="54"/>
        <v>143</v>
      </c>
      <c r="B144" s="44" t="s">
        <v>16</v>
      </c>
      <c r="C144" s="44" t="s">
        <v>15</v>
      </c>
      <c r="D144" s="4">
        <f t="shared" si="50"/>
        <v>3</v>
      </c>
      <c r="E144" s="4">
        <f t="shared" si="51"/>
        <v>2</v>
      </c>
      <c r="F144" s="44" t="s">
        <v>16</v>
      </c>
      <c r="G144" s="44" t="s">
        <v>15</v>
      </c>
      <c r="H144" s="4">
        <f t="shared" si="52"/>
        <v>3</v>
      </c>
      <c r="I144" s="4">
        <f t="shared" si="53"/>
        <v>2</v>
      </c>
      <c r="J144" s="13">
        <f t="shared" si="55"/>
        <v>3</v>
      </c>
      <c r="K144" s="13">
        <f t="shared" si="56"/>
        <v>2</v>
      </c>
      <c r="L144" s="15">
        <f t="shared" si="57"/>
        <v>1</v>
      </c>
      <c r="M144" s="17">
        <f t="shared" si="58"/>
        <v>1</v>
      </c>
      <c r="N144" s="17">
        <f t="shared" si="59"/>
        <v>0</v>
      </c>
      <c r="O144" s="17">
        <f t="shared" si="60"/>
        <v>0</v>
      </c>
      <c r="P144" s="17" t="str">
        <f t="shared" si="61"/>
        <v>CHECKED</v>
      </c>
      <c r="Q144" s="17">
        <f t="shared" si="62"/>
        <v>0</v>
      </c>
      <c r="R144" s="17">
        <f t="shared" si="63"/>
        <v>0</v>
      </c>
      <c r="S144" s="51" t="str">
        <f t="shared" si="64"/>
        <v>G</v>
      </c>
      <c r="T144" s="51" t="str">
        <f t="shared" si="65"/>
        <v>G</v>
      </c>
      <c r="U144" s="49">
        <f t="shared" si="66"/>
        <v>0</v>
      </c>
      <c r="V144" s="49">
        <f t="shared" si="67"/>
        <v>0</v>
      </c>
      <c r="W144" s="49">
        <f t="shared" si="68"/>
        <v>1</v>
      </c>
      <c r="X144" s="49">
        <f t="shared" si="69"/>
        <v>0</v>
      </c>
    </row>
    <row r="145" spans="1:24" ht="13" x14ac:dyDescent="0.3">
      <c r="A145" s="4">
        <f t="shared" si="54"/>
        <v>144</v>
      </c>
      <c r="B145" s="44" t="s">
        <v>16</v>
      </c>
      <c r="C145" s="44" t="s">
        <v>13</v>
      </c>
      <c r="D145" s="4">
        <f t="shared" si="50"/>
        <v>3</v>
      </c>
      <c r="E145" s="4">
        <f t="shared" si="51"/>
        <v>1</v>
      </c>
      <c r="F145" s="44" t="s">
        <v>14</v>
      </c>
      <c r="G145" s="44" t="s">
        <v>22</v>
      </c>
      <c r="H145" s="4">
        <f t="shared" si="52"/>
        <v>7</v>
      </c>
      <c r="I145" s="4">
        <f t="shared" si="53"/>
        <v>8</v>
      </c>
      <c r="J145" s="13">
        <f t="shared" si="55"/>
        <v>3</v>
      </c>
      <c r="K145" s="13">
        <f t="shared" si="56"/>
        <v>7</v>
      </c>
      <c r="L145" s="15">
        <f t="shared" si="57"/>
        <v>-4</v>
      </c>
      <c r="M145" s="17">
        <f t="shared" si="58"/>
        <v>0</v>
      </c>
      <c r="N145" s="17">
        <f t="shared" si="59"/>
        <v>1</v>
      </c>
      <c r="O145" s="17">
        <f t="shared" si="60"/>
        <v>0</v>
      </c>
      <c r="P145" s="17" t="str">
        <f t="shared" si="61"/>
        <v>CHECKED</v>
      </c>
      <c r="Q145" s="17">
        <f t="shared" si="62"/>
        <v>0</v>
      </c>
      <c r="R145" s="17">
        <f t="shared" si="63"/>
        <v>0</v>
      </c>
      <c r="S145" s="51" t="str">
        <f t="shared" si="64"/>
        <v>G</v>
      </c>
      <c r="T145" s="51" t="str">
        <f t="shared" si="65"/>
        <v>B</v>
      </c>
      <c r="U145" s="49">
        <f t="shared" si="66"/>
        <v>0</v>
      </c>
      <c r="V145" s="49">
        <f t="shared" si="67"/>
        <v>1</v>
      </c>
      <c r="W145" s="49">
        <f t="shared" si="68"/>
        <v>0</v>
      </c>
      <c r="X145" s="49">
        <f t="shared" si="69"/>
        <v>0</v>
      </c>
    </row>
    <row r="146" spans="1:24" ht="13" x14ac:dyDescent="0.3">
      <c r="A146" s="4">
        <f t="shared" si="54"/>
        <v>145</v>
      </c>
      <c r="B146" s="44" t="s">
        <v>17</v>
      </c>
      <c r="C146" s="44" t="s">
        <v>13</v>
      </c>
      <c r="D146" s="4">
        <f t="shared" si="50"/>
        <v>6</v>
      </c>
      <c r="E146" s="4">
        <f t="shared" si="51"/>
        <v>1</v>
      </c>
      <c r="F146" s="44" t="s">
        <v>17</v>
      </c>
      <c r="G146" s="44" t="s">
        <v>13</v>
      </c>
      <c r="H146" s="4">
        <f t="shared" si="52"/>
        <v>6</v>
      </c>
      <c r="I146" s="4">
        <f t="shared" si="53"/>
        <v>1</v>
      </c>
      <c r="J146" s="13">
        <f t="shared" si="55"/>
        <v>6</v>
      </c>
      <c r="K146" s="13">
        <f t="shared" si="56"/>
        <v>1</v>
      </c>
      <c r="L146" s="15">
        <f t="shared" si="57"/>
        <v>5</v>
      </c>
      <c r="M146" s="17">
        <f t="shared" si="58"/>
        <v>1</v>
      </c>
      <c r="N146" s="17">
        <f t="shared" si="59"/>
        <v>0</v>
      </c>
      <c r="O146" s="17">
        <f t="shared" si="60"/>
        <v>0</v>
      </c>
      <c r="P146" s="17" t="str">
        <f t="shared" si="61"/>
        <v>CHECKED</v>
      </c>
      <c r="Q146" s="17">
        <f t="shared" si="62"/>
        <v>0</v>
      </c>
      <c r="R146" s="17">
        <f t="shared" si="63"/>
        <v>0</v>
      </c>
      <c r="S146" s="51" t="str">
        <f t="shared" si="64"/>
        <v>B</v>
      </c>
      <c r="T146" s="51" t="str">
        <f t="shared" si="65"/>
        <v>G</v>
      </c>
      <c r="U146" s="49">
        <f t="shared" si="66"/>
        <v>1</v>
      </c>
      <c r="V146" s="49">
        <f t="shared" si="67"/>
        <v>0</v>
      </c>
      <c r="W146" s="49">
        <f t="shared" si="68"/>
        <v>0</v>
      </c>
      <c r="X146" s="49">
        <f t="shared" si="69"/>
        <v>0</v>
      </c>
    </row>
    <row r="147" spans="1:24" ht="13" x14ac:dyDescent="0.3">
      <c r="A147" s="4">
        <f t="shared" si="54"/>
        <v>146</v>
      </c>
      <c r="B147" s="44" t="s">
        <v>20</v>
      </c>
      <c r="C147" s="44" t="s">
        <v>15</v>
      </c>
      <c r="D147" s="4">
        <f t="shared" si="50"/>
        <v>1</v>
      </c>
      <c r="E147" s="4">
        <f t="shared" si="51"/>
        <v>2</v>
      </c>
      <c r="F147" s="44" t="s">
        <v>20</v>
      </c>
      <c r="G147" s="44" t="s">
        <v>15</v>
      </c>
      <c r="H147" s="4">
        <f t="shared" si="52"/>
        <v>1</v>
      </c>
      <c r="I147" s="4">
        <f t="shared" si="53"/>
        <v>2</v>
      </c>
      <c r="J147" s="13">
        <f t="shared" si="55"/>
        <v>2</v>
      </c>
      <c r="K147" s="13">
        <f t="shared" si="56"/>
        <v>1</v>
      </c>
      <c r="L147" s="15">
        <f t="shared" si="57"/>
        <v>1</v>
      </c>
      <c r="M147" s="17">
        <f t="shared" si="58"/>
        <v>1</v>
      </c>
      <c r="N147" s="17">
        <f t="shared" si="59"/>
        <v>0</v>
      </c>
      <c r="O147" s="17">
        <f t="shared" si="60"/>
        <v>0</v>
      </c>
      <c r="P147" s="17" t="str">
        <f t="shared" si="61"/>
        <v>CHECKED</v>
      </c>
      <c r="Q147" s="17">
        <f t="shared" si="62"/>
        <v>0</v>
      </c>
      <c r="R147" s="17">
        <f t="shared" si="63"/>
        <v>0</v>
      </c>
      <c r="S147" s="51" t="str">
        <f t="shared" si="64"/>
        <v>G</v>
      </c>
      <c r="T147" s="51" t="str">
        <f t="shared" si="65"/>
        <v>G</v>
      </c>
      <c r="U147" s="49">
        <f t="shared" si="66"/>
        <v>0</v>
      </c>
      <c r="V147" s="49">
        <f t="shared" si="67"/>
        <v>0</v>
      </c>
      <c r="W147" s="49">
        <f t="shared" si="68"/>
        <v>1</v>
      </c>
      <c r="X147" s="49">
        <f t="shared" si="69"/>
        <v>0</v>
      </c>
    </row>
    <row r="148" spans="1:24" ht="13" x14ac:dyDescent="0.3">
      <c r="A148" s="4">
        <f t="shared" si="54"/>
        <v>147</v>
      </c>
      <c r="B148" s="44" t="s">
        <v>16</v>
      </c>
      <c r="C148" s="44" t="s">
        <v>18</v>
      </c>
      <c r="D148" s="4">
        <f t="shared" si="50"/>
        <v>3</v>
      </c>
      <c r="E148" s="4">
        <f t="shared" si="51"/>
        <v>7</v>
      </c>
      <c r="F148" s="44" t="s">
        <v>16</v>
      </c>
      <c r="G148" s="44" t="s">
        <v>15</v>
      </c>
      <c r="H148" s="4">
        <f t="shared" si="52"/>
        <v>3</v>
      </c>
      <c r="I148" s="4">
        <f t="shared" si="53"/>
        <v>2</v>
      </c>
      <c r="J148" s="13">
        <f t="shared" si="55"/>
        <v>7</v>
      </c>
      <c r="K148" s="13">
        <f t="shared" si="56"/>
        <v>2</v>
      </c>
      <c r="L148" s="15">
        <f t="shared" si="57"/>
        <v>5</v>
      </c>
      <c r="M148" s="17">
        <f t="shared" si="58"/>
        <v>1</v>
      </c>
      <c r="N148" s="17">
        <f t="shared" si="59"/>
        <v>0</v>
      </c>
      <c r="O148" s="17">
        <f t="shared" si="60"/>
        <v>0</v>
      </c>
      <c r="P148" s="17" t="str">
        <f t="shared" si="61"/>
        <v>CHECKED</v>
      </c>
      <c r="Q148" s="17">
        <f t="shared" si="62"/>
        <v>0</v>
      </c>
      <c r="R148" s="17">
        <f t="shared" si="63"/>
        <v>0</v>
      </c>
      <c r="S148" s="51" t="str">
        <f t="shared" si="64"/>
        <v>B</v>
      </c>
      <c r="T148" s="51" t="str">
        <f t="shared" si="65"/>
        <v>G</v>
      </c>
      <c r="U148" s="49">
        <f t="shared" si="66"/>
        <v>1</v>
      </c>
      <c r="V148" s="49">
        <f t="shared" si="67"/>
        <v>0</v>
      </c>
      <c r="W148" s="49">
        <f t="shared" si="68"/>
        <v>0</v>
      </c>
      <c r="X148" s="49">
        <f t="shared" si="69"/>
        <v>0</v>
      </c>
    </row>
    <row r="149" spans="1:24" ht="13" x14ac:dyDescent="0.3">
      <c r="A149" s="4">
        <f t="shared" si="54"/>
        <v>148</v>
      </c>
      <c r="B149" s="44" t="s">
        <v>12</v>
      </c>
      <c r="C149" s="44" t="s">
        <v>15</v>
      </c>
      <c r="D149" s="4">
        <f t="shared" si="50"/>
        <v>4</v>
      </c>
      <c r="E149" s="4">
        <f t="shared" si="51"/>
        <v>2</v>
      </c>
      <c r="F149" s="44" t="s">
        <v>16</v>
      </c>
      <c r="G149" s="44" t="s">
        <v>15</v>
      </c>
      <c r="H149" s="4">
        <f t="shared" si="52"/>
        <v>3</v>
      </c>
      <c r="I149" s="4">
        <f t="shared" si="53"/>
        <v>2</v>
      </c>
      <c r="J149" s="13">
        <f t="shared" si="55"/>
        <v>4</v>
      </c>
      <c r="K149" s="13">
        <f t="shared" si="56"/>
        <v>2</v>
      </c>
      <c r="L149" s="15">
        <f t="shared" si="57"/>
        <v>2</v>
      </c>
      <c r="M149" s="17">
        <f t="shared" si="58"/>
        <v>1</v>
      </c>
      <c r="N149" s="17">
        <f t="shared" si="59"/>
        <v>0</v>
      </c>
      <c r="O149" s="17">
        <f t="shared" si="60"/>
        <v>0</v>
      </c>
      <c r="P149" s="17" t="str">
        <f t="shared" si="61"/>
        <v>CHECKED</v>
      </c>
      <c r="Q149" s="17">
        <f t="shared" si="62"/>
        <v>0</v>
      </c>
      <c r="R149" s="17">
        <f t="shared" si="63"/>
        <v>0</v>
      </c>
      <c r="S149" s="51" t="str">
        <f t="shared" si="64"/>
        <v>B</v>
      </c>
      <c r="T149" s="51" t="str">
        <f t="shared" si="65"/>
        <v>G</v>
      </c>
      <c r="U149" s="49">
        <f t="shared" si="66"/>
        <v>1</v>
      </c>
      <c r="V149" s="49">
        <f t="shared" si="67"/>
        <v>0</v>
      </c>
      <c r="W149" s="49">
        <f t="shared" si="68"/>
        <v>0</v>
      </c>
      <c r="X149" s="49">
        <f t="shared" si="69"/>
        <v>0</v>
      </c>
    </row>
    <row r="150" spans="1:24" ht="13" x14ac:dyDescent="0.3">
      <c r="A150" s="4">
        <f t="shared" si="54"/>
        <v>149</v>
      </c>
      <c r="B150" s="44" t="s">
        <v>17</v>
      </c>
      <c r="C150" s="44" t="s">
        <v>19</v>
      </c>
      <c r="D150" s="4">
        <f t="shared" si="50"/>
        <v>6</v>
      </c>
      <c r="E150" s="4">
        <f t="shared" si="51"/>
        <v>3</v>
      </c>
      <c r="F150" s="44" t="s">
        <v>17</v>
      </c>
      <c r="G150" s="44" t="s">
        <v>23</v>
      </c>
      <c r="H150" s="4">
        <f t="shared" si="52"/>
        <v>6</v>
      </c>
      <c r="I150" s="4">
        <f t="shared" si="53"/>
        <v>4</v>
      </c>
      <c r="J150" s="13">
        <f t="shared" si="55"/>
        <v>6</v>
      </c>
      <c r="K150" s="13">
        <f t="shared" si="56"/>
        <v>4</v>
      </c>
      <c r="L150" s="15">
        <f t="shared" si="57"/>
        <v>2</v>
      </c>
      <c r="M150" s="17">
        <f t="shared" si="58"/>
        <v>1</v>
      </c>
      <c r="N150" s="17">
        <f t="shared" si="59"/>
        <v>0</v>
      </c>
      <c r="O150" s="17">
        <f t="shared" si="60"/>
        <v>0</v>
      </c>
      <c r="P150" s="17" t="str">
        <f t="shared" si="61"/>
        <v>CHECKED</v>
      </c>
      <c r="Q150" s="17">
        <f t="shared" si="62"/>
        <v>0</v>
      </c>
      <c r="R150" s="17">
        <f t="shared" si="63"/>
        <v>0</v>
      </c>
      <c r="S150" s="51" t="str">
        <f t="shared" si="64"/>
        <v>B</v>
      </c>
      <c r="T150" s="51" t="str">
        <f t="shared" si="65"/>
        <v>B</v>
      </c>
      <c r="U150" s="49">
        <f t="shared" si="66"/>
        <v>0</v>
      </c>
      <c r="V150" s="49">
        <f t="shared" si="67"/>
        <v>0</v>
      </c>
      <c r="W150" s="49">
        <f t="shared" si="68"/>
        <v>0</v>
      </c>
      <c r="X150" s="49">
        <f t="shared" si="69"/>
        <v>1</v>
      </c>
    </row>
    <row r="151" spans="1:24" ht="13" x14ac:dyDescent="0.3">
      <c r="A151" s="4">
        <f t="shared" si="54"/>
        <v>150</v>
      </c>
      <c r="B151" s="44" t="s">
        <v>20</v>
      </c>
      <c r="C151" s="44" t="s">
        <v>15</v>
      </c>
      <c r="D151" s="4">
        <f t="shared" si="50"/>
        <v>1</v>
      </c>
      <c r="E151" s="4">
        <f t="shared" si="51"/>
        <v>2</v>
      </c>
      <c r="F151" s="44" t="s">
        <v>24</v>
      </c>
      <c r="G151" s="44" t="s">
        <v>18</v>
      </c>
      <c r="H151" s="4">
        <f t="shared" si="52"/>
        <v>5</v>
      </c>
      <c r="I151" s="4">
        <f t="shared" si="53"/>
        <v>7</v>
      </c>
      <c r="J151" s="13">
        <f t="shared" si="55"/>
        <v>2</v>
      </c>
      <c r="K151" s="13">
        <f t="shared" si="56"/>
        <v>5</v>
      </c>
      <c r="L151" s="15">
        <f t="shared" si="57"/>
        <v>-3</v>
      </c>
      <c r="M151" s="17">
        <f t="shared" si="58"/>
        <v>0</v>
      </c>
      <c r="N151" s="17">
        <f t="shared" si="59"/>
        <v>1</v>
      </c>
      <c r="O151" s="17">
        <f t="shared" si="60"/>
        <v>0</v>
      </c>
      <c r="P151" s="17" t="str">
        <f t="shared" si="61"/>
        <v>CHECKED</v>
      </c>
      <c r="Q151" s="17">
        <f t="shared" si="62"/>
        <v>0</v>
      </c>
      <c r="R151" s="17">
        <f t="shared" si="63"/>
        <v>0</v>
      </c>
      <c r="S151" s="51" t="str">
        <f t="shared" si="64"/>
        <v>G</v>
      </c>
      <c r="T151" s="51" t="str">
        <f t="shared" si="65"/>
        <v>B</v>
      </c>
      <c r="U151" s="49">
        <f t="shared" si="66"/>
        <v>0</v>
      </c>
      <c r="V151" s="49">
        <f t="shared" si="67"/>
        <v>1</v>
      </c>
      <c r="W151" s="49">
        <f t="shared" si="68"/>
        <v>0</v>
      </c>
      <c r="X151" s="49">
        <f t="shared" si="69"/>
        <v>0</v>
      </c>
    </row>
    <row r="152" spans="1:24" ht="13" x14ac:dyDescent="0.3">
      <c r="A152" s="4">
        <f t="shared" si="54"/>
        <v>151</v>
      </c>
      <c r="B152" s="44" t="s">
        <v>20</v>
      </c>
      <c r="C152" s="44" t="s">
        <v>15</v>
      </c>
      <c r="D152" s="4">
        <f t="shared" si="50"/>
        <v>1</v>
      </c>
      <c r="E152" s="4">
        <f t="shared" si="51"/>
        <v>2</v>
      </c>
      <c r="F152" s="44" t="s">
        <v>20</v>
      </c>
      <c r="G152" s="44" t="s">
        <v>15</v>
      </c>
      <c r="H152" s="4">
        <f t="shared" si="52"/>
        <v>1</v>
      </c>
      <c r="I152" s="4">
        <f t="shared" si="53"/>
        <v>2</v>
      </c>
      <c r="J152" s="13">
        <f t="shared" si="55"/>
        <v>2</v>
      </c>
      <c r="K152" s="13">
        <f t="shared" si="56"/>
        <v>1</v>
      </c>
      <c r="L152" s="15">
        <f t="shared" si="57"/>
        <v>1</v>
      </c>
      <c r="M152" s="17">
        <f t="shared" si="58"/>
        <v>1</v>
      </c>
      <c r="N152" s="17">
        <f t="shared" si="59"/>
        <v>0</v>
      </c>
      <c r="O152" s="17">
        <f t="shared" si="60"/>
        <v>0</v>
      </c>
      <c r="P152" s="17" t="str">
        <f t="shared" si="61"/>
        <v>CHECKED</v>
      </c>
      <c r="Q152" s="17">
        <f t="shared" si="62"/>
        <v>0</v>
      </c>
      <c r="R152" s="17">
        <f t="shared" si="63"/>
        <v>0</v>
      </c>
      <c r="S152" s="51" t="str">
        <f t="shared" si="64"/>
        <v>G</v>
      </c>
      <c r="T152" s="51" t="str">
        <f t="shared" si="65"/>
        <v>G</v>
      </c>
      <c r="U152" s="49">
        <f t="shared" si="66"/>
        <v>0</v>
      </c>
      <c r="V152" s="49">
        <f t="shared" si="67"/>
        <v>0</v>
      </c>
      <c r="W152" s="49">
        <f t="shared" si="68"/>
        <v>1</v>
      </c>
      <c r="X152" s="49">
        <f t="shared" si="69"/>
        <v>0</v>
      </c>
    </row>
    <row r="153" spans="1:24" ht="13" x14ac:dyDescent="0.3">
      <c r="A153" s="4">
        <f t="shared" si="54"/>
        <v>152</v>
      </c>
      <c r="B153" s="44" t="s">
        <v>16</v>
      </c>
      <c r="C153" s="44" t="s">
        <v>18</v>
      </c>
      <c r="D153" s="4">
        <f t="shared" si="50"/>
        <v>3</v>
      </c>
      <c r="E153" s="4">
        <f t="shared" si="51"/>
        <v>7</v>
      </c>
      <c r="F153" s="44" t="s">
        <v>14</v>
      </c>
      <c r="G153" s="44" t="s">
        <v>22</v>
      </c>
      <c r="H153" s="4">
        <f t="shared" si="52"/>
        <v>7</v>
      </c>
      <c r="I153" s="4">
        <f t="shared" si="53"/>
        <v>8</v>
      </c>
      <c r="J153" s="13">
        <f t="shared" si="55"/>
        <v>7</v>
      </c>
      <c r="K153" s="13">
        <f t="shared" si="56"/>
        <v>7</v>
      </c>
      <c r="L153" s="15">
        <f t="shared" si="57"/>
        <v>0</v>
      </c>
      <c r="M153" s="17">
        <f t="shared" si="58"/>
        <v>0</v>
      </c>
      <c r="N153" s="17">
        <f t="shared" si="59"/>
        <v>0</v>
      </c>
      <c r="O153" s="17">
        <f t="shared" si="60"/>
        <v>1</v>
      </c>
      <c r="P153" s="17" t="str">
        <f t="shared" si="61"/>
        <v>CHECKED</v>
      </c>
      <c r="Q153" s="17">
        <f t="shared" si="62"/>
        <v>0</v>
      </c>
      <c r="R153" s="17">
        <f t="shared" si="63"/>
        <v>1</v>
      </c>
      <c r="S153" s="51" t="str">
        <f t="shared" si="64"/>
        <v>B</v>
      </c>
      <c r="T153" s="51" t="str">
        <f t="shared" si="65"/>
        <v>B</v>
      </c>
      <c r="U153" s="49">
        <f t="shared" si="66"/>
        <v>0</v>
      </c>
      <c r="V153" s="49">
        <f t="shared" si="67"/>
        <v>0</v>
      </c>
      <c r="W153" s="49">
        <f t="shared" si="68"/>
        <v>0</v>
      </c>
      <c r="X153" s="49">
        <f t="shared" si="69"/>
        <v>1</v>
      </c>
    </row>
    <row r="154" spans="1:24" ht="13" x14ac:dyDescent="0.3">
      <c r="A154" s="4">
        <f t="shared" si="54"/>
        <v>153</v>
      </c>
      <c r="B154" s="44" t="s">
        <v>12</v>
      </c>
      <c r="C154" s="44" t="s">
        <v>19</v>
      </c>
      <c r="D154" s="4">
        <f t="shared" si="50"/>
        <v>4</v>
      </c>
      <c r="E154" s="4">
        <f t="shared" si="51"/>
        <v>3</v>
      </c>
      <c r="F154" s="44" t="s">
        <v>16</v>
      </c>
      <c r="G154" s="44" t="s">
        <v>18</v>
      </c>
      <c r="H154" s="4">
        <f t="shared" si="52"/>
        <v>3</v>
      </c>
      <c r="I154" s="4">
        <f t="shared" si="53"/>
        <v>7</v>
      </c>
      <c r="J154" s="13">
        <f t="shared" si="55"/>
        <v>4</v>
      </c>
      <c r="K154" s="13">
        <f t="shared" si="56"/>
        <v>3</v>
      </c>
      <c r="L154" s="15">
        <f t="shared" si="57"/>
        <v>1</v>
      </c>
      <c r="M154" s="17">
        <f t="shared" si="58"/>
        <v>1</v>
      </c>
      <c r="N154" s="17">
        <f t="shared" si="59"/>
        <v>0</v>
      </c>
      <c r="O154" s="17">
        <f t="shared" si="60"/>
        <v>0</v>
      </c>
      <c r="P154" s="17" t="str">
        <f t="shared" si="61"/>
        <v>CHECKED</v>
      </c>
      <c r="Q154" s="17">
        <f t="shared" si="62"/>
        <v>0</v>
      </c>
      <c r="R154" s="17">
        <f t="shared" si="63"/>
        <v>0</v>
      </c>
      <c r="S154" s="51" t="str">
        <f t="shared" si="64"/>
        <v>B</v>
      </c>
      <c r="T154" s="51" t="str">
        <f t="shared" si="65"/>
        <v>G</v>
      </c>
      <c r="U154" s="49">
        <f t="shared" si="66"/>
        <v>1</v>
      </c>
      <c r="V154" s="49">
        <f t="shared" si="67"/>
        <v>0</v>
      </c>
      <c r="W154" s="49">
        <f t="shared" si="68"/>
        <v>0</v>
      </c>
      <c r="X154" s="49">
        <f t="shared" si="69"/>
        <v>0</v>
      </c>
    </row>
    <row r="155" spans="1:24" ht="13" x14ac:dyDescent="0.3">
      <c r="A155" s="4">
        <f t="shared" si="54"/>
        <v>154</v>
      </c>
      <c r="B155" s="44" t="s">
        <v>24</v>
      </c>
      <c r="C155" s="44" t="s">
        <v>18</v>
      </c>
      <c r="D155" s="4">
        <f t="shared" si="50"/>
        <v>5</v>
      </c>
      <c r="E155" s="4">
        <f t="shared" si="51"/>
        <v>7</v>
      </c>
      <c r="F155" s="44" t="s">
        <v>16</v>
      </c>
      <c r="G155" s="44" t="s">
        <v>25</v>
      </c>
      <c r="H155" s="4">
        <f t="shared" si="52"/>
        <v>3</v>
      </c>
      <c r="I155" s="4">
        <f t="shared" si="53"/>
        <v>5</v>
      </c>
      <c r="J155" s="13">
        <f t="shared" si="55"/>
        <v>7</v>
      </c>
      <c r="K155" s="13">
        <f t="shared" si="56"/>
        <v>3</v>
      </c>
      <c r="L155" s="15">
        <f t="shared" si="57"/>
        <v>4</v>
      </c>
      <c r="M155" s="17">
        <f t="shared" si="58"/>
        <v>1</v>
      </c>
      <c r="N155" s="17">
        <f t="shared" si="59"/>
        <v>0</v>
      </c>
      <c r="O155" s="17">
        <f t="shared" si="60"/>
        <v>0</v>
      </c>
      <c r="P155" s="17" t="str">
        <f t="shared" si="61"/>
        <v>CHECKED</v>
      </c>
      <c r="Q155" s="17">
        <f t="shared" si="62"/>
        <v>0</v>
      </c>
      <c r="R155" s="17">
        <f t="shared" si="63"/>
        <v>0</v>
      </c>
      <c r="S155" s="51" t="str">
        <f t="shared" si="64"/>
        <v>B</v>
      </c>
      <c r="T155" s="51" t="str">
        <f t="shared" si="65"/>
        <v>G</v>
      </c>
      <c r="U155" s="49">
        <f t="shared" si="66"/>
        <v>1</v>
      </c>
      <c r="V155" s="49">
        <f t="shared" si="67"/>
        <v>0</v>
      </c>
      <c r="W155" s="49">
        <f t="shared" si="68"/>
        <v>0</v>
      </c>
      <c r="X155" s="49">
        <f t="shared" si="69"/>
        <v>0</v>
      </c>
    </row>
    <row r="156" spans="1:24" ht="13" x14ac:dyDescent="0.3">
      <c r="A156" s="4">
        <f t="shared" si="54"/>
        <v>155</v>
      </c>
      <c r="B156" s="44" t="s">
        <v>12</v>
      </c>
      <c r="C156" s="44" t="s">
        <v>13</v>
      </c>
      <c r="D156" s="4">
        <f t="shared" si="50"/>
        <v>4</v>
      </c>
      <c r="E156" s="4">
        <f t="shared" si="51"/>
        <v>1</v>
      </c>
      <c r="F156" s="44" t="s">
        <v>12</v>
      </c>
      <c r="G156" s="44" t="s">
        <v>13</v>
      </c>
      <c r="H156" s="4">
        <f t="shared" si="52"/>
        <v>4</v>
      </c>
      <c r="I156" s="4">
        <f t="shared" si="53"/>
        <v>1</v>
      </c>
      <c r="J156" s="13">
        <f t="shared" si="55"/>
        <v>4</v>
      </c>
      <c r="K156" s="13">
        <f t="shared" si="56"/>
        <v>1</v>
      </c>
      <c r="L156" s="15">
        <f t="shared" si="57"/>
        <v>3</v>
      </c>
      <c r="M156" s="17">
        <f t="shared" si="58"/>
        <v>1</v>
      </c>
      <c r="N156" s="17">
        <f t="shared" si="59"/>
        <v>0</v>
      </c>
      <c r="O156" s="17">
        <f t="shared" si="60"/>
        <v>0</v>
      </c>
      <c r="P156" s="17" t="str">
        <f t="shared" si="61"/>
        <v>CHECKED</v>
      </c>
      <c r="Q156" s="17">
        <f t="shared" si="62"/>
        <v>0</v>
      </c>
      <c r="R156" s="17">
        <f t="shared" si="63"/>
        <v>0</v>
      </c>
      <c r="S156" s="51" t="str">
        <f t="shared" si="64"/>
        <v>B</v>
      </c>
      <c r="T156" s="51" t="str">
        <f t="shared" si="65"/>
        <v>G</v>
      </c>
      <c r="U156" s="49">
        <f t="shared" si="66"/>
        <v>1</v>
      </c>
      <c r="V156" s="49">
        <f t="shared" si="67"/>
        <v>0</v>
      </c>
      <c r="W156" s="49">
        <f t="shared" si="68"/>
        <v>0</v>
      </c>
      <c r="X156" s="49">
        <f t="shared" si="69"/>
        <v>0</v>
      </c>
    </row>
    <row r="157" spans="1:24" ht="13" x14ac:dyDescent="0.3">
      <c r="A157" s="4">
        <f t="shared" si="54"/>
        <v>156</v>
      </c>
      <c r="B157" s="44" t="s">
        <v>20</v>
      </c>
      <c r="C157" s="44" t="s">
        <v>15</v>
      </c>
      <c r="D157" s="4">
        <f t="shared" si="50"/>
        <v>1</v>
      </c>
      <c r="E157" s="4">
        <f t="shared" si="51"/>
        <v>2</v>
      </c>
      <c r="F157" s="44" t="s">
        <v>12</v>
      </c>
      <c r="G157" s="44" t="s">
        <v>15</v>
      </c>
      <c r="H157" s="4">
        <f t="shared" si="52"/>
        <v>4</v>
      </c>
      <c r="I157" s="4">
        <f t="shared" si="53"/>
        <v>2</v>
      </c>
      <c r="J157" s="13">
        <f t="shared" si="55"/>
        <v>2</v>
      </c>
      <c r="K157" s="13">
        <f t="shared" si="56"/>
        <v>2</v>
      </c>
      <c r="L157" s="15">
        <f t="shared" si="57"/>
        <v>0</v>
      </c>
      <c r="M157" s="17">
        <f t="shared" si="58"/>
        <v>0</v>
      </c>
      <c r="N157" s="17">
        <f t="shared" si="59"/>
        <v>0</v>
      </c>
      <c r="O157" s="17">
        <f t="shared" si="60"/>
        <v>1</v>
      </c>
      <c r="P157" s="17" t="str">
        <f t="shared" si="61"/>
        <v>CHECKED</v>
      </c>
      <c r="Q157" s="17">
        <f t="shared" si="62"/>
        <v>1</v>
      </c>
      <c r="R157" s="17">
        <f t="shared" si="63"/>
        <v>0</v>
      </c>
      <c r="S157" s="51" t="str">
        <f t="shared" si="64"/>
        <v>G</v>
      </c>
      <c r="T157" s="51" t="str">
        <f t="shared" si="65"/>
        <v>G</v>
      </c>
      <c r="U157" s="49">
        <f t="shared" si="66"/>
        <v>0</v>
      </c>
      <c r="V157" s="49">
        <f t="shared" si="67"/>
        <v>0</v>
      </c>
      <c r="W157" s="49">
        <f t="shared" si="68"/>
        <v>1</v>
      </c>
      <c r="X157" s="49">
        <f t="shared" si="69"/>
        <v>0</v>
      </c>
    </row>
    <row r="158" spans="1:24" ht="13" x14ac:dyDescent="0.3">
      <c r="A158" s="4">
        <f t="shared" si="54"/>
        <v>157</v>
      </c>
      <c r="B158" s="44" t="s">
        <v>16</v>
      </c>
      <c r="C158" s="44" t="s">
        <v>18</v>
      </c>
      <c r="D158" s="4">
        <f t="shared" si="50"/>
        <v>3</v>
      </c>
      <c r="E158" s="4">
        <f t="shared" si="51"/>
        <v>7</v>
      </c>
      <c r="F158" s="44" t="s">
        <v>14</v>
      </c>
      <c r="G158" s="44" t="s">
        <v>13</v>
      </c>
      <c r="H158" s="4">
        <f t="shared" si="52"/>
        <v>7</v>
      </c>
      <c r="I158" s="4">
        <f t="shared" si="53"/>
        <v>1</v>
      </c>
      <c r="J158" s="13">
        <f t="shared" si="55"/>
        <v>7</v>
      </c>
      <c r="K158" s="13">
        <f t="shared" si="56"/>
        <v>1</v>
      </c>
      <c r="L158" s="15">
        <f t="shared" si="57"/>
        <v>6</v>
      </c>
      <c r="M158" s="17">
        <f t="shared" si="58"/>
        <v>1</v>
      </c>
      <c r="N158" s="17">
        <f t="shared" si="59"/>
        <v>0</v>
      </c>
      <c r="O158" s="17">
        <f t="shared" si="60"/>
        <v>0</v>
      </c>
      <c r="P158" s="17" t="str">
        <f t="shared" si="61"/>
        <v>CHECKED</v>
      </c>
      <c r="Q158" s="17">
        <f t="shared" si="62"/>
        <v>0</v>
      </c>
      <c r="R158" s="17">
        <f t="shared" si="63"/>
        <v>0</v>
      </c>
      <c r="S158" s="51" t="str">
        <f t="shared" si="64"/>
        <v>B</v>
      </c>
      <c r="T158" s="51" t="str">
        <f t="shared" si="65"/>
        <v>G</v>
      </c>
      <c r="U158" s="49">
        <f t="shared" si="66"/>
        <v>1</v>
      </c>
      <c r="V158" s="49">
        <f t="shared" si="67"/>
        <v>0</v>
      </c>
      <c r="W158" s="49">
        <f t="shared" si="68"/>
        <v>0</v>
      </c>
      <c r="X158" s="49">
        <f t="shared" si="69"/>
        <v>0</v>
      </c>
    </row>
    <row r="159" spans="1:24" ht="13" x14ac:dyDescent="0.3">
      <c r="A159" s="4">
        <f t="shared" si="54"/>
        <v>158</v>
      </c>
      <c r="B159" s="44" t="s">
        <v>17</v>
      </c>
      <c r="C159" s="44" t="s">
        <v>19</v>
      </c>
      <c r="D159" s="4">
        <f t="shared" si="50"/>
        <v>6</v>
      </c>
      <c r="E159" s="4">
        <f t="shared" si="51"/>
        <v>3</v>
      </c>
      <c r="F159" s="44" t="s">
        <v>20</v>
      </c>
      <c r="G159" s="44" t="s">
        <v>15</v>
      </c>
      <c r="H159" s="4">
        <f t="shared" si="52"/>
        <v>1</v>
      </c>
      <c r="I159" s="4">
        <f t="shared" si="53"/>
        <v>2</v>
      </c>
      <c r="J159" s="13">
        <f t="shared" si="55"/>
        <v>6</v>
      </c>
      <c r="K159" s="13">
        <f t="shared" si="56"/>
        <v>1</v>
      </c>
      <c r="L159" s="15">
        <f t="shared" si="57"/>
        <v>5</v>
      </c>
      <c r="M159" s="17">
        <f t="shared" si="58"/>
        <v>1</v>
      </c>
      <c r="N159" s="17">
        <f t="shared" si="59"/>
        <v>0</v>
      </c>
      <c r="O159" s="17">
        <f t="shared" si="60"/>
        <v>0</v>
      </c>
      <c r="P159" s="17" t="str">
        <f t="shared" si="61"/>
        <v>CHECKED</v>
      </c>
      <c r="Q159" s="17">
        <f t="shared" si="62"/>
        <v>0</v>
      </c>
      <c r="R159" s="17">
        <f t="shared" si="63"/>
        <v>0</v>
      </c>
      <c r="S159" s="51" t="str">
        <f t="shared" si="64"/>
        <v>B</v>
      </c>
      <c r="T159" s="51" t="str">
        <f t="shared" si="65"/>
        <v>G</v>
      </c>
      <c r="U159" s="49">
        <f t="shared" si="66"/>
        <v>1</v>
      </c>
      <c r="V159" s="49">
        <f t="shared" si="67"/>
        <v>0</v>
      </c>
      <c r="W159" s="49">
        <f t="shared" si="68"/>
        <v>0</v>
      </c>
      <c r="X159" s="49">
        <f t="shared" si="69"/>
        <v>0</v>
      </c>
    </row>
    <row r="160" spans="1:24" ht="13" x14ac:dyDescent="0.3">
      <c r="A160" s="4">
        <f t="shared" si="54"/>
        <v>159</v>
      </c>
      <c r="B160" s="44" t="s">
        <v>20</v>
      </c>
      <c r="C160" s="44" t="s">
        <v>15</v>
      </c>
      <c r="D160" s="4">
        <f t="shared" si="50"/>
        <v>1</v>
      </c>
      <c r="E160" s="4">
        <f t="shared" si="51"/>
        <v>2</v>
      </c>
      <c r="F160" s="44" t="s">
        <v>20</v>
      </c>
      <c r="G160" s="44" t="s">
        <v>15</v>
      </c>
      <c r="H160" s="4">
        <f t="shared" si="52"/>
        <v>1</v>
      </c>
      <c r="I160" s="4">
        <f t="shared" si="53"/>
        <v>2</v>
      </c>
      <c r="J160" s="13">
        <f t="shared" si="55"/>
        <v>2</v>
      </c>
      <c r="K160" s="13">
        <f t="shared" si="56"/>
        <v>1</v>
      </c>
      <c r="L160" s="15">
        <f t="shared" si="57"/>
        <v>1</v>
      </c>
      <c r="M160" s="17">
        <f t="shared" si="58"/>
        <v>1</v>
      </c>
      <c r="N160" s="17">
        <f t="shared" si="59"/>
        <v>0</v>
      </c>
      <c r="O160" s="17">
        <f t="shared" si="60"/>
        <v>0</v>
      </c>
      <c r="P160" s="17" t="str">
        <f t="shared" si="61"/>
        <v>CHECKED</v>
      </c>
      <c r="Q160" s="17">
        <f t="shared" si="62"/>
        <v>0</v>
      </c>
      <c r="R160" s="17">
        <f t="shared" si="63"/>
        <v>0</v>
      </c>
      <c r="S160" s="51" t="str">
        <f t="shared" si="64"/>
        <v>G</v>
      </c>
      <c r="T160" s="51" t="str">
        <f t="shared" si="65"/>
        <v>G</v>
      </c>
      <c r="U160" s="49">
        <f t="shared" si="66"/>
        <v>0</v>
      </c>
      <c r="V160" s="49">
        <f t="shared" si="67"/>
        <v>0</v>
      </c>
      <c r="W160" s="49">
        <f t="shared" si="68"/>
        <v>1</v>
      </c>
      <c r="X160" s="49">
        <f t="shared" si="69"/>
        <v>0</v>
      </c>
    </row>
    <row r="161" spans="1:24" ht="13" x14ac:dyDescent="0.3">
      <c r="A161" s="4">
        <f t="shared" si="54"/>
        <v>160</v>
      </c>
      <c r="B161" s="44" t="s">
        <v>16</v>
      </c>
      <c r="C161" s="44" t="s">
        <v>22</v>
      </c>
      <c r="D161" s="4">
        <f t="shared" si="50"/>
        <v>3</v>
      </c>
      <c r="E161" s="4">
        <f t="shared" si="51"/>
        <v>8</v>
      </c>
      <c r="F161" s="44" t="s">
        <v>21</v>
      </c>
      <c r="G161" s="44" t="s">
        <v>15</v>
      </c>
      <c r="H161" s="4">
        <f t="shared" si="52"/>
        <v>8</v>
      </c>
      <c r="I161" s="4">
        <f t="shared" si="53"/>
        <v>2</v>
      </c>
      <c r="J161" s="13">
        <f t="shared" si="55"/>
        <v>8</v>
      </c>
      <c r="K161" s="13">
        <f t="shared" si="56"/>
        <v>2</v>
      </c>
      <c r="L161" s="15">
        <f t="shared" si="57"/>
        <v>6</v>
      </c>
      <c r="M161" s="17">
        <f t="shared" si="58"/>
        <v>1</v>
      </c>
      <c r="N161" s="17">
        <f t="shared" si="59"/>
        <v>0</v>
      </c>
      <c r="O161" s="17">
        <f t="shared" si="60"/>
        <v>0</v>
      </c>
      <c r="P161" s="17" t="str">
        <f t="shared" si="61"/>
        <v>CHECKED</v>
      </c>
      <c r="Q161" s="17">
        <f t="shared" si="62"/>
        <v>0</v>
      </c>
      <c r="R161" s="17">
        <f t="shared" si="63"/>
        <v>0</v>
      </c>
      <c r="S161" s="51" t="str">
        <f t="shared" si="64"/>
        <v>B</v>
      </c>
      <c r="T161" s="51" t="str">
        <f t="shared" si="65"/>
        <v>G</v>
      </c>
      <c r="U161" s="49">
        <f t="shared" si="66"/>
        <v>1</v>
      </c>
      <c r="V161" s="49">
        <f t="shared" si="67"/>
        <v>0</v>
      </c>
      <c r="W161" s="49">
        <f t="shared" si="68"/>
        <v>0</v>
      </c>
      <c r="X161" s="49">
        <f t="shared" si="69"/>
        <v>0</v>
      </c>
    </row>
    <row r="162" spans="1:24" ht="13" x14ac:dyDescent="0.3">
      <c r="A162" s="4">
        <f t="shared" si="54"/>
        <v>161</v>
      </c>
      <c r="B162" s="44" t="s">
        <v>14</v>
      </c>
      <c r="C162" s="44" t="s">
        <v>15</v>
      </c>
      <c r="D162" s="4">
        <f t="shared" ref="D162:D193" si="70">IF(B162=$AC$3,$AB$3,IF(B162=$AC$4,$AB$4,IF(B162=$AC$5,$AB$5,IF(B162=$AC$6,$AB$6,IF(B162=$AC$7,$AB$7,IF(B162=$AC$8,$AB$8,IF(B162=$AC$9,$AB$9,$AB$10)))))))</f>
        <v>7</v>
      </c>
      <c r="E162" s="4">
        <f t="shared" ref="E162:E193" si="71">IF(C162=$AD$3, $AB$3, IF(C162=$AD$4, $AB$4, IF(C162=$AD$5, $AB$5, IF(C162=$AD$6, $AB$6, IF(C162=$AD$7, $AB$7, IF(C162=$AD$8, $AB$8, IF(C162=$AD$9, $AB$9, $AB$10)))))))</f>
        <v>2</v>
      </c>
      <c r="F162" s="44" t="s">
        <v>14</v>
      </c>
      <c r="G162" s="44" t="s">
        <v>22</v>
      </c>
      <c r="H162" s="4">
        <f t="shared" ref="H162:H193" si="72">IF(F162=$AC$3, $AB$3, IF(F162=$AC$4, $AB$4, IF(F162=$AC$5, $AB$5, IF(F162=$AC$6, $AB$6, IF(F162=$AC$7, $AB$7, IF(F162=$AC$8, $AB$8, IF(F162=$AC$9, $AB$9, $AB$10)))))))</f>
        <v>7</v>
      </c>
      <c r="I162" s="4">
        <f t="shared" ref="I162:I193" si="73">IF(G162=$AD$3, $AB$3, IF(G162=$AD$4, $AB$4, IF(G162=$AD$5, $AB$5, IF(G162=$AD$6, $AB$6, IF(G162=$AD$7, $AB$7, IF(G162=$AD$8, $AB$8, IF(G162=$AD$9, $AB$9, $AB$10)))))))</f>
        <v>8</v>
      </c>
      <c r="J162" s="13">
        <f t="shared" si="55"/>
        <v>7</v>
      </c>
      <c r="K162" s="13">
        <f t="shared" si="56"/>
        <v>7</v>
      </c>
      <c r="L162" s="15">
        <f t="shared" si="57"/>
        <v>0</v>
      </c>
      <c r="M162" s="17">
        <f t="shared" si="58"/>
        <v>0</v>
      </c>
      <c r="N162" s="17">
        <f t="shared" si="59"/>
        <v>0</v>
      </c>
      <c r="O162" s="17">
        <f t="shared" si="60"/>
        <v>1</v>
      </c>
      <c r="P162" s="17" t="str">
        <f t="shared" si="61"/>
        <v>CHECKED</v>
      </c>
      <c r="Q162" s="17">
        <f t="shared" si="62"/>
        <v>0</v>
      </c>
      <c r="R162" s="17">
        <f t="shared" si="63"/>
        <v>1</v>
      </c>
      <c r="S162" s="51" t="str">
        <f t="shared" si="64"/>
        <v>B</v>
      </c>
      <c r="T162" s="51" t="str">
        <f t="shared" si="65"/>
        <v>B</v>
      </c>
      <c r="U162" s="49">
        <f t="shared" si="66"/>
        <v>0</v>
      </c>
      <c r="V162" s="49">
        <f t="shared" si="67"/>
        <v>0</v>
      </c>
      <c r="W162" s="49">
        <f t="shared" si="68"/>
        <v>0</v>
      </c>
      <c r="X162" s="49">
        <f t="shared" si="69"/>
        <v>1</v>
      </c>
    </row>
    <row r="163" spans="1:24" ht="13" x14ac:dyDescent="0.3">
      <c r="A163" s="4">
        <f t="shared" ref="A163:A194" si="74">A162+1</f>
        <v>162</v>
      </c>
      <c r="B163" s="44" t="s">
        <v>16</v>
      </c>
      <c r="C163" s="44" t="s">
        <v>15</v>
      </c>
      <c r="D163" s="4">
        <f t="shared" si="70"/>
        <v>3</v>
      </c>
      <c r="E163" s="4">
        <f t="shared" si="71"/>
        <v>2</v>
      </c>
      <c r="F163" s="44" t="s">
        <v>16</v>
      </c>
      <c r="G163" s="44" t="s">
        <v>15</v>
      </c>
      <c r="H163" s="4">
        <f t="shared" si="72"/>
        <v>3</v>
      </c>
      <c r="I163" s="4">
        <f t="shared" si="73"/>
        <v>2</v>
      </c>
      <c r="J163" s="13">
        <f t="shared" si="55"/>
        <v>3</v>
      </c>
      <c r="K163" s="13">
        <f t="shared" si="56"/>
        <v>2</v>
      </c>
      <c r="L163" s="15">
        <f t="shared" si="57"/>
        <v>1</v>
      </c>
      <c r="M163" s="17">
        <f t="shared" si="58"/>
        <v>1</v>
      </c>
      <c r="N163" s="17">
        <f t="shared" si="59"/>
        <v>0</v>
      </c>
      <c r="O163" s="17">
        <f t="shared" si="60"/>
        <v>0</v>
      </c>
      <c r="P163" s="17" t="str">
        <f t="shared" si="61"/>
        <v>CHECKED</v>
      </c>
      <c r="Q163" s="17">
        <f t="shared" si="62"/>
        <v>0</v>
      </c>
      <c r="R163" s="17">
        <f t="shared" si="63"/>
        <v>0</v>
      </c>
      <c r="S163" s="51" t="str">
        <f t="shared" si="64"/>
        <v>G</v>
      </c>
      <c r="T163" s="51" t="str">
        <f t="shared" si="65"/>
        <v>G</v>
      </c>
      <c r="U163" s="49">
        <f t="shared" si="66"/>
        <v>0</v>
      </c>
      <c r="V163" s="49">
        <f t="shared" si="67"/>
        <v>0</v>
      </c>
      <c r="W163" s="49">
        <f t="shared" si="68"/>
        <v>1</v>
      </c>
      <c r="X163" s="49">
        <f t="shared" si="69"/>
        <v>0</v>
      </c>
    </row>
    <row r="164" spans="1:24" ht="13" x14ac:dyDescent="0.3">
      <c r="A164" s="4">
        <f t="shared" si="74"/>
        <v>163</v>
      </c>
      <c r="B164" s="44" t="s">
        <v>12</v>
      </c>
      <c r="C164" s="44" t="s">
        <v>15</v>
      </c>
      <c r="D164" s="4">
        <f t="shared" si="70"/>
        <v>4</v>
      </c>
      <c r="E164" s="4">
        <f t="shared" si="71"/>
        <v>2</v>
      </c>
      <c r="F164" s="44" t="s">
        <v>20</v>
      </c>
      <c r="G164" s="44" t="s">
        <v>15</v>
      </c>
      <c r="H164" s="4">
        <f t="shared" si="72"/>
        <v>1</v>
      </c>
      <c r="I164" s="4">
        <f t="shared" si="73"/>
        <v>2</v>
      </c>
      <c r="J164" s="13">
        <f t="shared" si="55"/>
        <v>4</v>
      </c>
      <c r="K164" s="13">
        <f t="shared" si="56"/>
        <v>1</v>
      </c>
      <c r="L164" s="15">
        <f t="shared" si="57"/>
        <v>3</v>
      </c>
      <c r="M164" s="17">
        <f t="shared" si="58"/>
        <v>1</v>
      </c>
      <c r="N164" s="17">
        <f t="shared" si="59"/>
        <v>0</v>
      </c>
      <c r="O164" s="17">
        <f t="shared" si="60"/>
        <v>0</v>
      </c>
      <c r="P164" s="17" t="str">
        <f t="shared" si="61"/>
        <v>CHECKED</v>
      </c>
      <c r="Q164" s="17">
        <f t="shared" si="62"/>
        <v>0</v>
      </c>
      <c r="R164" s="17">
        <f t="shared" si="63"/>
        <v>0</v>
      </c>
      <c r="S164" s="51" t="str">
        <f t="shared" si="64"/>
        <v>B</v>
      </c>
      <c r="T164" s="51" t="str">
        <f t="shared" si="65"/>
        <v>G</v>
      </c>
      <c r="U164" s="49">
        <f t="shared" si="66"/>
        <v>1</v>
      </c>
      <c r="V164" s="49">
        <f t="shared" si="67"/>
        <v>0</v>
      </c>
      <c r="W164" s="49">
        <f t="shared" si="68"/>
        <v>0</v>
      </c>
      <c r="X164" s="49">
        <f t="shared" si="69"/>
        <v>0</v>
      </c>
    </row>
    <row r="165" spans="1:24" ht="13" x14ac:dyDescent="0.3">
      <c r="A165" s="4">
        <f t="shared" si="74"/>
        <v>164</v>
      </c>
      <c r="B165" s="44" t="s">
        <v>16</v>
      </c>
      <c r="C165" s="44" t="s">
        <v>18</v>
      </c>
      <c r="D165" s="4">
        <f t="shared" si="70"/>
        <v>3</v>
      </c>
      <c r="E165" s="4">
        <f t="shared" si="71"/>
        <v>7</v>
      </c>
      <c r="F165" s="44" t="s">
        <v>16</v>
      </c>
      <c r="G165" s="44" t="s">
        <v>18</v>
      </c>
      <c r="H165" s="4">
        <f t="shared" si="72"/>
        <v>3</v>
      </c>
      <c r="I165" s="4">
        <f t="shared" si="73"/>
        <v>7</v>
      </c>
      <c r="J165" s="13">
        <f t="shared" si="55"/>
        <v>7</v>
      </c>
      <c r="K165" s="13">
        <f t="shared" si="56"/>
        <v>3</v>
      </c>
      <c r="L165" s="15">
        <f t="shared" si="57"/>
        <v>4</v>
      </c>
      <c r="M165" s="17">
        <f t="shared" si="58"/>
        <v>1</v>
      </c>
      <c r="N165" s="17">
        <f t="shared" si="59"/>
        <v>0</v>
      </c>
      <c r="O165" s="17">
        <f t="shared" si="60"/>
        <v>0</v>
      </c>
      <c r="P165" s="17" t="str">
        <f t="shared" si="61"/>
        <v>CHECKED</v>
      </c>
      <c r="Q165" s="17">
        <f t="shared" si="62"/>
        <v>0</v>
      </c>
      <c r="R165" s="17">
        <f t="shared" si="63"/>
        <v>0</v>
      </c>
      <c r="S165" s="51" t="str">
        <f t="shared" si="64"/>
        <v>B</v>
      </c>
      <c r="T165" s="51" t="str">
        <f t="shared" si="65"/>
        <v>G</v>
      </c>
      <c r="U165" s="49">
        <f t="shared" si="66"/>
        <v>1</v>
      </c>
      <c r="V165" s="49">
        <f t="shared" si="67"/>
        <v>0</v>
      </c>
      <c r="W165" s="49">
        <f t="shared" si="68"/>
        <v>0</v>
      </c>
      <c r="X165" s="49">
        <f t="shared" si="69"/>
        <v>0</v>
      </c>
    </row>
    <row r="166" spans="1:24" ht="13" x14ac:dyDescent="0.3">
      <c r="A166" s="4">
        <f t="shared" si="74"/>
        <v>165</v>
      </c>
      <c r="B166" s="44" t="s">
        <v>16</v>
      </c>
      <c r="C166" s="44" t="s">
        <v>18</v>
      </c>
      <c r="D166" s="4">
        <f t="shared" si="70"/>
        <v>3</v>
      </c>
      <c r="E166" s="4">
        <f t="shared" si="71"/>
        <v>7</v>
      </c>
      <c r="F166" s="44" t="s">
        <v>16</v>
      </c>
      <c r="G166" s="44" t="s">
        <v>18</v>
      </c>
      <c r="H166" s="4">
        <f t="shared" si="72"/>
        <v>3</v>
      </c>
      <c r="I166" s="4">
        <f t="shared" si="73"/>
        <v>7</v>
      </c>
      <c r="J166" s="13">
        <f t="shared" si="55"/>
        <v>7</v>
      </c>
      <c r="K166" s="13">
        <f t="shared" si="56"/>
        <v>3</v>
      </c>
      <c r="L166" s="15">
        <f t="shared" si="57"/>
        <v>4</v>
      </c>
      <c r="M166" s="17">
        <f t="shared" si="58"/>
        <v>1</v>
      </c>
      <c r="N166" s="17">
        <f t="shared" si="59"/>
        <v>0</v>
      </c>
      <c r="O166" s="17">
        <f t="shared" si="60"/>
        <v>0</v>
      </c>
      <c r="P166" s="17" t="str">
        <f t="shared" si="61"/>
        <v>CHECKED</v>
      </c>
      <c r="Q166" s="17">
        <f t="shared" si="62"/>
        <v>0</v>
      </c>
      <c r="R166" s="17">
        <f t="shared" si="63"/>
        <v>0</v>
      </c>
      <c r="S166" s="51" t="str">
        <f t="shared" si="64"/>
        <v>B</v>
      </c>
      <c r="T166" s="51" t="str">
        <f t="shared" si="65"/>
        <v>G</v>
      </c>
      <c r="U166" s="49">
        <f t="shared" si="66"/>
        <v>1</v>
      </c>
      <c r="V166" s="49">
        <f t="shared" si="67"/>
        <v>0</v>
      </c>
      <c r="W166" s="49">
        <f t="shared" si="68"/>
        <v>0</v>
      </c>
      <c r="X166" s="49">
        <f t="shared" si="69"/>
        <v>0</v>
      </c>
    </row>
    <row r="167" spans="1:24" ht="13" x14ac:dyDescent="0.3">
      <c r="A167" s="4">
        <f t="shared" si="74"/>
        <v>166</v>
      </c>
      <c r="B167" s="44" t="s">
        <v>16</v>
      </c>
      <c r="C167" s="44" t="s">
        <v>15</v>
      </c>
      <c r="D167" s="4">
        <f t="shared" si="70"/>
        <v>3</v>
      </c>
      <c r="E167" s="4">
        <f t="shared" si="71"/>
        <v>2</v>
      </c>
      <c r="F167" s="44" t="s">
        <v>20</v>
      </c>
      <c r="G167" s="44" t="s">
        <v>15</v>
      </c>
      <c r="H167" s="4">
        <f t="shared" si="72"/>
        <v>1</v>
      </c>
      <c r="I167" s="4">
        <f t="shared" si="73"/>
        <v>2</v>
      </c>
      <c r="J167" s="13">
        <f t="shared" si="55"/>
        <v>3</v>
      </c>
      <c r="K167" s="13">
        <f t="shared" si="56"/>
        <v>1</v>
      </c>
      <c r="L167" s="15">
        <f t="shared" si="57"/>
        <v>2</v>
      </c>
      <c r="M167" s="17">
        <f t="shared" si="58"/>
        <v>1</v>
      </c>
      <c r="N167" s="17">
        <f t="shared" si="59"/>
        <v>0</v>
      </c>
      <c r="O167" s="17">
        <f t="shared" si="60"/>
        <v>0</v>
      </c>
      <c r="P167" s="17" t="str">
        <f t="shared" si="61"/>
        <v>CHECKED</v>
      </c>
      <c r="Q167" s="17">
        <f t="shared" si="62"/>
        <v>0</v>
      </c>
      <c r="R167" s="17">
        <f t="shared" si="63"/>
        <v>0</v>
      </c>
      <c r="S167" s="51" t="str">
        <f t="shared" si="64"/>
        <v>G</v>
      </c>
      <c r="T167" s="51" t="str">
        <f t="shared" si="65"/>
        <v>G</v>
      </c>
      <c r="U167" s="49">
        <f t="shared" si="66"/>
        <v>0</v>
      </c>
      <c r="V167" s="49">
        <f t="shared" si="67"/>
        <v>0</v>
      </c>
      <c r="W167" s="49">
        <f t="shared" si="68"/>
        <v>1</v>
      </c>
      <c r="X167" s="49">
        <f t="shared" si="69"/>
        <v>0</v>
      </c>
    </row>
    <row r="168" spans="1:24" ht="13" x14ac:dyDescent="0.3">
      <c r="A168" s="4">
        <f t="shared" si="74"/>
        <v>167</v>
      </c>
      <c r="B168" s="44" t="s">
        <v>16</v>
      </c>
      <c r="C168" s="44" t="s">
        <v>15</v>
      </c>
      <c r="D168" s="4">
        <f t="shared" si="70"/>
        <v>3</v>
      </c>
      <c r="E168" s="4">
        <f t="shared" si="71"/>
        <v>2</v>
      </c>
      <c r="F168" s="44" t="s">
        <v>20</v>
      </c>
      <c r="G168" s="44" t="s">
        <v>15</v>
      </c>
      <c r="H168" s="4">
        <f t="shared" si="72"/>
        <v>1</v>
      </c>
      <c r="I168" s="4">
        <f t="shared" si="73"/>
        <v>2</v>
      </c>
      <c r="J168" s="13">
        <f t="shared" si="55"/>
        <v>3</v>
      </c>
      <c r="K168" s="13">
        <f t="shared" si="56"/>
        <v>1</v>
      </c>
      <c r="L168" s="15">
        <f t="shared" si="57"/>
        <v>2</v>
      </c>
      <c r="M168" s="17">
        <f t="shared" si="58"/>
        <v>1</v>
      </c>
      <c r="N168" s="17">
        <f t="shared" si="59"/>
        <v>0</v>
      </c>
      <c r="O168" s="17">
        <f t="shared" si="60"/>
        <v>0</v>
      </c>
      <c r="P168" s="17" t="str">
        <f t="shared" si="61"/>
        <v>CHECKED</v>
      </c>
      <c r="Q168" s="17">
        <f t="shared" si="62"/>
        <v>0</v>
      </c>
      <c r="R168" s="17">
        <f t="shared" si="63"/>
        <v>0</v>
      </c>
      <c r="S168" s="51" t="str">
        <f t="shared" si="64"/>
        <v>G</v>
      </c>
      <c r="T168" s="51" t="str">
        <f t="shared" si="65"/>
        <v>G</v>
      </c>
      <c r="U168" s="49">
        <f t="shared" si="66"/>
        <v>0</v>
      </c>
      <c r="V168" s="49">
        <f t="shared" si="67"/>
        <v>0</v>
      </c>
      <c r="W168" s="49">
        <f t="shared" si="68"/>
        <v>1</v>
      </c>
      <c r="X168" s="49">
        <f t="shared" si="69"/>
        <v>0</v>
      </c>
    </row>
    <row r="169" spans="1:24" ht="13" x14ac:dyDescent="0.3">
      <c r="A169" s="4">
        <f t="shared" si="74"/>
        <v>168</v>
      </c>
      <c r="B169" s="44" t="s">
        <v>16</v>
      </c>
      <c r="C169" s="44" t="s">
        <v>15</v>
      </c>
      <c r="D169" s="4">
        <f t="shared" si="70"/>
        <v>3</v>
      </c>
      <c r="E169" s="4">
        <f t="shared" si="71"/>
        <v>2</v>
      </c>
      <c r="F169" s="44" t="s">
        <v>16</v>
      </c>
      <c r="G169" s="44" t="s">
        <v>15</v>
      </c>
      <c r="H169" s="4">
        <f t="shared" si="72"/>
        <v>3</v>
      </c>
      <c r="I169" s="4">
        <f t="shared" si="73"/>
        <v>2</v>
      </c>
      <c r="J169" s="13">
        <f t="shared" si="55"/>
        <v>3</v>
      </c>
      <c r="K169" s="13">
        <f t="shared" si="56"/>
        <v>2</v>
      </c>
      <c r="L169" s="15">
        <f t="shared" si="57"/>
        <v>1</v>
      </c>
      <c r="M169" s="17">
        <f t="shared" si="58"/>
        <v>1</v>
      </c>
      <c r="N169" s="17">
        <f t="shared" si="59"/>
        <v>0</v>
      </c>
      <c r="O169" s="17">
        <f t="shared" si="60"/>
        <v>0</v>
      </c>
      <c r="P169" s="17" t="str">
        <f t="shared" si="61"/>
        <v>CHECKED</v>
      </c>
      <c r="Q169" s="17">
        <f t="shared" si="62"/>
        <v>0</v>
      </c>
      <c r="R169" s="17">
        <f t="shared" si="63"/>
        <v>0</v>
      </c>
      <c r="S169" s="51" t="str">
        <f t="shared" si="64"/>
        <v>G</v>
      </c>
      <c r="T169" s="51" t="str">
        <f t="shared" si="65"/>
        <v>G</v>
      </c>
      <c r="U169" s="49">
        <f t="shared" si="66"/>
        <v>0</v>
      </c>
      <c r="V169" s="49">
        <f t="shared" si="67"/>
        <v>0</v>
      </c>
      <c r="W169" s="49">
        <f t="shared" si="68"/>
        <v>1</v>
      </c>
      <c r="X169" s="49">
        <f t="shared" si="69"/>
        <v>0</v>
      </c>
    </row>
    <row r="170" spans="1:24" ht="13" x14ac:dyDescent="0.3">
      <c r="A170" s="4">
        <f t="shared" si="74"/>
        <v>169</v>
      </c>
      <c r="B170" s="44" t="s">
        <v>16</v>
      </c>
      <c r="C170" s="44" t="s">
        <v>15</v>
      </c>
      <c r="D170" s="4">
        <f t="shared" si="70"/>
        <v>3</v>
      </c>
      <c r="E170" s="4">
        <f t="shared" si="71"/>
        <v>2</v>
      </c>
      <c r="F170" s="44" t="s">
        <v>12</v>
      </c>
      <c r="G170" s="44" t="s">
        <v>13</v>
      </c>
      <c r="H170" s="4">
        <f t="shared" si="72"/>
        <v>4</v>
      </c>
      <c r="I170" s="4">
        <f t="shared" si="73"/>
        <v>1</v>
      </c>
      <c r="J170" s="13">
        <f t="shared" si="55"/>
        <v>3</v>
      </c>
      <c r="K170" s="13">
        <f t="shared" si="56"/>
        <v>1</v>
      </c>
      <c r="L170" s="15">
        <f t="shared" si="57"/>
        <v>2</v>
      </c>
      <c r="M170" s="17">
        <f t="shared" si="58"/>
        <v>1</v>
      </c>
      <c r="N170" s="17">
        <f t="shared" si="59"/>
        <v>0</v>
      </c>
      <c r="O170" s="17">
        <f t="shared" si="60"/>
        <v>0</v>
      </c>
      <c r="P170" s="17" t="str">
        <f t="shared" si="61"/>
        <v>CHECKED</v>
      </c>
      <c r="Q170" s="17">
        <f t="shared" si="62"/>
        <v>0</v>
      </c>
      <c r="R170" s="17">
        <f t="shared" si="63"/>
        <v>0</v>
      </c>
      <c r="S170" s="51" t="str">
        <f t="shared" si="64"/>
        <v>G</v>
      </c>
      <c r="T170" s="51" t="str">
        <f t="shared" si="65"/>
        <v>G</v>
      </c>
      <c r="U170" s="49">
        <f t="shared" si="66"/>
        <v>0</v>
      </c>
      <c r="V170" s="49">
        <f t="shared" si="67"/>
        <v>0</v>
      </c>
      <c r="W170" s="49">
        <f t="shared" si="68"/>
        <v>1</v>
      </c>
      <c r="X170" s="49">
        <f t="shared" si="69"/>
        <v>0</v>
      </c>
    </row>
    <row r="171" spans="1:24" ht="13" x14ac:dyDescent="0.3">
      <c r="A171" s="4">
        <f t="shared" si="74"/>
        <v>170</v>
      </c>
      <c r="B171" s="44" t="s">
        <v>14</v>
      </c>
      <c r="C171" s="44" t="s">
        <v>13</v>
      </c>
      <c r="D171" s="4">
        <f t="shared" si="70"/>
        <v>7</v>
      </c>
      <c r="E171" s="4">
        <f t="shared" si="71"/>
        <v>1</v>
      </c>
      <c r="F171" s="44" t="s">
        <v>14</v>
      </c>
      <c r="G171" s="44" t="s">
        <v>22</v>
      </c>
      <c r="H171" s="4">
        <f t="shared" si="72"/>
        <v>7</v>
      </c>
      <c r="I171" s="4">
        <f t="shared" si="73"/>
        <v>8</v>
      </c>
      <c r="J171" s="13">
        <f t="shared" si="55"/>
        <v>7</v>
      </c>
      <c r="K171" s="13">
        <f t="shared" si="56"/>
        <v>7</v>
      </c>
      <c r="L171" s="15">
        <f t="shared" si="57"/>
        <v>0</v>
      </c>
      <c r="M171" s="17">
        <f t="shared" si="58"/>
        <v>0</v>
      </c>
      <c r="N171" s="17">
        <f t="shared" si="59"/>
        <v>0</v>
      </c>
      <c r="O171" s="17">
        <f t="shared" si="60"/>
        <v>1</v>
      </c>
      <c r="P171" s="17" t="str">
        <f t="shared" si="61"/>
        <v>CHECKED</v>
      </c>
      <c r="Q171" s="17">
        <f t="shared" si="62"/>
        <v>0</v>
      </c>
      <c r="R171" s="17">
        <f t="shared" si="63"/>
        <v>1</v>
      </c>
      <c r="S171" s="51" t="str">
        <f t="shared" si="64"/>
        <v>B</v>
      </c>
      <c r="T171" s="51" t="str">
        <f t="shared" si="65"/>
        <v>B</v>
      </c>
      <c r="U171" s="49">
        <f t="shared" si="66"/>
        <v>0</v>
      </c>
      <c r="V171" s="49">
        <f t="shared" si="67"/>
        <v>0</v>
      </c>
      <c r="W171" s="49">
        <f t="shared" si="68"/>
        <v>0</v>
      </c>
      <c r="X171" s="49">
        <f t="shared" si="69"/>
        <v>1</v>
      </c>
    </row>
    <row r="172" spans="1:24" ht="13" x14ac:dyDescent="0.3">
      <c r="A172" s="4">
        <f t="shared" si="74"/>
        <v>171</v>
      </c>
      <c r="B172" s="44" t="s">
        <v>16</v>
      </c>
      <c r="C172" s="44" t="s">
        <v>13</v>
      </c>
      <c r="D172" s="4">
        <f t="shared" si="70"/>
        <v>3</v>
      </c>
      <c r="E172" s="4">
        <f t="shared" si="71"/>
        <v>1</v>
      </c>
      <c r="F172" s="44" t="s">
        <v>20</v>
      </c>
      <c r="G172" s="44" t="s">
        <v>15</v>
      </c>
      <c r="H172" s="4">
        <f t="shared" si="72"/>
        <v>1</v>
      </c>
      <c r="I172" s="4">
        <f t="shared" si="73"/>
        <v>2</v>
      </c>
      <c r="J172" s="13">
        <f t="shared" si="55"/>
        <v>3</v>
      </c>
      <c r="K172" s="13">
        <f t="shared" si="56"/>
        <v>1</v>
      </c>
      <c r="L172" s="15">
        <f t="shared" si="57"/>
        <v>2</v>
      </c>
      <c r="M172" s="17">
        <f t="shared" si="58"/>
        <v>1</v>
      </c>
      <c r="N172" s="17">
        <f t="shared" si="59"/>
        <v>0</v>
      </c>
      <c r="O172" s="17">
        <f t="shared" si="60"/>
        <v>0</v>
      </c>
      <c r="P172" s="17" t="str">
        <f t="shared" si="61"/>
        <v>CHECKED</v>
      </c>
      <c r="Q172" s="17">
        <f t="shared" si="62"/>
        <v>0</v>
      </c>
      <c r="R172" s="17">
        <f t="shared" si="63"/>
        <v>0</v>
      </c>
      <c r="S172" s="51" t="str">
        <f t="shared" si="64"/>
        <v>G</v>
      </c>
      <c r="T172" s="51" t="str">
        <f t="shared" si="65"/>
        <v>G</v>
      </c>
      <c r="U172" s="49">
        <f t="shared" si="66"/>
        <v>0</v>
      </c>
      <c r="V172" s="49">
        <f t="shared" si="67"/>
        <v>0</v>
      </c>
      <c r="W172" s="49">
        <f t="shared" si="68"/>
        <v>1</v>
      </c>
      <c r="X172" s="49">
        <f t="shared" si="69"/>
        <v>0</v>
      </c>
    </row>
    <row r="173" spans="1:24" ht="13" x14ac:dyDescent="0.3">
      <c r="A173" s="4">
        <f t="shared" si="74"/>
        <v>172</v>
      </c>
      <c r="B173" s="44" t="s">
        <v>17</v>
      </c>
      <c r="C173" s="44" t="s">
        <v>19</v>
      </c>
      <c r="D173" s="4">
        <f t="shared" si="70"/>
        <v>6</v>
      </c>
      <c r="E173" s="4">
        <f t="shared" si="71"/>
        <v>3</v>
      </c>
      <c r="F173" s="44" t="s">
        <v>16</v>
      </c>
      <c r="G173" s="44" t="s">
        <v>15</v>
      </c>
      <c r="H173" s="4">
        <f t="shared" si="72"/>
        <v>3</v>
      </c>
      <c r="I173" s="4">
        <f t="shared" si="73"/>
        <v>2</v>
      </c>
      <c r="J173" s="13">
        <f t="shared" si="55"/>
        <v>6</v>
      </c>
      <c r="K173" s="13">
        <f t="shared" si="56"/>
        <v>2</v>
      </c>
      <c r="L173" s="15">
        <f t="shared" si="57"/>
        <v>4</v>
      </c>
      <c r="M173" s="17">
        <f t="shared" si="58"/>
        <v>1</v>
      </c>
      <c r="N173" s="17">
        <f t="shared" si="59"/>
        <v>0</v>
      </c>
      <c r="O173" s="17">
        <f t="shared" si="60"/>
        <v>0</v>
      </c>
      <c r="P173" s="17" t="str">
        <f t="shared" si="61"/>
        <v>CHECKED</v>
      </c>
      <c r="Q173" s="17">
        <f t="shared" si="62"/>
        <v>0</v>
      </c>
      <c r="R173" s="17">
        <f t="shared" si="63"/>
        <v>0</v>
      </c>
      <c r="S173" s="51" t="str">
        <f t="shared" si="64"/>
        <v>B</v>
      </c>
      <c r="T173" s="51" t="str">
        <f t="shared" si="65"/>
        <v>G</v>
      </c>
      <c r="U173" s="49">
        <f t="shared" si="66"/>
        <v>1</v>
      </c>
      <c r="V173" s="49">
        <f t="shared" si="67"/>
        <v>0</v>
      </c>
      <c r="W173" s="49">
        <f t="shared" si="68"/>
        <v>0</v>
      </c>
      <c r="X173" s="49">
        <f t="shared" si="69"/>
        <v>0</v>
      </c>
    </row>
    <row r="174" spans="1:24" ht="13" x14ac:dyDescent="0.3">
      <c r="A174" s="4">
        <f t="shared" si="74"/>
        <v>173</v>
      </c>
      <c r="B174" s="44" t="s">
        <v>16</v>
      </c>
      <c r="C174" s="44" t="s">
        <v>25</v>
      </c>
      <c r="D174" s="4">
        <f t="shared" si="70"/>
        <v>3</v>
      </c>
      <c r="E174" s="4">
        <f t="shared" si="71"/>
        <v>5</v>
      </c>
      <c r="F174" s="44" t="s">
        <v>21</v>
      </c>
      <c r="G174" s="44" t="s">
        <v>13</v>
      </c>
      <c r="H174" s="4">
        <f t="shared" si="72"/>
        <v>8</v>
      </c>
      <c r="I174" s="4">
        <f t="shared" si="73"/>
        <v>1</v>
      </c>
      <c r="J174" s="13">
        <f t="shared" si="55"/>
        <v>5</v>
      </c>
      <c r="K174" s="13">
        <f t="shared" si="56"/>
        <v>1</v>
      </c>
      <c r="L174" s="15">
        <f t="shared" si="57"/>
        <v>4</v>
      </c>
      <c r="M174" s="17">
        <f t="shared" si="58"/>
        <v>1</v>
      </c>
      <c r="N174" s="17">
        <f t="shared" si="59"/>
        <v>0</v>
      </c>
      <c r="O174" s="17">
        <f t="shared" si="60"/>
        <v>0</v>
      </c>
      <c r="P174" s="17" t="str">
        <f t="shared" si="61"/>
        <v>CHECKED</v>
      </c>
      <c r="Q174" s="17">
        <f t="shared" si="62"/>
        <v>0</v>
      </c>
      <c r="R174" s="17">
        <f t="shared" si="63"/>
        <v>0</v>
      </c>
      <c r="S174" s="51" t="str">
        <f t="shared" si="64"/>
        <v>B</v>
      </c>
      <c r="T174" s="51" t="str">
        <f t="shared" si="65"/>
        <v>G</v>
      </c>
      <c r="U174" s="49">
        <f t="shared" si="66"/>
        <v>1</v>
      </c>
      <c r="V174" s="49">
        <f t="shared" si="67"/>
        <v>0</v>
      </c>
      <c r="W174" s="49">
        <f t="shared" si="68"/>
        <v>0</v>
      </c>
      <c r="X174" s="49">
        <f t="shared" si="69"/>
        <v>0</v>
      </c>
    </row>
    <row r="175" spans="1:24" ht="13" x14ac:dyDescent="0.3">
      <c r="A175" s="4">
        <f t="shared" si="74"/>
        <v>174</v>
      </c>
      <c r="B175" s="44" t="s">
        <v>16</v>
      </c>
      <c r="C175" s="44" t="s">
        <v>15</v>
      </c>
      <c r="D175" s="4">
        <f t="shared" si="70"/>
        <v>3</v>
      </c>
      <c r="E175" s="4">
        <f t="shared" si="71"/>
        <v>2</v>
      </c>
      <c r="F175" s="44" t="s">
        <v>20</v>
      </c>
      <c r="G175" s="44" t="s">
        <v>15</v>
      </c>
      <c r="H175" s="4">
        <f t="shared" si="72"/>
        <v>1</v>
      </c>
      <c r="I175" s="4">
        <f t="shared" si="73"/>
        <v>2</v>
      </c>
      <c r="J175" s="13">
        <f t="shared" si="55"/>
        <v>3</v>
      </c>
      <c r="K175" s="13">
        <f t="shared" si="56"/>
        <v>1</v>
      </c>
      <c r="L175" s="15">
        <f t="shared" si="57"/>
        <v>2</v>
      </c>
      <c r="M175" s="17">
        <f t="shared" si="58"/>
        <v>1</v>
      </c>
      <c r="N175" s="17">
        <f t="shared" si="59"/>
        <v>0</v>
      </c>
      <c r="O175" s="17">
        <f t="shared" si="60"/>
        <v>0</v>
      </c>
      <c r="P175" s="17" t="str">
        <f t="shared" si="61"/>
        <v>CHECKED</v>
      </c>
      <c r="Q175" s="17">
        <f t="shared" si="62"/>
        <v>0</v>
      </c>
      <c r="R175" s="17">
        <f t="shared" si="63"/>
        <v>0</v>
      </c>
      <c r="S175" s="51" t="str">
        <f t="shared" si="64"/>
        <v>G</v>
      </c>
      <c r="T175" s="51" t="str">
        <f t="shared" si="65"/>
        <v>G</v>
      </c>
      <c r="U175" s="49">
        <f t="shared" si="66"/>
        <v>0</v>
      </c>
      <c r="V175" s="49">
        <f t="shared" si="67"/>
        <v>0</v>
      </c>
      <c r="W175" s="49">
        <f t="shared" si="68"/>
        <v>1</v>
      </c>
      <c r="X175" s="49">
        <f t="shared" si="69"/>
        <v>0</v>
      </c>
    </row>
    <row r="176" spans="1:24" ht="13" x14ac:dyDescent="0.3">
      <c r="A176" s="4">
        <f t="shared" si="74"/>
        <v>175</v>
      </c>
      <c r="B176" s="44" t="s">
        <v>16</v>
      </c>
      <c r="C176" s="44" t="s">
        <v>22</v>
      </c>
      <c r="D176" s="4">
        <f t="shared" si="70"/>
        <v>3</v>
      </c>
      <c r="E176" s="4">
        <f t="shared" si="71"/>
        <v>8</v>
      </c>
      <c r="F176" s="44" t="s">
        <v>21</v>
      </c>
      <c r="G176" s="44" t="s">
        <v>13</v>
      </c>
      <c r="H176" s="4">
        <f t="shared" si="72"/>
        <v>8</v>
      </c>
      <c r="I176" s="4">
        <f t="shared" si="73"/>
        <v>1</v>
      </c>
      <c r="J176" s="13">
        <f t="shared" si="55"/>
        <v>8</v>
      </c>
      <c r="K176" s="13">
        <f t="shared" si="56"/>
        <v>1</v>
      </c>
      <c r="L176" s="15">
        <f t="shared" si="57"/>
        <v>7</v>
      </c>
      <c r="M176" s="17">
        <f t="shared" si="58"/>
        <v>1</v>
      </c>
      <c r="N176" s="17">
        <f t="shared" si="59"/>
        <v>0</v>
      </c>
      <c r="O176" s="17">
        <f t="shared" si="60"/>
        <v>0</v>
      </c>
      <c r="P176" s="17" t="str">
        <f t="shared" si="61"/>
        <v>CHECKED</v>
      </c>
      <c r="Q176" s="17">
        <f t="shared" si="62"/>
        <v>0</v>
      </c>
      <c r="R176" s="17">
        <f t="shared" si="63"/>
        <v>0</v>
      </c>
      <c r="S176" s="51" t="str">
        <f t="shared" si="64"/>
        <v>B</v>
      </c>
      <c r="T176" s="51" t="str">
        <f t="shared" si="65"/>
        <v>G</v>
      </c>
      <c r="U176" s="49">
        <f t="shared" si="66"/>
        <v>1</v>
      </c>
      <c r="V176" s="49">
        <f t="shared" si="67"/>
        <v>0</v>
      </c>
      <c r="W176" s="49">
        <f t="shared" si="68"/>
        <v>0</v>
      </c>
      <c r="X176" s="49">
        <f t="shared" si="69"/>
        <v>0</v>
      </c>
    </row>
    <row r="177" spans="1:24" ht="13" x14ac:dyDescent="0.3">
      <c r="A177" s="4">
        <f t="shared" si="74"/>
        <v>176</v>
      </c>
      <c r="B177" s="44" t="s">
        <v>16</v>
      </c>
      <c r="C177" s="44" t="s">
        <v>18</v>
      </c>
      <c r="D177" s="4">
        <f t="shared" si="70"/>
        <v>3</v>
      </c>
      <c r="E177" s="4">
        <f t="shared" si="71"/>
        <v>7</v>
      </c>
      <c r="F177" s="44" t="s">
        <v>21</v>
      </c>
      <c r="G177" s="44" t="s">
        <v>13</v>
      </c>
      <c r="H177" s="4">
        <f t="shared" si="72"/>
        <v>8</v>
      </c>
      <c r="I177" s="4">
        <f t="shared" si="73"/>
        <v>1</v>
      </c>
      <c r="J177" s="13">
        <f t="shared" si="55"/>
        <v>7</v>
      </c>
      <c r="K177" s="13">
        <f t="shared" si="56"/>
        <v>1</v>
      </c>
      <c r="L177" s="15">
        <f t="shared" si="57"/>
        <v>6</v>
      </c>
      <c r="M177" s="17">
        <f t="shared" si="58"/>
        <v>1</v>
      </c>
      <c r="N177" s="17">
        <f t="shared" si="59"/>
        <v>0</v>
      </c>
      <c r="O177" s="17">
        <f t="shared" si="60"/>
        <v>0</v>
      </c>
      <c r="P177" s="17" t="str">
        <f t="shared" si="61"/>
        <v>CHECKED</v>
      </c>
      <c r="Q177" s="17">
        <f t="shared" si="62"/>
        <v>0</v>
      </c>
      <c r="R177" s="17">
        <f t="shared" si="63"/>
        <v>0</v>
      </c>
      <c r="S177" s="51" t="str">
        <f t="shared" si="64"/>
        <v>B</v>
      </c>
      <c r="T177" s="51" t="str">
        <f t="shared" si="65"/>
        <v>G</v>
      </c>
      <c r="U177" s="49">
        <f t="shared" si="66"/>
        <v>1</v>
      </c>
      <c r="V177" s="49">
        <f t="shared" si="67"/>
        <v>0</v>
      </c>
      <c r="W177" s="49">
        <f t="shared" si="68"/>
        <v>0</v>
      </c>
      <c r="X177" s="49">
        <f t="shared" si="69"/>
        <v>0</v>
      </c>
    </row>
    <row r="178" spans="1:24" ht="13" x14ac:dyDescent="0.3">
      <c r="A178" s="4">
        <f t="shared" si="74"/>
        <v>177</v>
      </c>
      <c r="B178" s="44" t="s">
        <v>20</v>
      </c>
      <c r="C178" s="44" t="s">
        <v>15</v>
      </c>
      <c r="D178" s="4">
        <f t="shared" si="70"/>
        <v>1</v>
      </c>
      <c r="E178" s="4">
        <f t="shared" si="71"/>
        <v>2</v>
      </c>
      <c r="F178" s="44" t="s">
        <v>20</v>
      </c>
      <c r="G178" s="44" t="s">
        <v>15</v>
      </c>
      <c r="H178" s="4">
        <f t="shared" si="72"/>
        <v>1</v>
      </c>
      <c r="I178" s="4">
        <f t="shared" si="73"/>
        <v>2</v>
      </c>
      <c r="J178" s="13">
        <f t="shared" si="55"/>
        <v>2</v>
      </c>
      <c r="K178" s="13">
        <f t="shared" si="56"/>
        <v>1</v>
      </c>
      <c r="L178" s="15">
        <f t="shared" si="57"/>
        <v>1</v>
      </c>
      <c r="M178" s="17">
        <f t="shared" si="58"/>
        <v>1</v>
      </c>
      <c r="N178" s="17">
        <f t="shared" si="59"/>
        <v>0</v>
      </c>
      <c r="O178" s="17">
        <f t="shared" si="60"/>
        <v>0</v>
      </c>
      <c r="P178" s="17" t="str">
        <f t="shared" si="61"/>
        <v>CHECKED</v>
      </c>
      <c r="Q178" s="17">
        <f t="shared" si="62"/>
        <v>0</v>
      </c>
      <c r="R178" s="17">
        <f t="shared" si="63"/>
        <v>0</v>
      </c>
      <c r="S178" s="51" t="str">
        <f t="shared" si="64"/>
        <v>G</v>
      </c>
      <c r="T178" s="51" t="str">
        <f t="shared" si="65"/>
        <v>G</v>
      </c>
      <c r="U178" s="49">
        <f t="shared" si="66"/>
        <v>0</v>
      </c>
      <c r="V178" s="49">
        <f t="shared" si="67"/>
        <v>0</v>
      </c>
      <c r="W178" s="49">
        <f t="shared" si="68"/>
        <v>1</v>
      </c>
      <c r="X178" s="49">
        <f t="shared" si="69"/>
        <v>0</v>
      </c>
    </row>
    <row r="179" spans="1:24" ht="13" x14ac:dyDescent="0.3">
      <c r="A179" s="4">
        <f t="shared" si="74"/>
        <v>178</v>
      </c>
      <c r="B179" s="44" t="s">
        <v>14</v>
      </c>
      <c r="C179" s="44" t="s">
        <v>13</v>
      </c>
      <c r="D179" s="4">
        <f t="shared" si="70"/>
        <v>7</v>
      </c>
      <c r="E179" s="4">
        <f t="shared" si="71"/>
        <v>1</v>
      </c>
      <c r="F179" s="44" t="s">
        <v>14</v>
      </c>
      <c r="G179" s="44" t="s">
        <v>13</v>
      </c>
      <c r="H179" s="4">
        <f t="shared" si="72"/>
        <v>7</v>
      </c>
      <c r="I179" s="4">
        <f t="shared" si="73"/>
        <v>1</v>
      </c>
      <c r="J179" s="13">
        <f t="shared" si="55"/>
        <v>7</v>
      </c>
      <c r="K179" s="13">
        <f t="shared" si="56"/>
        <v>1</v>
      </c>
      <c r="L179" s="15">
        <f t="shared" si="57"/>
        <v>6</v>
      </c>
      <c r="M179" s="17">
        <f t="shared" si="58"/>
        <v>1</v>
      </c>
      <c r="N179" s="17">
        <f t="shared" si="59"/>
        <v>0</v>
      </c>
      <c r="O179" s="17">
        <f t="shared" si="60"/>
        <v>0</v>
      </c>
      <c r="P179" s="17" t="str">
        <f t="shared" si="61"/>
        <v>CHECKED</v>
      </c>
      <c r="Q179" s="17">
        <f t="shared" si="62"/>
        <v>0</v>
      </c>
      <c r="R179" s="17">
        <f t="shared" si="63"/>
        <v>0</v>
      </c>
      <c r="S179" s="51" t="str">
        <f t="shared" si="64"/>
        <v>B</v>
      </c>
      <c r="T179" s="51" t="str">
        <f t="shared" si="65"/>
        <v>G</v>
      </c>
      <c r="U179" s="49">
        <f t="shared" si="66"/>
        <v>1</v>
      </c>
      <c r="V179" s="49">
        <f t="shared" si="67"/>
        <v>0</v>
      </c>
      <c r="W179" s="49">
        <f t="shared" si="68"/>
        <v>0</v>
      </c>
      <c r="X179" s="49">
        <f t="shared" si="69"/>
        <v>0</v>
      </c>
    </row>
    <row r="180" spans="1:24" ht="13" x14ac:dyDescent="0.3">
      <c r="A180" s="4">
        <f t="shared" si="74"/>
        <v>179</v>
      </c>
      <c r="B180" s="44" t="s">
        <v>14</v>
      </c>
      <c r="C180" s="44" t="s">
        <v>15</v>
      </c>
      <c r="D180" s="4">
        <f t="shared" si="70"/>
        <v>7</v>
      </c>
      <c r="E180" s="4">
        <f t="shared" si="71"/>
        <v>2</v>
      </c>
      <c r="F180" s="44" t="s">
        <v>12</v>
      </c>
      <c r="G180" s="44" t="s">
        <v>18</v>
      </c>
      <c r="H180" s="4">
        <f t="shared" si="72"/>
        <v>4</v>
      </c>
      <c r="I180" s="4">
        <f t="shared" si="73"/>
        <v>7</v>
      </c>
      <c r="J180" s="13">
        <f t="shared" si="55"/>
        <v>7</v>
      </c>
      <c r="K180" s="13">
        <f t="shared" si="56"/>
        <v>4</v>
      </c>
      <c r="L180" s="15">
        <f t="shared" si="57"/>
        <v>3</v>
      </c>
      <c r="M180" s="17">
        <f t="shared" si="58"/>
        <v>1</v>
      </c>
      <c r="N180" s="17">
        <f t="shared" si="59"/>
        <v>0</v>
      </c>
      <c r="O180" s="17">
        <f t="shared" si="60"/>
        <v>0</v>
      </c>
      <c r="P180" s="17" t="str">
        <f t="shared" si="61"/>
        <v>CHECKED</v>
      </c>
      <c r="Q180" s="17">
        <f t="shared" si="62"/>
        <v>0</v>
      </c>
      <c r="R180" s="17">
        <f t="shared" si="63"/>
        <v>0</v>
      </c>
      <c r="S180" s="51" t="str">
        <f t="shared" si="64"/>
        <v>B</v>
      </c>
      <c r="T180" s="51" t="str">
        <f t="shared" si="65"/>
        <v>B</v>
      </c>
      <c r="U180" s="49">
        <f t="shared" si="66"/>
        <v>0</v>
      </c>
      <c r="V180" s="49">
        <f t="shared" si="67"/>
        <v>0</v>
      </c>
      <c r="W180" s="49">
        <f t="shared" si="68"/>
        <v>0</v>
      </c>
      <c r="X180" s="49">
        <f t="shared" si="69"/>
        <v>1</v>
      </c>
    </row>
    <row r="181" spans="1:24" ht="13" x14ac:dyDescent="0.3">
      <c r="A181" s="4">
        <f t="shared" si="74"/>
        <v>180</v>
      </c>
      <c r="B181" s="44" t="s">
        <v>17</v>
      </c>
      <c r="C181" s="44" t="s">
        <v>13</v>
      </c>
      <c r="D181" s="4">
        <f t="shared" si="70"/>
        <v>6</v>
      </c>
      <c r="E181" s="4">
        <f t="shared" si="71"/>
        <v>1</v>
      </c>
      <c r="F181" s="44" t="s">
        <v>20</v>
      </c>
      <c r="G181" s="44" t="s">
        <v>15</v>
      </c>
      <c r="H181" s="4">
        <f t="shared" si="72"/>
        <v>1</v>
      </c>
      <c r="I181" s="4">
        <f t="shared" si="73"/>
        <v>2</v>
      </c>
      <c r="J181" s="13">
        <f t="shared" si="55"/>
        <v>6</v>
      </c>
      <c r="K181" s="13">
        <f t="shared" si="56"/>
        <v>1</v>
      </c>
      <c r="L181" s="15">
        <f t="shared" si="57"/>
        <v>5</v>
      </c>
      <c r="M181" s="17">
        <f t="shared" si="58"/>
        <v>1</v>
      </c>
      <c r="N181" s="17">
        <f t="shared" si="59"/>
        <v>0</v>
      </c>
      <c r="O181" s="17">
        <f t="shared" si="60"/>
        <v>0</v>
      </c>
      <c r="P181" s="17" t="str">
        <f t="shared" si="61"/>
        <v>CHECKED</v>
      </c>
      <c r="Q181" s="17">
        <f t="shared" si="62"/>
        <v>0</v>
      </c>
      <c r="R181" s="17">
        <f t="shared" si="63"/>
        <v>0</v>
      </c>
      <c r="S181" s="51" t="str">
        <f t="shared" si="64"/>
        <v>B</v>
      </c>
      <c r="T181" s="51" t="str">
        <f t="shared" si="65"/>
        <v>G</v>
      </c>
      <c r="U181" s="49">
        <f t="shared" si="66"/>
        <v>1</v>
      </c>
      <c r="V181" s="49">
        <f t="shared" si="67"/>
        <v>0</v>
      </c>
      <c r="W181" s="49">
        <f t="shared" si="68"/>
        <v>0</v>
      </c>
      <c r="X181" s="49">
        <f t="shared" si="69"/>
        <v>0</v>
      </c>
    </row>
    <row r="182" spans="1:24" ht="13" x14ac:dyDescent="0.3">
      <c r="A182" s="4">
        <f t="shared" si="74"/>
        <v>181</v>
      </c>
      <c r="B182" s="44" t="s">
        <v>16</v>
      </c>
      <c r="C182" s="44" t="s">
        <v>13</v>
      </c>
      <c r="D182" s="4">
        <f t="shared" si="70"/>
        <v>3</v>
      </c>
      <c r="E182" s="4">
        <f t="shared" si="71"/>
        <v>1</v>
      </c>
      <c r="F182" s="44" t="s">
        <v>16</v>
      </c>
      <c r="G182" s="44" t="s">
        <v>13</v>
      </c>
      <c r="H182" s="4">
        <f t="shared" si="72"/>
        <v>3</v>
      </c>
      <c r="I182" s="4">
        <f t="shared" si="73"/>
        <v>1</v>
      </c>
      <c r="J182" s="13">
        <f t="shared" si="55"/>
        <v>3</v>
      </c>
      <c r="K182" s="13">
        <f t="shared" si="56"/>
        <v>1</v>
      </c>
      <c r="L182" s="15">
        <f t="shared" si="57"/>
        <v>2</v>
      </c>
      <c r="M182" s="17">
        <f t="shared" si="58"/>
        <v>1</v>
      </c>
      <c r="N182" s="17">
        <f t="shared" si="59"/>
        <v>0</v>
      </c>
      <c r="O182" s="17">
        <f t="shared" si="60"/>
        <v>0</v>
      </c>
      <c r="P182" s="17" t="str">
        <f t="shared" si="61"/>
        <v>CHECKED</v>
      </c>
      <c r="Q182" s="17">
        <f t="shared" si="62"/>
        <v>0</v>
      </c>
      <c r="R182" s="17">
        <f t="shared" si="63"/>
        <v>0</v>
      </c>
      <c r="S182" s="51" t="str">
        <f t="shared" si="64"/>
        <v>G</v>
      </c>
      <c r="T182" s="51" t="str">
        <f t="shared" si="65"/>
        <v>G</v>
      </c>
      <c r="U182" s="49">
        <f t="shared" si="66"/>
        <v>0</v>
      </c>
      <c r="V182" s="49">
        <f t="shared" si="67"/>
        <v>0</v>
      </c>
      <c r="W182" s="49">
        <f t="shared" si="68"/>
        <v>1</v>
      </c>
      <c r="X182" s="49">
        <f t="shared" si="69"/>
        <v>0</v>
      </c>
    </row>
    <row r="183" spans="1:24" ht="13" x14ac:dyDescent="0.3">
      <c r="A183" s="4">
        <f t="shared" si="74"/>
        <v>182</v>
      </c>
      <c r="B183" s="44" t="s">
        <v>17</v>
      </c>
      <c r="C183" s="44" t="s">
        <v>18</v>
      </c>
      <c r="D183" s="4">
        <f t="shared" si="70"/>
        <v>6</v>
      </c>
      <c r="E183" s="4">
        <f t="shared" si="71"/>
        <v>7</v>
      </c>
      <c r="F183" s="44" t="s">
        <v>16</v>
      </c>
      <c r="G183" s="44" t="s">
        <v>22</v>
      </c>
      <c r="H183" s="4">
        <f t="shared" si="72"/>
        <v>3</v>
      </c>
      <c r="I183" s="4">
        <f t="shared" si="73"/>
        <v>8</v>
      </c>
      <c r="J183" s="13">
        <f t="shared" si="55"/>
        <v>7</v>
      </c>
      <c r="K183" s="13">
        <f t="shared" si="56"/>
        <v>3</v>
      </c>
      <c r="L183" s="15">
        <f t="shared" si="57"/>
        <v>4</v>
      </c>
      <c r="M183" s="17">
        <f t="shared" si="58"/>
        <v>1</v>
      </c>
      <c r="N183" s="17">
        <f t="shared" si="59"/>
        <v>0</v>
      </c>
      <c r="O183" s="17">
        <f t="shared" si="60"/>
        <v>0</v>
      </c>
      <c r="P183" s="17" t="str">
        <f t="shared" si="61"/>
        <v>CHECKED</v>
      </c>
      <c r="Q183" s="17">
        <f t="shared" si="62"/>
        <v>0</v>
      </c>
      <c r="R183" s="17">
        <f t="shared" si="63"/>
        <v>0</v>
      </c>
      <c r="S183" s="51" t="str">
        <f t="shared" si="64"/>
        <v>B</v>
      </c>
      <c r="T183" s="51" t="str">
        <f t="shared" si="65"/>
        <v>G</v>
      </c>
      <c r="U183" s="49">
        <f t="shared" si="66"/>
        <v>1</v>
      </c>
      <c r="V183" s="49">
        <f t="shared" si="67"/>
        <v>0</v>
      </c>
      <c r="W183" s="49">
        <f t="shared" si="68"/>
        <v>0</v>
      </c>
      <c r="X183" s="49">
        <f t="shared" si="69"/>
        <v>0</v>
      </c>
    </row>
    <row r="184" spans="1:24" ht="13" x14ac:dyDescent="0.3">
      <c r="A184" s="4">
        <f t="shared" si="74"/>
        <v>183</v>
      </c>
      <c r="B184" s="44" t="s">
        <v>17</v>
      </c>
      <c r="C184" s="44" t="s">
        <v>15</v>
      </c>
      <c r="D184" s="4">
        <f t="shared" si="70"/>
        <v>6</v>
      </c>
      <c r="E184" s="4">
        <f t="shared" si="71"/>
        <v>2</v>
      </c>
      <c r="F184" s="44" t="s">
        <v>20</v>
      </c>
      <c r="G184" s="44" t="s">
        <v>15</v>
      </c>
      <c r="H184" s="4">
        <f t="shared" si="72"/>
        <v>1</v>
      </c>
      <c r="I184" s="4">
        <f t="shared" si="73"/>
        <v>2</v>
      </c>
      <c r="J184" s="13">
        <f t="shared" si="55"/>
        <v>6</v>
      </c>
      <c r="K184" s="13">
        <f t="shared" si="56"/>
        <v>1</v>
      </c>
      <c r="L184" s="15">
        <f t="shared" si="57"/>
        <v>5</v>
      </c>
      <c r="M184" s="17">
        <f t="shared" si="58"/>
        <v>1</v>
      </c>
      <c r="N184" s="17">
        <f t="shared" si="59"/>
        <v>0</v>
      </c>
      <c r="O184" s="17">
        <f t="shared" si="60"/>
        <v>0</v>
      </c>
      <c r="P184" s="17" t="str">
        <f t="shared" si="61"/>
        <v>CHECKED</v>
      </c>
      <c r="Q184" s="17">
        <f t="shared" si="62"/>
        <v>0</v>
      </c>
      <c r="R184" s="17">
        <f t="shared" si="63"/>
        <v>0</v>
      </c>
      <c r="S184" s="51" t="str">
        <f t="shared" si="64"/>
        <v>B</v>
      </c>
      <c r="T184" s="51" t="str">
        <f t="shared" si="65"/>
        <v>G</v>
      </c>
      <c r="U184" s="49">
        <f t="shared" si="66"/>
        <v>1</v>
      </c>
      <c r="V184" s="49">
        <f t="shared" si="67"/>
        <v>0</v>
      </c>
      <c r="W184" s="49">
        <f t="shared" si="68"/>
        <v>0</v>
      </c>
      <c r="X184" s="49">
        <f t="shared" si="69"/>
        <v>0</v>
      </c>
    </row>
    <row r="185" spans="1:24" ht="13" x14ac:dyDescent="0.3">
      <c r="A185" s="4">
        <f t="shared" si="74"/>
        <v>184</v>
      </c>
      <c r="B185" s="44" t="s">
        <v>16</v>
      </c>
      <c r="C185" s="44" t="s">
        <v>18</v>
      </c>
      <c r="D185" s="4">
        <f t="shared" si="70"/>
        <v>3</v>
      </c>
      <c r="E185" s="4">
        <f t="shared" si="71"/>
        <v>7</v>
      </c>
      <c r="F185" s="44" t="s">
        <v>16</v>
      </c>
      <c r="G185" s="44" t="s">
        <v>18</v>
      </c>
      <c r="H185" s="4">
        <f t="shared" si="72"/>
        <v>3</v>
      </c>
      <c r="I185" s="4">
        <f t="shared" si="73"/>
        <v>7</v>
      </c>
      <c r="J185" s="13">
        <f t="shared" si="55"/>
        <v>7</v>
      </c>
      <c r="K185" s="13">
        <f t="shared" si="56"/>
        <v>3</v>
      </c>
      <c r="L185" s="15">
        <f t="shared" si="57"/>
        <v>4</v>
      </c>
      <c r="M185" s="17">
        <f t="shared" si="58"/>
        <v>1</v>
      </c>
      <c r="N185" s="17">
        <f t="shared" si="59"/>
        <v>0</v>
      </c>
      <c r="O185" s="17">
        <f t="shared" si="60"/>
        <v>0</v>
      </c>
      <c r="P185" s="17" t="str">
        <f t="shared" si="61"/>
        <v>CHECKED</v>
      </c>
      <c r="Q185" s="17">
        <f t="shared" si="62"/>
        <v>0</v>
      </c>
      <c r="R185" s="17">
        <f t="shared" si="63"/>
        <v>0</v>
      </c>
      <c r="S185" s="51" t="str">
        <f t="shared" si="64"/>
        <v>B</v>
      </c>
      <c r="T185" s="51" t="str">
        <f t="shared" si="65"/>
        <v>G</v>
      </c>
      <c r="U185" s="49">
        <f t="shared" si="66"/>
        <v>1</v>
      </c>
      <c r="V185" s="49">
        <f t="shared" si="67"/>
        <v>0</v>
      </c>
      <c r="W185" s="49">
        <f t="shared" si="68"/>
        <v>0</v>
      </c>
      <c r="X185" s="49">
        <f t="shared" si="69"/>
        <v>0</v>
      </c>
    </row>
    <row r="186" spans="1:24" ht="13" x14ac:dyDescent="0.3">
      <c r="A186" s="4">
        <f t="shared" si="74"/>
        <v>185</v>
      </c>
      <c r="B186" s="44" t="s">
        <v>16</v>
      </c>
      <c r="C186" s="44" t="s">
        <v>18</v>
      </c>
      <c r="D186" s="4">
        <f t="shared" si="70"/>
        <v>3</v>
      </c>
      <c r="E186" s="4">
        <f t="shared" si="71"/>
        <v>7</v>
      </c>
      <c r="F186" s="44" t="s">
        <v>12</v>
      </c>
      <c r="G186" s="44" t="s">
        <v>19</v>
      </c>
      <c r="H186" s="4">
        <f t="shared" si="72"/>
        <v>4</v>
      </c>
      <c r="I186" s="4">
        <f t="shared" si="73"/>
        <v>3</v>
      </c>
      <c r="J186" s="13">
        <f t="shared" si="55"/>
        <v>7</v>
      </c>
      <c r="K186" s="13">
        <f t="shared" si="56"/>
        <v>3</v>
      </c>
      <c r="L186" s="15">
        <f t="shared" si="57"/>
        <v>4</v>
      </c>
      <c r="M186" s="17">
        <f t="shared" si="58"/>
        <v>1</v>
      </c>
      <c r="N186" s="17">
        <f t="shared" si="59"/>
        <v>0</v>
      </c>
      <c r="O186" s="17">
        <f t="shared" si="60"/>
        <v>0</v>
      </c>
      <c r="P186" s="17" t="str">
        <f t="shared" si="61"/>
        <v>CHECKED</v>
      </c>
      <c r="Q186" s="17">
        <f t="shared" si="62"/>
        <v>0</v>
      </c>
      <c r="R186" s="17">
        <f t="shared" si="63"/>
        <v>0</v>
      </c>
      <c r="S186" s="51" t="str">
        <f t="shared" si="64"/>
        <v>B</v>
      </c>
      <c r="T186" s="51" t="str">
        <f t="shared" si="65"/>
        <v>G</v>
      </c>
      <c r="U186" s="49">
        <f t="shared" si="66"/>
        <v>1</v>
      </c>
      <c r="V186" s="49">
        <f t="shared" si="67"/>
        <v>0</v>
      </c>
      <c r="W186" s="49">
        <f t="shared" si="68"/>
        <v>0</v>
      </c>
      <c r="X186" s="49">
        <f t="shared" si="69"/>
        <v>0</v>
      </c>
    </row>
    <row r="187" spans="1:24" ht="13" x14ac:dyDescent="0.3">
      <c r="A187" s="4">
        <f t="shared" si="74"/>
        <v>186</v>
      </c>
      <c r="B187" s="44" t="s">
        <v>12</v>
      </c>
      <c r="C187" s="44" t="s">
        <v>19</v>
      </c>
      <c r="D187" s="4">
        <f t="shared" si="70"/>
        <v>4</v>
      </c>
      <c r="E187" s="4">
        <f t="shared" si="71"/>
        <v>3</v>
      </c>
      <c r="F187" s="44" t="s">
        <v>12</v>
      </c>
      <c r="G187" s="44" t="s">
        <v>19</v>
      </c>
      <c r="H187" s="4">
        <f t="shared" si="72"/>
        <v>4</v>
      </c>
      <c r="I187" s="4">
        <f t="shared" si="73"/>
        <v>3</v>
      </c>
      <c r="J187" s="13">
        <f t="shared" si="55"/>
        <v>4</v>
      </c>
      <c r="K187" s="13">
        <f t="shared" si="56"/>
        <v>3</v>
      </c>
      <c r="L187" s="15">
        <f t="shared" si="57"/>
        <v>1</v>
      </c>
      <c r="M187" s="17">
        <f t="shared" si="58"/>
        <v>1</v>
      </c>
      <c r="N187" s="17">
        <f t="shared" si="59"/>
        <v>0</v>
      </c>
      <c r="O187" s="17">
        <f t="shared" si="60"/>
        <v>0</v>
      </c>
      <c r="P187" s="17" t="str">
        <f t="shared" si="61"/>
        <v>CHECKED</v>
      </c>
      <c r="Q187" s="17">
        <f t="shared" si="62"/>
        <v>0</v>
      </c>
      <c r="R187" s="17">
        <f t="shared" si="63"/>
        <v>0</v>
      </c>
      <c r="S187" s="51" t="str">
        <f t="shared" si="64"/>
        <v>B</v>
      </c>
      <c r="T187" s="51" t="str">
        <f t="shared" si="65"/>
        <v>G</v>
      </c>
      <c r="U187" s="49">
        <f t="shared" si="66"/>
        <v>1</v>
      </c>
      <c r="V187" s="49">
        <f t="shared" si="67"/>
        <v>0</v>
      </c>
      <c r="W187" s="49">
        <f t="shared" si="68"/>
        <v>0</v>
      </c>
      <c r="X187" s="49">
        <f t="shared" si="69"/>
        <v>0</v>
      </c>
    </row>
    <row r="188" spans="1:24" ht="13" x14ac:dyDescent="0.3">
      <c r="A188" s="4">
        <f t="shared" si="74"/>
        <v>187</v>
      </c>
      <c r="B188" s="44" t="s">
        <v>16</v>
      </c>
      <c r="C188" s="44" t="s">
        <v>18</v>
      </c>
      <c r="D188" s="4">
        <f t="shared" si="70"/>
        <v>3</v>
      </c>
      <c r="E188" s="4">
        <f t="shared" si="71"/>
        <v>7</v>
      </c>
      <c r="F188" s="44" t="s">
        <v>20</v>
      </c>
      <c r="G188" s="44" t="s">
        <v>15</v>
      </c>
      <c r="H188" s="4">
        <f t="shared" si="72"/>
        <v>1</v>
      </c>
      <c r="I188" s="4">
        <f t="shared" si="73"/>
        <v>2</v>
      </c>
      <c r="J188" s="13">
        <f t="shared" si="55"/>
        <v>7</v>
      </c>
      <c r="K188" s="13">
        <f t="shared" si="56"/>
        <v>1</v>
      </c>
      <c r="L188" s="15">
        <f t="shared" si="57"/>
        <v>6</v>
      </c>
      <c r="M188" s="17">
        <f t="shared" si="58"/>
        <v>1</v>
      </c>
      <c r="N188" s="17">
        <f t="shared" si="59"/>
        <v>0</v>
      </c>
      <c r="O188" s="17">
        <f t="shared" si="60"/>
        <v>0</v>
      </c>
      <c r="P188" s="17" t="str">
        <f t="shared" si="61"/>
        <v>CHECKED</v>
      </c>
      <c r="Q188" s="17">
        <f t="shared" si="62"/>
        <v>0</v>
      </c>
      <c r="R188" s="17">
        <f t="shared" si="63"/>
        <v>0</v>
      </c>
      <c r="S188" s="51" t="str">
        <f t="shared" si="64"/>
        <v>B</v>
      </c>
      <c r="T188" s="51" t="str">
        <f t="shared" si="65"/>
        <v>G</v>
      </c>
      <c r="U188" s="49">
        <f t="shared" si="66"/>
        <v>1</v>
      </c>
      <c r="V188" s="49">
        <f t="shared" si="67"/>
        <v>0</v>
      </c>
      <c r="W188" s="49">
        <f t="shared" si="68"/>
        <v>0</v>
      </c>
      <c r="X188" s="49">
        <f t="shared" si="69"/>
        <v>0</v>
      </c>
    </row>
    <row r="189" spans="1:24" ht="13" x14ac:dyDescent="0.3">
      <c r="A189" s="4">
        <f t="shared" si="74"/>
        <v>188</v>
      </c>
      <c r="B189" s="44" t="s">
        <v>12</v>
      </c>
      <c r="C189" s="44" t="s">
        <v>19</v>
      </c>
      <c r="D189" s="4">
        <f t="shared" si="70"/>
        <v>4</v>
      </c>
      <c r="E189" s="4">
        <f t="shared" si="71"/>
        <v>3</v>
      </c>
      <c r="F189" s="44" t="s">
        <v>20</v>
      </c>
      <c r="G189" s="44" t="s">
        <v>15</v>
      </c>
      <c r="H189" s="4">
        <f t="shared" si="72"/>
        <v>1</v>
      </c>
      <c r="I189" s="4">
        <f t="shared" si="73"/>
        <v>2</v>
      </c>
      <c r="J189" s="13">
        <f t="shared" si="55"/>
        <v>4</v>
      </c>
      <c r="K189" s="13">
        <f t="shared" si="56"/>
        <v>1</v>
      </c>
      <c r="L189" s="15">
        <f t="shared" si="57"/>
        <v>3</v>
      </c>
      <c r="M189" s="17">
        <f t="shared" si="58"/>
        <v>1</v>
      </c>
      <c r="N189" s="17">
        <f t="shared" si="59"/>
        <v>0</v>
      </c>
      <c r="O189" s="17">
        <f t="shared" si="60"/>
        <v>0</v>
      </c>
      <c r="P189" s="17" t="str">
        <f t="shared" si="61"/>
        <v>CHECKED</v>
      </c>
      <c r="Q189" s="17">
        <f t="shared" si="62"/>
        <v>0</v>
      </c>
      <c r="R189" s="17">
        <f t="shared" si="63"/>
        <v>0</v>
      </c>
      <c r="S189" s="51" t="str">
        <f t="shared" si="64"/>
        <v>B</v>
      </c>
      <c r="T189" s="51" t="str">
        <f t="shared" si="65"/>
        <v>G</v>
      </c>
      <c r="U189" s="49">
        <f t="shared" si="66"/>
        <v>1</v>
      </c>
      <c r="V189" s="49">
        <f t="shared" si="67"/>
        <v>0</v>
      </c>
      <c r="W189" s="49">
        <f t="shared" si="68"/>
        <v>0</v>
      </c>
      <c r="X189" s="49">
        <f t="shared" si="69"/>
        <v>0</v>
      </c>
    </row>
    <row r="190" spans="1:24" ht="13" x14ac:dyDescent="0.3">
      <c r="A190" s="4">
        <f t="shared" si="74"/>
        <v>189</v>
      </c>
      <c r="B190" s="44" t="s">
        <v>21</v>
      </c>
      <c r="C190" s="44" t="s">
        <v>13</v>
      </c>
      <c r="D190" s="4">
        <f t="shared" si="70"/>
        <v>8</v>
      </c>
      <c r="E190" s="4">
        <f t="shared" si="71"/>
        <v>1</v>
      </c>
      <c r="F190" s="44" t="s">
        <v>20</v>
      </c>
      <c r="G190" s="44" t="s">
        <v>15</v>
      </c>
      <c r="H190" s="4">
        <f t="shared" si="72"/>
        <v>1</v>
      </c>
      <c r="I190" s="4">
        <f t="shared" si="73"/>
        <v>2</v>
      </c>
      <c r="J190" s="13">
        <f t="shared" si="55"/>
        <v>8</v>
      </c>
      <c r="K190" s="13">
        <f t="shared" si="56"/>
        <v>1</v>
      </c>
      <c r="L190" s="15">
        <f t="shared" si="57"/>
        <v>7</v>
      </c>
      <c r="M190" s="17">
        <f t="shared" si="58"/>
        <v>1</v>
      </c>
      <c r="N190" s="17">
        <f t="shared" si="59"/>
        <v>0</v>
      </c>
      <c r="O190" s="17">
        <f t="shared" si="60"/>
        <v>0</v>
      </c>
      <c r="P190" s="17" t="str">
        <f t="shared" si="61"/>
        <v>CHECKED</v>
      </c>
      <c r="Q190" s="17">
        <f t="shared" si="62"/>
        <v>0</v>
      </c>
      <c r="R190" s="17">
        <f t="shared" si="63"/>
        <v>0</v>
      </c>
      <c r="S190" s="51" t="str">
        <f t="shared" si="64"/>
        <v>B</v>
      </c>
      <c r="T190" s="51" t="str">
        <f t="shared" si="65"/>
        <v>G</v>
      </c>
      <c r="U190" s="49">
        <f t="shared" si="66"/>
        <v>1</v>
      </c>
      <c r="V190" s="49">
        <f t="shared" si="67"/>
        <v>0</v>
      </c>
      <c r="W190" s="49">
        <f t="shared" si="68"/>
        <v>0</v>
      </c>
      <c r="X190" s="49">
        <f t="shared" si="69"/>
        <v>0</v>
      </c>
    </row>
    <row r="191" spans="1:24" ht="13" x14ac:dyDescent="0.3">
      <c r="A191" s="4">
        <f t="shared" si="74"/>
        <v>190</v>
      </c>
      <c r="B191" s="44" t="s">
        <v>16</v>
      </c>
      <c r="C191" s="44" t="s">
        <v>15</v>
      </c>
      <c r="D191" s="4">
        <f t="shared" si="70"/>
        <v>3</v>
      </c>
      <c r="E191" s="4">
        <f t="shared" si="71"/>
        <v>2</v>
      </c>
      <c r="F191" s="44" t="s">
        <v>20</v>
      </c>
      <c r="G191" s="44" t="s">
        <v>15</v>
      </c>
      <c r="H191" s="4">
        <f t="shared" si="72"/>
        <v>1</v>
      </c>
      <c r="I191" s="4">
        <f t="shared" si="73"/>
        <v>2</v>
      </c>
      <c r="J191" s="13">
        <f t="shared" si="55"/>
        <v>3</v>
      </c>
      <c r="K191" s="13">
        <f t="shared" si="56"/>
        <v>1</v>
      </c>
      <c r="L191" s="15">
        <f t="shared" si="57"/>
        <v>2</v>
      </c>
      <c r="M191" s="17">
        <f t="shared" si="58"/>
        <v>1</v>
      </c>
      <c r="N191" s="17">
        <f t="shared" si="59"/>
        <v>0</v>
      </c>
      <c r="O191" s="17">
        <f t="shared" si="60"/>
        <v>0</v>
      </c>
      <c r="P191" s="17" t="str">
        <f t="shared" si="61"/>
        <v>CHECKED</v>
      </c>
      <c r="Q191" s="17">
        <f t="shared" si="62"/>
        <v>0</v>
      </c>
      <c r="R191" s="17">
        <f t="shared" si="63"/>
        <v>0</v>
      </c>
      <c r="S191" s="51" t="str">
        <f t="shared" si="64"/>
        <v>G</v>
      </c>
      <c r="T191" s="51" t="str">
        <f t="shared" si="65"/>
        <v>G</v>
      </c>
      <c r="U191" s="49">
        <f t="shared" si="66"/>
        <v>0</v>
      </c>
      <c r="V191" s="49">
        <f t="shared" si="67"/>
        <v>0</v>
      </c>
      <c r="W191" s="49">
        <f t="shared" si="68"/>
        <v>1</v>
      </c>
      <c r="X191" s="49">
        <f t="shared" si="69"/>
        <v>0</v>
      </c>
    </row>
    <row r="192" spans="1:24" ht="13" x14ac:dyDescent="0.3">
      <c r="A192" s="4">
        <f t="shared" si="74"/>
        <v>191</v>
      </c>
      <c r="B192" s="44" t="s">
        <v>20</v>
      </c>
      <c r="C192" s="44" t="s">
        <v>15</v>
      </c>
      <c r="D192" s="4">
        <f t="shared" si="70"/>
        <v>1</v>
      </c>
      <c r="E192" s="4">
        <f t="shared" si="71"/>
        <v>2</v>
      </c>
      <c r="F192" s="44" t="s">
        <v>20</v>
      </c>
      <c r="G192" s="44" t="s">
        <v>15</v>
      </c>
      <c r="H192" s="4">
        <f t="shared" si="72"/>
        <v>1</v>
      </c>
      <c r="I192" s="4">
        <f t="shared" si="73"/>
        <v>2</v>
      </c>
      <c r="J192" s="13">
        <f t="shared" si="55"/>
        <v>2</v>
      </c>
      <c r="K192" s="13">
        <f t="shared" si="56"/>
        <v>1</v>
      </c>
      <c r="L192" s="15">
        <f t="shared" si="57"/>
        <v>1</v>
      </c>
      <c r="M192" s="17">
        <f t="shared" si="58"/>
        <v>1</v>
      </c>
      <c r="N192" s="17">
        <f t="shared" si="59"/>
        <v>0</v>
      </c>
      <c r="O192" s="17">
        <f t="shared" si="60"/>
        <v>0</v>
      </c>
      <c r="P192" s="17" t="str">
        <f t="shared" si="61"/>
        <v>CHECKED</v>
      </c>
      <c r="Q192" s="17">
        <f t="shared" si="62"/>
        <v>0</v>
      </c>
      <c r="R192" s="17">
        <f t="shared" si="63"/>
        <v>0</v>
      </c>
      <c r="S192" s="51" t="str">
        <f t="shared" si="64"/>
        <v>G</v>
      </c>
      <c r="T192" s="51" t="str">
        <f t="shared" si="65"/>
        <v>G</v>
      </c>
      <c r="U192" s="49">
        <f t="shared" si="66"/>
        <v>0</v>
      </c>
      <c r="V192" s="49">
        <f t="shared" si="67"/>
        <v>0</v>
      </c>
      <c r="W192" s="49">
        <f t="shared" si="68"/>
        <v>1</v>
      </c>
      <c r="X192" s="49">
        <f t="shared" si="69"/>
        <v>0</v>
      </c>
    </row>
    <row r="193" spans="1:24" ht="13" x14ac:dyDescent="0.3">
      <c r="A193" s="4">
        <f t="shared" si="74"/>
        <v>192</v>
      </c>
      <c r="B193" s="44" t="s">
        <v>16</v>
      </c>
      <c r="C193" s="44" t="s">
        <v>18</v>
      </c>
      <c r="D193" s="4">
        <f t="shared" si="70"/>
        <v>3</v>
      </c>
      <c r="E193" s="4">
        <f t="shared" si="71"/>
        <v>7</v>
      </c>
      <c r="F193" s="44" t="s">
        <v>21</v>
      </c>
      <c r="G193" s="44" t="s">
        <v>15</v>
      </c>
      <c r="H193" s="4">
        <f t="shared" si="72"/>
        <v>8</v>
      </c>
      <c r="I193" s="4">
        <f t="shared" si="73"/>
        <v>2</v>
      </c>
      <c r="J193" s="13">
        <f t="shared" si="55"/>
        <v>7</v>
      </c>
      <c r="K193" s="13">
        <f t="shared" si="56"/>
        <v>2</v>
      </c>
      <c r="L193" s="15">
        <f t="shared" si="57"/>
        <v>5</v>
      </c>
      <c r="M193" s="17">
        <f t="shared" si="58"/>
        <v>1</v>
      </c>
      <c r="N193" s="17">
        <f t="shared" si="59"/>
        <v>0</v>
      </c>
      <c r="O193" s="17">
        <f t="shared" si="60"/>
        <v>0</v>
      </c>
      <c r="P193" s="17" t="str">
        <f t="shared" si="61"/>
        <v>CHECKED</v>
      </c>
      <c r="Q193" s="17">
        <f t="shared" si="62"/>
        <v>0</v>
      </c>
      <c r="R193" s="17">
        <f t="shared" si="63"/>
        <v>0</v>
      </c>
      <c r="S193" s="51" t="str">
        <f t="shared" si="64"/>
        <v>B</v>
      </c>
      <c r="T193" s="51" t="str">
        <f t="shared" si="65"/>
        <v>G</v>
      </c>
      <c r="U193" s="49">
        <f t="shared" si="66"/>
        <v>1</v>
      </c>
      <c r="V193" s="49">
        <f t="shared" si="67"/>
        <v>0</v>
      </c>
      <c r="W193" s="49">
        <f t="shared" si="68"/>
        <v>0</v>
      </c>
      <c r="X193" s="49">
        <f t="shared" si="69"/>
        <v>0</v>
      </c>
    </row>
    <row r="194" spans="1:24" ht="13" x14ac:dyDescent="0.3">
      <c r="A194" s="4">
        <f t="shared" si="74"/>
        <v>193</v>
      </c>
      <c r="B194" s="44" t="s">
        <v>17</v>
      </c>
      <c r="C194" s="44" t="s">
        <v>15</v>
      </c>
      <c r="D194" s="4">
        <f t="shared" ref="D194:D201" si="75">IF(B194=$AC$3,$AB$3,IF(B194=$AC$4,$AB$4,IF(B194=$AC$5,$AB$5,IF(B194=$AC$6,$AB$6,IF(B194=$AC$7,$AB$7,IF(B194=$AC$8,$AB$8,IF(B194=$AC$9,$AB$9,$AB$10)))))))</f>
        <v>6</v>
      </c>
      <c r="E194" s="4">
        <f t="shared" ref="E194:E201" si="76">IF(C194=$AD$3, $AB$3, IF(C194=$AD$4, $AB$4, IF(C194=$AD$5, $AB$5, IF(C194=$AD$6, $AB$6, IF(C194=$AD$7, $AB$7, IF(C194=$AD$8, $AB$8, IF(C194=$AD$9, $AB$9, $AB$10)))))))</f>
        <v>2</v>
      </c>
      <c r="F194" s="44" t="s">
        <v>16</v>
      </c>
      <c r="G194" s="44" t="s">
        <v>15</v>
      </c>
      <c r="H194" s="4">
        <f t="shared" ref="H194:H201" si="77">IF(F194=$AC$3, $AB$3, IF(F194=$AC$4, $AB$4, IF(F194=$AC$5, $AB$5, IF(F194=$AC$6, $AB$6, IF(F194=$AC$7, $AB$7, IF(F194=$AC$8, $AB$8, IF(F194=$AC$9, $AB$9, $AB$10)))))))</f>
        <v>3</v>
      </c>
      <c r="I194" s="4">
        <f t="shared" ref="I194:I201" si="78">IF(G194=$AD$3, $AB$3, IF(G194=$AD$4, $AB$4, IF(G194=$AD$5, $AB$5, IF(G194=$AD$6, $AB$6, IF(G194=$AD$7, $AB$7, IF(G194=$AD$8, $AB$8, IF(G194=$AD$9, $AB$9, $AB$10)))))))</f>
        <v>2</v>
      </c>
      <c r="J194" s="13">
        <f t="shared" si="55"/>
        <v>6</v>
      </c>
      <c r="K194" s="13">
        <f t="shared" si="56"/>
        <v>2</v>
      </c>
      <c r="L194" s="15">
        <f t="shared" si="57"/>
        <v>4</v>
      </c>
      <c r="M194" s="17">
        <f t="shared" si="58"/>
        <v>1</v>
      </c>
      <c r="N194" s="17">
        <f t="shared" si="59"/>
        <v>0</v>
      </c>
      <c r="O194" s="17">
        <f t="shared" si="60"/>
        <v>0</v>
      </c>
      <c r="P194" s="17" t="str">
        <f t="shared" si="61"/>
        <v>CHECKED</v>
      </c>
      <c r="Q194" s="17">
        <f t="shared" si="62"/>
        <v>0</v>
      </c>
      <c r="R194" s="17">
        <f t="shared" si="63"/>
        <v>0</v>
      </c>
      <c r="S194" s="51" t="str">
        <f t="shared" si="64"/>
        <v>B</v>
      </c>
      <c r="T194" s="51" t="str">
        <f t="shared" si="65"/>
        <v>G</v>
      </c>
      <c r="U194" s="49">
        <f t="shared" si="66"/>
        <v>1</v>
      </c>
      <c r="V194" s="49">
        <f t="shared" si="67"/>
        <v>0</v>
      </c>
      <c r="W194" s="49">
        <f t="shared" si="68"/>
        <v>0</v>
      </c>
      <c r="X194" s="49">
        <f t="shared" si="69"/>
        <v>0</v>
      </c>
    </row>
    <row r="195" spans="1:24" ht="13" x14ac:dyDescent="0.3">
      <c r="A195" s="4">
        <f t="shared" ref="A195:A201" si="79">A194+1</f>
        <v>194</v>
      </c>
      <c r="B195" s="44" t="s">
        <v>12</v>
      </c>
      <c r="C195" s="44" t="s">
        <v>19</v>
      </c>
      <c r="D195" s="4">
        <f t="shared" si="75"/>
        <v>4</v>
      </c>
      <c r="E195" s="4">
        <f t="shared" si="76"/>
        <v>3</v>
      </c>
      <c r="F195" s="44" t="s">
        <v>12</v>
      </c>
      <c r="G195" s="44" t="s">
        <v>13</v>
      </c>
      <c r="H195" s="4">
        <f t="shared" si="77"/>
        <v>4</v>
      </c>
      <c r="I195" s="4">
        <f t="shared" si="78"/>
        <v>1</v>
      </c>
      <c r="J195" s="13">
        <f t="shared" ref="J195:J201" si="80">MAX(D195:E195)</f>
        <v>4</v>
      </c>
      <c r="K195" s="13">
        <f t="shared" ref="K195:K201" si="81">MIN(H195:I195)</f>
        <v>1</v>
      </c>
      <c r="L195" s="15">
        <f t="shared" ref="L195:L201" si="82">J195-K195</f>
        <v>3</v>
      </c>
      <c r="M195" s="17">
        <f t="shared" ref="M195:M201" si="83">IF(L195&gt;0, 1, 0)</f>
        <v>1</v>
      </c>
      <c r="N195" s="17">
        <f t="shared" ref="N195:N201" si="84">IF(L195&lt;0, 1, 0)</f>
        <v>0</v>
      </c>
      <c r="O195" s="17">
        <f t="shared" ref="O195:O201" si="85">IF(L195=0, 1, 0)</f>
        <v>0</v>
      </c>
      <c r="P195" s="17" t="str">
        <f t="shared" ref="P195:P201" si="86">IF(SUM(M195:O195)&lt;&gt;1,"FLAG", "CHECKED")</f>
        <v>CHECKED</v>
      </c>
      <c r="Q195" s="17">
        <f t="shared" ref="Q195:Q201" si="87">IF(O195=1, (IF(J195&lt;5, 1, 0)), 0)</f>
        <v>0</v>
      </c>
      <c r="R195" s="17">
        <f t="shared" ref="R195:R201" si="88">IF(O195=1, (IF(J195&gt;4, 1, 0)), 0)</f>
        <v>0</v>
      </c>
      <c r="S195" s="51" t="str">
        <f t="shared" ref="S195:S201" si="89">IF(J195&lt;4, "G", "B")</f>
        <v>B</v>
      </c>
      <c r="T195" s="51" t="str">
        <f t="shared" ref="T195:T201" si="90">IF(K195&lt;4, "G", "B")</f>
        <v>G</v>
      </c>
      <c r="U195" s="49">
        <f t="shared" ref="U195:U201" si="91">IF(S195="B", IF(T195="G", 1, 0), 0)</f>
        <v>1</v>
      </c>
      <c r="V195" s="49">
        <f t="shared" ref="V195:V201" si="92">IF(S195="G", IF(T195="B", 1, 0), 0)</f>
        <v>0</v>
      </c>
      <c r="W195" s="49">
        <f t="shared" ref="W195:W201" si="93">IF(S195="G", IF(T195="G", 1, 0), 0)</f>
        <v>0</v>
      </c>
      <c r="X195" s="49">
        <f t="shared" ref="X195:X201" si="94">IF(S195="B", IF(T195="B", 1, 0), 0)</f>
        <v>0</v>
      </c>
    </row>
    <row r="196" spans="1:24" ht="13" x14ac:dyDescent="0.3">
      <c r="A196" s="4">
        <f t="shared" si="79"/>
        <v>195</v>
      </c>
      <c r="B196" s="44" t="s">
        <v>16</v>
      </c>
      <c r="C196" s="44" t="s">
        <v>22</v>
      </c>
      <c r="D196" s="4">
        <f t="shared" si="75"/>
        <v>3</v>
      </c>
      <c r="E196" s="4">
        <f t="shared" si="76"/>
        <v>8</v>
      </c>
      <c r="F196" s="44" t="s">
        <v>16</v>
      </c>
      <c r="G196" s="44" t="s">
        <v>15</v>
      </c>
      <c r="H196" s="4">
        <f t="shared" si="77"/>
        <v>3</v>
      </c>
      <c r="I196" s="4">
        <f t="shared" si="78"/>
        <v>2</v>
      </c>
      <c r="J196" s="13">
        <f t="shared" si="80"/>
        <v>8</v>
      </c>
      <c r="K196" s="13">
        <f t="shared" si="81"/>
        <v>2</v>
      </c>
      <c r="L196" s="15">
        <f t="shared" si="82"/>
        <v>6</v>
      </c>
      <c r="M196" s="17">
        <f t="shared" si="83"/>
        <v>1</v>
      </c>
      <c r="N196" s="17">
        <f t="shared" si="84"/>
        <v>0</v>
      </c>
      <c r="O196" s="17">
        <f t="shared" si="85"/>
        <v>0</v>
      </c>
      <c r="P196" s="17" t="str">
        <f t="shared" si="86"/>
        <v>CHECKED</v>
      </c>
      <c r="Q196" s="17">
        <f t="shared" si="87"/>
        <v>0</v>
      </c>
      <c r="R196" s="17">
        <f t="shared" si="88"/>
        <v>0</v>
      </c>
      <c r="S196" s="51" t="str">
        <f t="shared" si="89"/>
        <v>B</v>
      </c>
      <c r="T196" s="51" t="str">
        <f t="shared" si="90"/>
        <v>G</v>
      </c>
      <c r="U196" s="49">
        <f t="shared" si="91"/>
        <v>1</v>
      </c>
      <c r="V196" s="49">
        <f t="shared" si="92"/>
        <v>0</v>
      </c>
      <c r="W196" s="49">
        <f t="shared" si="93"/>
        <v>0</v>
      </c>
      <c r="X196" s="49">
        <f t="shared" si="94"/>
        <v>0</v>
      </c>
    </row>
    <row r="197" spans="1:24" ht="13" x14ac:dyDescent="0.3">
      <c r="A197" s="4">
        <f t="shared" si="79"/>
        <v>196</v>
      </c>
      <c r="B197" s="44" t="s">
        <v>16</v>
      </c>
      <c r="C197" s="44" t="s">
        <v>18</v>
      </c>
      <c r="D197" s="4">
        <f t="shared" si="75"/>
        <v>3</v>
      </c>
      <c r="E197" s="4">
        <f t="shared" si="76"/>
        <v>7</v>
      </c>
      <c r="F197" s="44" t="s">
        <v>20</v>
      </c>
      <c r="G197" s="44" t="s">
        <v>15</v>
      </c>
      <c r="H197" s="4">
        <f t="shared" si="77"/>
        <v>1</v>
      </c>
      <c r="I197" s="4">
        <f t="shared" si="78"/>
        <v>2</v>
      </c>
      <c r="J197" s="13">
        <f t="shared" si="80"/>
        <v>7</v>
      </c>
      <c r="K197" s="13">
        <f t="shared" si="81"/>
        <v>1</v>
      </c>
      <c r="L197" s="15">
        <f t="shared" si="82"/>
        <v>6</v>
      </c>
      <c r="M197" s="17">
        <f t="shared" si="83"/>
        <v>1</v>
      </c>
      <c r="N197" s="17">
        <f t="shared" si="84"/>
        <v>0</v>
      </c>
      <c r="O197" s="17">
        <f t="shared" si="85"/>
        <v>0</v>
      </c>
      <c r="P197" s="17" t="str">
        <f t="shared" si="86"/>
        <v>CHECKED</v>
      </c>
      <c r="Q197" s="17">
        <f t="shared" si="87"/>
        <v>0</v>
      </c>
      <c r="R197" s="17">
        <f t="shared" si="88"/>
        <v>0</v>
      </c>
      <c r="S197" s="51" t="str">
        <f t="shared" si="89"/>
        <v>B</v>
      </c>
      <c r="T197" s="51" t="str">
        <f t="shared" si="90"/>
        <v>G</v>
      </c>
      <c r="U197" s="49">
        <f t="shared" si="91"/>
        <v>1</v>
      </c>
      <c r="V197" s="49">
        <f t="shared" si="92"/>
        <v>0</v>
      </c>
      <c r="W197" s="49">
        <f t="shared" si="93"/>
        <v>0</v>
      </c>
      <c r="X197" s="49">
        <f t="shared" si="94"/>
        <v>0</v>
      </c>
    </row>
    <row r="198" spans="1:24" ht="13" x14ac:dyDescent="0.3">
      <c r="A198" s="4">
        <f t="shared" si="79"/>
        <v>197</v>
      </c>
      <c r="B198" s="44" t="s">
        <v>16</v>
      </c>
      <c r="C198" s="44" t="s">
        <v>15</v>
      </c>
      <c r="D198" s="4">
        <f t="shared" si="75"/>
        <v>3</v>
      </c>
      <c r="E198" s="4">
        <f t="shared" si="76"/>
        <v>2</v>
      </c>
      <c r="F198" s="44" t="s">
        <v>20</v>
      </c>
      <c r="G198" s="44" t="s">
        <v>15</v>
      </c>
      <c r="H198" s="4">
        <f t="shared" si="77"/>
        <v>1</v>
      </c>
      <c r="I198" s="4">
        <f t="shared" si="78"/>
        <v>2</v>
      </c>
      <c r="J198" s="13">
        <f t="shared" si="80"/>
        <v>3</v>
      </c>
      <c r="K198" s="13">
        <f t="shared" si="81"/>
        <v>1</v>
      </c>
      <c r="L198" s="15">
        <f t="shared" si="82"/>
        <v>2</v>
      </c>
      <c r="M198" s="17">
        <f t="shared" si="83"/>
        <v>1</v>
      </c>
      <c r="N198" s="17">
        <f t="shared" si="84"/>
        <v>0</v>
      </c>
      <c r="O198" s="17">
        <f t="shared" si="85"/>
        <v>0</v>
      </c>
      <c r="P198" s="17" t="str">
        <f t="shared" si="86"/>
        <v>CHECKED</v>
      </c>
      <c r="Q198" s="17">
        <f t="shared" si="87"/>
        <v>0</v>
      </c>
      <c r="R198" s="17">
        <f t="shared" si="88"/>
        <v>0</v>
      </c>
      <c r="S198" s="51" t="str">
        <f t="shared" si="89"/>
        <v>G</v>
      </c>
      <c r="T198" s="51" t="str">
        <f t="shared" si="90"/>
        <v>G</v>
      </c>
      <c r="U198" s="49">
        <f t="shared" si="91"/>
        <v>0</v>
      </c>
      <c r="V198" s="49">
        <f t="shared" si="92"/>
        <v>0</v>
      </c>
      <c r="W198" s="49">
        <f t="shared" si="93"/>
        <v>1</v>
      </c>
      <c r="X198" s="49">
        <f t="shared" si="94"/>
        <v>0</v>
      </c>
    </row>
    <row r="199" spans="1:24" ht="13" x14ac:dyDescent="0.3">
      <c r="A199" s="4">
        <f t="shared" si="79"/>
        <v>198</v>
      </c>
      <c r="B199" s="44" t="s">
        <v>17</v>
      </c>
      <c r="C199" s="44" t="s">
        <v>19</v>
      </c>
      <c r="D199" s="4">
        <f t="shared" si="75"/>
        <v>6</v>
      </c>
      <c r="E199" s="4">
        <f t="shared" si="76"/>
        <v>3</v>
      </c>
      <c r="F199" s="44" t="s">
        <v>20</v>
      </c>
      <c r="G199" s="44" t="s">
        <v>15</v>
      </c>
      <c r="H199" s="4">
        <f t="shared" si="77"/>
        <v>1</v>
      </c>
      <c r="I199" s="4">
        <f t="shared" si="78"/>
        <v>2</v>
      </c>
      <c r="J199" s="13">
        <f t="shared" si="80"/>
        <v>6</v>
      </c>
      <c r="K199" s="13">
        <f t="shared" si="81"/>
        <v>1</v>
      </c>
      <c r="L199" s="15">
        <f t="shared" si="82"/>
        <v>5</v>
      </c>
      <c r="M199" s="17">
        <f t="shared" si="83"/>
        <v>1</v>
      </c>
      <c r="N199" s="17">
        <f t="shared" si="84"/>
        <v>0</v>
      </c>
      <c r="O199" s="17">
        <f t="shared" si="85"/>
        <v>0</v>
      </c>
      <c r="P199" s="17" t="str">
        <f t="shared" si="86"/>
        <v>CHECKED</v>
      </c>
      <c r="Q199" s="17">
        <f t="shared" si="87"/>
        <v>0</v>
      </c>
      <c r="R199" s="17">
        <f t="shared" si="88"/>
        <v>0</v>
      </c>
      <c r="S199" s="51" t="str">
        <f t="shared" si="89"/>
        <v>B</v>
      </c>
      <c r="T199" s="51" t="str">
        <f t="shared" si="90"/>
        <v>G</v>
      </c>
      <c r="U199" s="49">
        <f t="shared" si="91"/>
        <v>1</v>
      </c>
      <c r="V199" s="49">
        <f t="shared" si="92"/>
        <v>0</v>
      </c>
      <c r="W199" s="49">
        <f t="shared" si="93"/>
        <v>0</v>
      </c>
      <c r="X199" s="49">
        <f t="shared" si="94"/>
        <v>0</v>
      </c>
    </row>
    <row r="200" spans="1:24" ht="13" x14ac:dyDescent="0.3">
      <c r="A200" s="4">
        <f t="shared" si="79"/>
        <v>199</v>
      </c>
      <c r="B200" s="44" t="s">
        <v>12</v>
      </c>
      <c r="C200" s="44" t="s">
        <v>19</v>
      </c>
      <c r="D200" s="4">
        <f t="shared" si="75"/>
        <v>4</v>
      </c>
      <c r="E200" s="4">
        <f t="shared" si="76"/>
        <v>3</v>
      </c>
      <c r="F200" s="44" t="s">
        <v>12</v>
      </c>
      <c r="G200" s="44" t="s">
        <v>13</v>
      </c>
      <c r="H200" s="4">
        <f t="shared" si="77"/>
        <v>4</v>
      </c>
      <c r="I200" s="4">
        <f t="shared" si="78"/>
        <v>1</v>
      </c>
      <c r="J200" s="13">
        <f t="shared" si="80"/>
        <v>4</v>
      </c>
      <c r="K200" s="13">
        <f t="shared" si="81"/>
        <v>1</v>
      </c>
      <c r="L200" s="15">
        <f t="shared" si="82"/>
        <v>3</v>
      </c>
      <c r="M200" s="17">
        <f t="shared" si="83"/>
        <v>1</v>
      </c>
      <c r="N200" s="17">
        <f t="shared" si="84"/>
        <v>0</v>
      </c>
      <c r="O200" s="17">
        <f t="shared" si="85"/>
        <v>0</v>
      </c>
      <c r="P200" s="17" t="str">
        <f t="shared" si="86"/>
        <v>CHECKED</v>
      </c>
      <c r="Q200" s="17">
        <f t="shared" si="87"/>
        <v>0</v>
      </c>
      <c r="R200" s="17">
        <f t="shared" si="88"/>
        <v>0</v>
      </c>
      <c r="S200" s="51" t="str">
        <f t="shared" si="89"/>
        <v>B</v>
      </c>
      <c r="T200" s="51" t="str">
        <f t="shared" si="90"/>
        <v>G</v>
      </c>
      <c r="U200" s="49">
        <f t="shared" si="91"/>
        <v>1</v>
      </c>
      <c r="V200" s="49">
        <f t="shared" si="92"/>
        <v>0</v>
      </c>
      <c r="W200" s="49">
        <f t="shared" si="93"/>
        <v>0</v>
      </c>
      <c r="X200" s="49">
        <f t="shared" si="94"/>
        <v>0</v>
      </c>
    </row>
    <row r="201" spans="1:24" ht="13" x14ac:dyDescent="0.3">
      <c r="A201" s="4">
        <f t="shared" si="79"/>
        <v>200</v>
      </c>
      <c r="B201" s="44" t="s">
        <v>12</v>
      </c>
      <c r="C201" s="44" t="s">
        <v>19</v>
      </c>
      <c r="D201" s="4">
        <f t="shared" si="75"/>
        <v>4</v>
      </c>
      <c r="E201" s="4">
        <f t="shared" si="76"/>
        <v>3</v>
      </c>
      <c r="F201" s="44" t="s">
        <v>12</v>
      </c>
      <c r="G201" s="44" t="s">
        <v>19</v>
      </c>
      <c r="H201" s="4">
        <f t="shared" si="77"/>
        <v>4</v>
      </c>
      <c r="I201" s="4">
        <f t="shared" si="78"/>
        <v>3</v>
      </c>
      <c r="J201" s="13">
        <f t="shared" si="80"/>
        <v>4</v>
      </c>
      <c r="K201" s="13">
        <f t="shared" si="81"/>
        <v>3</v>
      </c>
      <c r="L201" s="15">
        <f t="shared" si="82"/>
        <v>1</v>
      </c>
      <c r="M201" s="17">
        <f t="shared" si="83"/>
        <v>1</v>
      </c>
      <c r="N201" s="17">
        <f t="shared" si="84"/>
        <v>0</v>
      </c>
      <c r="O201" s="17">
        <f t="shared" si="85"/>
        <v>0</v>
      </c>
      <c r="P201" s="17" t="str">
        <f t="shared" si="86"/>
        <v>CHECKED</v>
      </c>
      <c r="Q201" s="17">
        <f t="shared" si="87"/>
        <v>0</v>
      </c>
      <c r="R201" s="17">
        <f t="shared" si="88"/>
        <v>0</v>
      </c>
      <c r="S201" s="51" t="str">
        <f t="shared" si="89"/>
        <v>B</v>
      </c>
      <c r="T201" s="51" t="str">
        <f t="shared" si="90"/>
        <v>G</v>
      </c>
      <c r="U201" s="49">
        <f t="shared" si="91"/>
        <v>1</v>
      </c>
      <c r="V201" s="49">
        <f t="shared" si="92"/>
        <v>0</v>
      </c>
      <c r="W201" s="49">
        <f t="shared" si="93"/>
        <v>0</v>
      </c>
      <c r="X201" s="49">
        <f t="shared" si="94"/>
        <v>0</v>
      </c>
    </row>
    <row r="202" spans="1:24" ht="13" x14ac:dyDescent="0.3">
      <c r="M202" s="46">
        <f>SUM(M2:M201)</f>
        <v>191</v>
      </c>
      <c r="N202" s="46">
        <f t="shared" ref="N202:O202" si="95">SUM(N2:N201)</f>
        <v>4</v>
      </c>
      <c r="O202" s="48">
        <f t="shared" si="95"/>
        <v>5</v>
      </c>
      <c r="Q202" s="46">
        <f>SUM(Q2:Q201)</f>
        <v>1</v>
      </c>
      <c r="R202" s="46">
        <f>SUM(R2:R201)</f>
        <v>4</v>
      </c>
      <c r="S202" s="50"/>
      <c r="T202" s="50"/>
      <c r="U202" s="46">
        <f>SUM(U2:U201)</f>
        <v>108</v>
      </c>
      <c r="V202" s="46">
        <f>SUM(V2:V201)</f>
        <v>3</v>
      </c>
      <c r="W202" s="46">
        <f>SUM(W2:W201)</f>
        <v>71</v>
      </c>
      <c r="X202" s="46">
        <f>SUM(X2:X201)</f>
        <v>18</v>
      </c>
    </row>
  </sheetData>
  <mergeCells count="2">
    <mergeCell ref="AD13:AE13"/>
    <mergeCell ref="AB15:A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53D9-A826-4376-BD9E-DC9233E8CB86}">
  <dimension ref="B3:T36"/>
  <sheetViews>
    <sheetView showGridLines="0" zoomScale="65" workbookViewId="0">
      <selection activeCell="Q21" sqref="Q21:T29"/>
    </sheetView>
  </sheetViews>
  <sheetFormatPr defaultRowHeight="12.5" x14ac:dyDescent="0.25"/>
  <cols>
    <col min="2" max="2" width="12.54296875" bestFit="1" customWidth="1"/>
    <col min="3" max="3" width="17" bestFit="1" customWidth="1"/>
    <col min="4" max="4" width="19.36328125" bestFit="1" customWidth="1"/>
    <col min="5" max="5" width="12.6328125" bestFit="1" customWidth="1"/>
    <col min="10" max="10" width="17" bestFit="1" customWidth="1"/>
    <col min="11" max="11" width="11.81640625" bestFit="1" customWidth="1"/>
    <col min="17" max="17" width="12.54296875" bestFit="1" customWidth="1"/>
    <col min="18" max="18" width="17.26953125" bestFit="1" customWidth="1"/>
    <col min="19" max="19" width="11.81640625" bestFit="1" customWidth="1"/>
    <col min="20" max="20" width="8.90625" bestFit="1" customWidth="1"/>
  </cols>
  <sheetData>
    <row r="3" spans="2:20" ht="13" x14ac:dyDescent="0.25">
      <c r="B3" s="28" t="s">
        <v>33</v>
      </c>
      <c r="C3" s="28" t="s">
        <v>27</v>
      </c>
      <c r="D3" s="28" t="s">
        <v>27</v>
      </c>
      <c r="E3" s="28" t="s">
        <v>28</v>
      </c>
      <c r="F3" s="28" t="s">
        <v>60</v>
      </c>
      <c r="I3" s="38" t="s">
        <v>64</v>
      </c>
      <c r="Q3" s="28" t="s">
        <v>33</v>
      </c>
      <c r="R3" s="28" t="s">
        <v>27</v>
      </c>
      <c r="S3" s="28" t="s">
        <v>28</v>
      </c>
      <c r="T3" s="28" t="s">
        <v>60</v>
      </c>
    </row>
    <row r="4" spans="2:20" ht="12.5" customHeight="1" x14ac:dyDescent="0.25">
      <c r="B4" s="23">
        <v>1</v>
      </c>
      <c r="C4" s="23" t="s">
        <v>3</v>
      </c>
      <c r="D4" s="23" t="s">
        <v>11</v>
      </c>
      <c r="E4" s="23">
        <v>87.559414990859239</v>
      </c>
      <c r="F4" s="23" t="s">
        <v>50</v>
      </c>
      <c r="I4" s="57" t="s">
        <v>65</v>
      </c>
      <c r="J4" s="57"/>
      <c r="K4" s="57"/>
      <c r="L4" s="7"/>
      <c r="Q4" s="23">
        <v>1</v>
      </c>
      <c r="R4" s="23" t="s">
        <v>3</v>
      </c>
      <c r="S4" s="23">
        <v>87.559414990859239</v>
      </c>
      <c r="T4" s="23" t="s">
        <v>50</v>
      </c>
    </row>
    <row r="5" spans="2:20" x14ac:dyDescent="0.25">
      <c r="B5" s="23">
        <v>2</v>
      </c>
      <c r="C5" s="23" t="s">
        <v>0</v>
      </c>
      <c r="D5" s="23" t="s">
        <v>7</v>
      </c>
      <c r="E5" s="23">
        <v>88.125461254612546</v>
      </c>
      <c r="F5" s="23" t="s">
        <v>50</v>
      </c>
      <c r="I5" s="57"/>
      <c r="J5" s="57"/>
      <c r="K5" s="57"/>
      <c r="L5" s="7"/>
      <c r="Q5" s="23">
        <v>2</v>
      </c>
      <c r="R5" s="23" t="s">
        <v>0</v>
      </c>
      <c r="S5" s="23">
        <v>88.125461254612546</v>
      </c>
      <c r="T5" s="23" t="s">
        <v>50</v>
      </c>
    </row>
    <row r="6" spans="2:20" x14ac:dyDescent="0.25">
      <c r="B6" s="23">
        <v>3</v>
      </c>
      <c r="C6" s="23" t="s">
        <v>10</v>
      </c>
      <c r="D6" s="23" t="s">
        <v>9</v>
      </c>
      <c r="E6" s="23">
        <v>95.036630036630044</v>
      </c>
      <c r="F6" s="23" t="s">
        <v>50</v>
      </c>
      <c r="Q6" s="23">
        <v>3</v>
      </c>
      <c r="R6" s="23" t="s">
        <v>10</v>
      </c>
      <c r="S6" s="23">
        <v>95.036630036630044</v>
      </c>
      <c r="T6" s="23" t="s">
        <v>50</v>
      </c>
    </row>
    <row r="7" spans="2:20" x14ac:dyDescent="0.25">
      <c r="B7" s="23">
        <v>4</v>
      </c>
      <c r="C7" s="23" t="s">
        <v>29</v>
      </c>
      <c r="D7" s="23" t="s">
        <v>1</v>
      </c>
      <c r="E7" s="23">
        <v>104.86778398510242</v>
      </c>
      <c r="F7" s="23" t="s">
        <v>50</v>
      </c>
      <c r="Q7" s="23">
        <v>4</v>
      </c>
      <c r="R7" s="23" t="s">
        <v>29</v>
      </c>
      <c r="S7" s="23">
        <v>104.86778398510242</v>
      </c>
      <c r="T7" s="23" t="s">
        <v>50</v>
      </c>
    </row>
    <row r="8" spans="2:20" x14ac:dyDescent="0.25">
      <c r="B8" s="24">
        <v>5</v>
      </c>
      <c r="C8" s="24" t="s">
        <v>2</v>
      </c>
      <c r="D8" s="24" t="s">
        <v>8</v>
      </c>
      <c r="E8" s="24">
        <v>131.21335807050093</v>
      </c>
      <c r="F8" s="24" t="s">
        <v>51</v>
      </c>
      <c r="Q8" s="24">
        <v>5</v>
      </c>
      <c r="R8" s="24" t="s">
        <v>2</v>
      </c>
      <c r="S8" s="24">
        <v>131.21335807050093</v>
      </c>
      <c r="T8" s="24" t="s">
        <v>51</v>
      </c>
    </row>
    <row r="9" spans="2:20" ht="13" x14ac:dyDescent="0.3">
      <c r="B9" s="24">
        <v>6</v>
      </c>
      <c r="C9" s="24" t="s">
        <v>6</v>
      </c>
      <c r="D9" s="24" t="s">
        <v>5</v>
      </c>
      <c r="E9" s="24">
        <v>213.67155963302753</v>
      </c>
      <c r="F9" s="24" t="s">
        <v>51</v>
      </c>
      <c r="I9" s="30" t="s">
        <v>26</v>
      </c>
      <c r="J9" s="30" t="s">
        <v>27</v>
      </c>
      <c r="K9" s="30" t="s">
        <v>28</v>
      </c>
      <c r="L9" s="31" t="s">
        <v>31</v>
      </c>
      <c r="M9" s="31" t="s">
        <v>60</v>
      </c>
      <c r="Q9" s="24">
        <v>6</v>
      </c>
      <c r="R9" s="24" t="s">
        <v>6</v>
      </c>
      <c r="S9" s="24">
        <v>213.67155963302753</v>
      </c>
      <c r="T9" s="24" t="s">
        <v>51</v>
      </c>
    </row>
    <row r="10" spans="2:20" x14ac:dyDescent="0.25">
      <c r="B10" s="24">
        <v>7</v>
      </c>
      <c r="C10" s="24" t="s">
        <v>4</v>
      </c>
      <c r="D10" s="24" t="s">
        <v>39</v>
      </c>
      <c r="E10" s="24">
        <v>424.92424242424244</v>
      </c>
      <c r="F10" s="24" t="s">
        <v>51</v>
      </c>
      <c r="I10" s="32">
        <v>1</v>
      </c>
      <c r="J10" s="33" t="s">
        <v>20</v>
      </c>
      <c r="K10" s="33">
        <v>71.568138195777351</v>
      </c>
      <c r="L10" s="32">
        <v>2</v>
      </c>
      <c r="M10" s="34" t="s">
        <v>50</v>
      </c>
      <c r="Q10" s="24">
        <v>7</v>
      </c>
      <c r="R10" s="24" t="s">
        <v>4</v>
      </c>
      <c r="S10" s="24">
        <v>424.92424242424244</v>
      </c>
      <c r="T10" s="24" t="s">
        <v>51</v>
      </c>
    </row>
    <row r="11" spans="2:20" x14ac:dyDescent="0.25">
      <c r="I11" s="32">
        <v>2</v>
      </c>
      <c r="J11" s="33" t="s">
        <v>3</v>
      </c>
      <c r="K11" s="33">
        <v>87.559414990859239</v>
      </c>
      <c r="L11" s="32">
        <v>1</v>
      </c>
      <c r="M11" s="34" t="s">
        <v>50</v>
      </c>
    </row>
    <row r="12" spans="2:20" x14ac:dyDescent="0.25">
      <c r="I12" s="32">
        <v>3</v>
      </c>
      <c r="J12" s="33" t="s">
        <v>0</v>
      </c>
      <c r="K12" s="33">
        <v>88.125461254612546</v>
      </c>
      <c r="L12" s="32">
        <v>1</v>
      </c>
      <c r="M12" s="34" t="s">
        <v>50</v>
      </c>
    </row>
    <row r="13" spans="2:20" ht="13" x14ac:dyDescent="0.25">
      <c r="B13" s="40"/>
      <c r="C13" s="40"/>
      <c r="D13" s="53" t="str">
        <f>'Tier 1'!AD12</f>
        <v>AFTER</v>
      </c>
      <c r="E13" s="54"/>
      <c r="F13" s="40"/>
      <c r="I13" s="32">
        <v>4</v>
      </c>
      <c r="J13" s="33" t="s">
        <v>10</v>
      </c>
      <c r="K13" s="33">
        <v>95.036630036630044</v>
      </c>
      <c r="L13" s="32">
        <v>1</v>
      </c>
      <c r="M13" s="34" t="s">
        <v>50</v>
      </c>
    </row>
    <row r="14" spans="2:20" ht="13" x14ac:dyDescent="0.25">
      <c r="B14" s="40"/>
      <c r="C14" s="40"/>
      <c r="D14" s="41" t="str">
        <f>'Tier 1'!AD13</f>
        <v>GOOD</v>
      </c>
      <c r="E14" s="42" t="str">
        <f>'Tier 1'!AE13</f>
        <v>BAD</v>
      </c>
      <c r="F14" s="28" t="str">
        <f>'Tier 1'!AF13</f>
        <v>TOTAL</v>
      </c>
      <c r="I14" s="32">
        <v>5</v>
      </c>
      <c r="J14" s="33" t="s">
        <v>30</v>
      </c>
      <c r="K14" s="33">
        <v>104.81188118811882</v>
      </c>
      <c r="L14" s="32">
        <v>2</v>
      </c>
      <c r="M14" s="34" t="s">
        <v>50</v>
      </c>
    </row>
    <row r="15" spans="2:20" ht="13" x14ac:dyDescent="0.25">
      <c r="B15" s="55" t="str">
        <f>'Tier 1'!AB14</f>
        <v>BEFORE</v>
      </c>
      <c r="C15" s="41" t="str">
        <f>'Tier 1'!AC14</f>
        <v>GOOD</v>
      </c>
      <c r="D15" s="39">
        <f>'Tier 1'!AD14</f>
        <v>25</v>
      </c>
      <c r="E15" s="39">
        <f>'Tier 1'!AE14</f>
        <v>2</v>
      </c>
      <c r="F15" s="28">
        <f>'Tier 1'!AF14</f>
        <v>27</v>
      </c>
      <c r="I15" s="32">
        <v>6</v>
      </c>
      <c r="J15" s="33" t="s">
        <v>29</v>
      </c>
      <c r="K15" s="33">
        <v>104.86778398510242</v>
      </c>
      <c r="L15" s="32">
        <v>1</v>
      </c>
      <c r="M15" s="34" t="s">
        <v>50</v>
      </c>
    </row>
    <row r="16" spans="2:20" ht="13" x14ac:dyDescent="0.25">
      <c r="B16" s="56"/>
      <c r="C16" s="42" t="str">
        <f>'Tier 1'!AC15</f>
        <v>BAD</v>
      </c>
      <c r="D16" s="39">
        <f>'Tier 1'!AD15</f>
        <v>152</v>
      </c>
      <c r="E16" s="39">
        <f>'Tier 1'!AE15</f>
        <v>21</v>
      </c>
      <c r="F16" s="28">
        <f>'Tier 1'!AF15</f>
        <v>173</v>
      </c>
      <c r="I16" s="32">
        <v>7</v>
      </c>
      <c r="J16" s="33" t="s">
        <v>16</v>
      </c>
      <c r="K16" s="33">
        <v>114.2920517560074</v>
      </c>
      <c r="L16" s="32">
        <v>2</v>
      </c>
      <c r="M16" s="34" t="s">
        <v>50</v>
      </c>
    </row>
    <row r="17" spans="2:20" ht="13" x14ac:dyDescent="0.25">
      <c r="B17" s="40"/>
      <c r="C17" s="28" t="str">
        <f>'Tier 1'!AC16</f>
        <v>TOTAL</v>
      </c>
      <c r="D17" s="28">
        <f>'Tier 1'!AD16</f>
        <v>177</v>
      </c>
      <c r="E17" s="28">
        <f>'Tier 1'!AE16</f>
        <v>23</v>
      </c>
      <c r="F17" s="28">
        <f>'Tier 1'!AF16</f>
        <v>200</v>
      </c>
      <c r="I17" s="35">
        <v>8</v>
      </c>
      <c r="J17" s="36" t="s">
        <v>2</v>
      </c>
      <c r="K17" s="36">
        <v>131.21335807050093</v>
      </c>
      <c r="L17" s="35">
        <v>1</v>
      </c>
      <c r="M17" s="37" t="s">
        <v>51</v>
      </c>
    </row>
    <row r="18" spans="2:20" x14ac:dyDescent="0.25">
      <c r="I18" s="35">
        <v>9</v>
      </c>
      <c r="J18" s="36" t="s">
        <v>12</v>
      </c>
      <c r="K18" s="36">
        <v>140.51224489795919</v>
      </c>
      <c r="L18" s="35">
        <v>2</v>
      </c>
      <c r="M18" s="37" t="s">
        <v>51</v>
      </c>
    </row>
    <row r="19" spans="2:20" x14ac:dyDescent="0.25">
      <c r="I19" s="35">
        <v>10</v>
      </c>
      <c r="J19" s="36" t="s">
        <v>24</v>
      </c>
      <c r="K19" s="36">
        <v>147.43107221006565</v>
      </c>
      <c r="L19" s="35">
        <v>3</v>
      </c>
      <c r="M19" s="37" t="s">
        <v>51</v>
      </c>
    </row>
    <row r="20" spans="2:20" x14ac:dyDescent="0.25">
      <c r="I20" s="35">
        <v>11</v>
      </c>
      <c r="J20" s="36" t="s">
        <v>17</v>
      </c>
      <c r="K20" s="36">
        <v>181.15285451197053</v>
      </c>
      <c r="L20" s="35">
        <v>3</v>
      </c>
      <c r="M20" s="37" t="s">
        <v>51</v>
      </c>
    </row>
    <row r="21" spans="2:20" ht="13" x14ac:dyDescent="0.3">
      <c r="B21" s="28" t="s">
        <v>34</v>
      </c>
      <c r="C21" s="28" t="s">
        <v>27</v>
      </c>
      <c r="D21" s="28" t="s">
        <v>27</v>
      </c>
      <c r="E21" s="22" t="s">
        <v>28</v>
      </c>
      <c r="F21" s="28" t="s">
        <v>60</v>
      </c>
      <c r="I21" s="35">
        <v>12</v>
      </c>
      <c r="J21" s="36" t="s">
        <v>14</v>
      </c>
      <c r="K21" s="36">
        <v>184.51301115241637</v>
      </c>
      <c r="L21" s="35">
        <v>2</v>
      </c>
      <c r="M21" s="37" t="s">
        <v>51</v>
      </c>
      <c r="Q21" s="28" t="s">
        <v>34</v>
      </c>
      <c r="R21" s="28" t="s">
        <v>27</v>
      </c>
      <c r="S21" s="31" t="s">
        <v>28</v>
      </c>
      <c r="T21" s="28" t="s">
        <v>60</v>
      </c>
    </row>
    <row r="22" spans="2:20" x14ac:dyDescent="0.25">
      <c r="B22" s="23">
        <v>1</v>
      </c>
      <c r="C22" s="23" t="s">
        <v>20</v>
      </c>
      <c r="D22" s="25" t="s">
        <v>13</v>
      </c>
      <c r="E22" s="11">
        <v>71.568138195777351</v>
      </c>
      <c r="F22" s="25" t="s">
        <v>50</v>
      </c>
      <c r="I22" s="35">
        <v>13</v>
      </c>
      <c r="J22" s="36" t="s">
        <v>21</v>
      </c>
      <c r="K22" s="36">
        <v>193.7188679245283</v>
      </c>
      <c r="L22" s="35">
        <v>2</v>
      </c>
      <c r="M22" s="37" t="s">
        <v>51</v>
      </c>
      <c r="Q22" s="23">
        <v>1</v>
      </c>
      <c r="R22" s="23" t="s">
        <v>20</v>
      </c>
      <c r="S22" s="11">
        <v>71.568138195777351</v>
      </c>
      <c r="T22" s="25" t="s">
        <v>50</v>
      </c>
    </row>
    <row r="23" spans="2:20" x14ac:dyDescent="0.25">
      <c r="B23" s="23">
        <v>2</v>
      </c>
      <c r="C23" s="23" t="s">
        <v>30</v>
      </c>
      <c r="D23" s="25" t="s">
        <v>62</v>
      </c>
      <c r="E23" s="11">
        <v>104.81188118811882</v>
      </c>
      <c r="F23" s="25" t="s">
        <v>50</v>
      </c>
      <c r="I23" s="35">
        <v>14</v>
      </c>
      <c r="J23" s="36" t="s">
        <v>6</v>
      </c>
      <c r="K23" s="36">
        <v>213.67155963302753</v>
      </c>
      <c r="L23" s="35">
        <v>1</v>
      </c>
      <c r="M23" s="37" t="s">
        <v>51</v>
      </c>
      <c r="Q23" s="23">
        <v>2</v>
      </c>
      <c r="R23" s="23" t="s">
        <v>30</v>
      </c>
      <c r="S23" s="11">
        <v>104.81188118811882</v>
      </c>
      <c r="T23" s="25" t="s">
        <v>50</v>
      </c>
    </row>
    <row r="24" spans="2:20" x14ac:dyDescent="0.25">
      <c r="B24" s="23">
        <v>3</v>
      </c>
      <c r="C24" s="23" t="s">
        <v>16</v>
      </c>
      <c r="D24" s="25" t="s">
        <v>19</v>
      </c>
      <c r="E24" s="11">
        <v>114.2920517560074</v>
      </c>
      <c r="F24" s="25" t="s">
        <v>50</v>
      </c>
      <c r="I24" s="35">
        <v>15</v>
      </c>
      <c r="J24" s="36" t="s">
        <v>4</v>
      </c>
      <c r="K24" s="36">
        <v>424.92424242424244</v>
      </c>
      <c r="L24" s="35">
        <v>1</v>
      </c>
      <c r="M24" s="37" t="s">
        <v>51</v>
      </c>
      <c r="Q24" s="23">
        <v>3</v>
      </c>
      <c r="R24" s="23" t="s">
        <v>16</v>
      </c>
      <c r="S24" s="11">
        <v>114.2920517560074</v>
      </c>
      <c r="T24" s="25" t="s">
        <v>50</v>
      </c>
    </row>
    <row r="25" spans="2:20" x14ac:dyDescent="0.25">
      <c r="B25" s="24">
        <v>4</v>
      </c>
      <c r="C25" s="24" t="s">
        <v>12</v>
      </c>
      <c r="D25" s="26" t="s">
        <v>23</v>
      </c>
      <c r="E25" s="27">
        <v>140.51224489795919</v>
      </c>
      <c r="F25" s="26" t="s">
        <v>51</v>
      </c>
      <c r="Q25" s="24">
        <v>4</v>
      </c>
      <c r="R25" s="24" t="s">
        <v>12</v>
      </c>
      <c r="S25" s="27">
        <v>140.51224489795919</v>
      </c>
      <c r="T25" s="26" t="s">
        <v>51</v>
      </c>
    </row>
    <row r="26" spans="2:20" x14ac:dyDescent="0.25">
      <c r="B26" s="24">
        <v>5</v>
      </c>
      <c r="C26" s="24" t="s">
        <v>24</v>
      </c>
      <c r="D26" s="26" t="s">
        <v>25</v>
      </c>
      <c r="E26" s="27">
        <v>147.43107221006565</v>
      </c>
      <c r="F26" s="26" t="s">
        <v>51</v>
      </c>
      <c r="Q26" s="24">
        <v>5</v>
      </c>
      <c r="R26" s="24" t="s">
        <v>24</v>
      </c>
      <c r="S26" s="27">
        <v>147.43107221006565</v>
      </c>
      <c r="T26" s="26" t="s">
        <v>51</v>
      </c>
    </row>
    <row r="27" spans="2:20" x14ac:dyDescent="0.25">
      <c r="B27" s="24">
        <v>6</v>
      </c>
      <c r="C27" s="24" t="s">
        <v>17</v>
      </c>
      <c r="D27" s="26" t="s">
        <v>63</v>
      </c>
      <c r="E27" s="27">
        <v>181.15285451197053</v>
      </c>
      <c r="F27" s="26" t="s">
        <v>51</v>
      </c>
      <c r="Q27" s="24">
        <v>6</v>
      </c>
      <c r="R27" s="24" t="s">
        <v>17</v>
      </c>
      <c r="S27" s="27">
        <v>181.15285451197053</v>
      </c>
      <c r="T27" s="26" t="s">
        <v>51</v>
      </c>
    </row>
    <row r="28" spans="2:20" x14ac:dyDescent="0.25">
      <c r="B28" s="24">
        <v>7</v>
      </c>
      <c r="C28" s="24" t="s">
        <v>14</v>
      </c>
      <c r="D28" s="26" t="s">
        <v>18</v>
      </c>
      <c r="E28" s="27">
        <v>184.51301115241637</v>
      </c>
      <c r="F28" s="26" t="s">
        <v>51</v>
      </c>
      <c r="Q28" s="24">
        <v>7</v>
      </c>
      <c r="R28" s="24" t="s">
        <v>14</v>
      </c>
      <c r="S28" s="27">
        <v>184.51301115241637</v>
      </c>
      <c r="T28" s="26" t="s">
        <v>51</v>
      </c>
    </row>
    <row r="29" spans="2:20" x14ac:dyDescent="0.25">
      <c r="B29" s="24">
        <v>8</v>
      </c>
      <c r="C29" s="24" t="s">
        <v>21</v>
      </c>
      <c r="D29" s="26" t="s">
        <v>22</v>
      </c>
      <c r="E29" s="27">
        <v>193.7188679245283</v>
      </c>
      <c r="F29" s="26" t="s">
        <v>51</v>
      </c>
      <c r="Q29" s="24">
        <v>8</v>
      </c>
      <c r="R29" s="24" t="s">
        <v>21</v>
      </c>
      <c r="S29" s="27">
        <v>193.7188679245283</v>
      </c>
      <c r="T29" s="26" t="s">
        <v>51</v>
      </c>
    </row>
    <row r="32" spans="2:20" ht="13" x14ac:dyDescent="0.25">
      <c r="B32" s="40"/>
      <c r="C32" s="40"/>
      <c r="D32" s="53" t="str">
        <f>'Tier 2'!AD13</f>
        <v>AFTER</v>
      </c>
      <c r="E32" s="54"/>
      <c r="F32" s="40"/>
    </row>
    <row r="33" spans="2:6" ht="13" x14ac:dyDescent="0.25">
      <c r="B33" s="40"/>
      <c r="C33" s="40"/>
      <c r="D33" s="41" t="str">
        <f>'Tier 2'!AD14</f>
        <v>GOOD</v>
      </c>
      <c r="E33" s="42" t="str">
        <f>'Tier 2'!AE14</f>
        <v>BAD</v>
      </c>
      <c r="F33" s="28" t="str">
        <f>'Tier 2'!AF14</f>
        <v>TOTAL</v>
      </c>
    </row>
    <row r="34" spans="2:6" ht="12.5" customHeight="1" x14ac:dyDescent="0.25">
      <c r="B34" s="55" t="str">
        <f>'Tier 2'!AB15</f>
        <v>BEFORE</v>
      </c>
      <c r="C34" s="41" t="str">
        <f>'Tier 2'!AC15</f>
        <v>GOOD</v>
      </c>
      <c r="D34" s="39">
        <f>'Tier 2'!AD15</f>
        <v>71</v>
      </c>
      <c r="E34" s="39">
        <f>'Tier 2'!AE15</f>
        <v>3</v>
      </c>
      <c r="F34" s="28">
        <f>'Tier 2'!AF15</f>
        <v>74</v>
      </c>
    </row>
    <row r="35" spans="2:6" ht="12.5" customHeight="1" x14ac:dyDescent="0.25">
      <c r="B35" s="56"/>
      <c r="C35" s="42" t="str">
        <f>'Tier 2'!AC16</f>
        <v>BAD</v>
      </c>
      <c r="D35" s="39">
        <f>'Tier 2'!AD16</f>
        <v>108</v>
      </c>
      <c r="E35" s="39">
        <f>'Tier 2'!AE16</f>
        <v>18</v>
      </c>
      <c r="F35" s="28">
        <f>'Tier 2'!AF16</f>
        <v>126</v>
      </c>
    </row>
    <row r="36" spans="2:6" ht="13" x14ac:dyDescent="0.25">
      <c r="B36" s="40"/>
      <c r="C36" s="28" t="str">
        <f>'Tier 2'!AC17</f>
        <v>TOTAL</v>
      </c>
      <c r="D36" s="28">
        <f>'Tier 2'!AD17</f>
        <v>179</v>
      </c>
      <c r="E36" s="28">
        <f>'Tier 2'!AE17</f>
        <v>21</v>
      </c>
      <c r="F36" s="28">
        <f>'Tier 2'!AF17</f>
        <v>200</v>
      </c>
    </row>
  </sheetData>
  <mergeCells count="5">
    <mergeCell ref="D32:E32"/>
    <mergeCell ref="B34:B35"/>
    <mergeCell ref="D13:E13"/>
    <mergeCell ref="B15:B16"/>
    <mergeCell ref="I4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635B-05C2-4B13-B6DE-2A377E74B3A3}">
  <dimension ref="A2:L48"/>
  <sheetViews>
    <sheetView tabSelected="1" topLeftCell="B35" zoomScale="156" workbookViewId="0">
      <selection activeCell="E42" sqref="E42:G44"/>
    </sheetView>
  </sheetViews>
  <sheetFormatPr defaultRowHeight="12.5" x14ac:dyDescent="0.25"/>
  <cols>
    <col min="3" max="3" width="11.7265625" bestFit="1" customWidth="1"/>
    <col min="5" max="5" width="11.81640625" bestFit="1" customWidth="1"/>
  </cols>
  <sheetData>
    <row r="2" spans="1:12" x14ac:dyDescent="0.25">
      <c r="A2" s="58" t="s">
        <v>71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4" spans="1:12" ht="13" x14ac:dyDescent="0.25">
      <c r="C4" s="40" t="s">
        <v>72</v>
      </c>
      <c r="D4" s="40"/>
      <c r="E4" s="53" t="str">
        <f>'Final values'!D13</f>
        <v>AFTER</v>
      </c>
      <c r="F4" s="54"/>
      <c r="G4" s="40"/>
    </row>
    <row r="5" spans="1:12" ht="13" x14ac:dyDescent="0.25">
      <c r="C5" s="40"/>
      <c r="D5" s="40"/>
      <c r="E5" s="41" t="str">
        <f>'Final values'!D14</f>
        <v>GOOD</v>
      </c>
      <c r="F5" s="42" t="str">
        <f>'Final values'!E14</f>
        <v>BAD</v>
      </c>
      <c r="G5" s="28" t="str">
        <f>'Final values'!F14</f>
        <v>TOTAL</v>
      </c>
    </row>
    <row r="6" spans="1:12" ht="13" x14ac:dyDescent="0.25">
      <c r="C6" s="55" t="str">
        <f>'Final values'!B15</f>
        <v>BEFORE</v>
      </c>
      <c r="D6" s="41" t="str">
        <f>'Final values'!C15</f>
        <v>GOOD</v>
      </c>
      <c r="E6" s="39">
        <f>'Final values'!D15</f>
        <v>25</v>
      </c>
      <c r="F6" s="39">
        <f>'Final values'!E15</f>
        <v>2</v>
      </c>
      <c r="G6" s="28">
        <f>'Final values'!F15</f>
        <v>27</v>
      </c>
    </row>
    <row r="7" spans="1:12" ht="13" x14ac:dyDescent="0.25">
      <c r="C7" s="56"/>
      <c r="D7" s="42" t="str">
        <f>'Final values'!C16</f>
        <v>BAD</v>
      </c>
      <c r="E7" s="39">
        <f>'Final values'!D16</f>
        <v>152</v>
      </c>
      <c r="F7" s="39">
        <f>'Final values'!E16</f>
        <v>21</v>
      </c>
      <c r="G7" s="28">
        <f>'Final values'!F16</f>
        <v>173</v>
      </c>
    </row>
    <row r="8" spans="1:12" ht="13" x14ac:dyDescent="0.25">
      <c r="C8" s="40"/>
      <c r="D8" s="28" t="str">
        <f>'Final values'!C17</f>
        <v>TOTAL</v>
      </c>
      <c r="E8" s="28">
        <f>'Final values'!D17</f>
        <v>177</v>
      </c>
      <c r="F8" s="28">
        <f>'Final values'!E17</f>
        <v>23</v>
      </c>
      <c r="G8" s="28">
        <f>'Final values'!F17</f>
        <v>200</v>
      </c>
    </row>
    <row r="10" spans="1:12" ht="13" x14ac:dyDescent="0.25">
      <c r="C10" s="40" t="s">
        <v>73</v>
      </c>
      <c r="D10" s="40"/>
      <c r="E10" s="53" t="s">
        <v>56</v>
      </c>
      <c r="F10" s="54"/>
      <c r="G10" s="40"/>
    </row>
    <row r="11" spans="1:12" ht="13" x14ac:dyDescent="0.25">
      <c r="C11" s="40"/>
      <c r="D11" s="40"/>
      <c r="E11" s="41" t="s">
        <v>57</v>
      </c>
      <c r="F11" s="42" t="s">
        <v>58</v>
      </c>
      <c r="G11" s="28" t="s">
        <v>59</v>
      </c>
    </row>
    <row r="12" spans="1:12" ht="13" x14ac:dyDescent="0.25">
      <c r="C12" s="55" t="s">
        <v>55</v>
      </c>
      <c r="D12" s="41" t="s">
        <v>57</v>
      </c>
      <c r="E12" s="39">
        <f>($G6*E$8)/$G$8</f>
        <v>23.895</v>
      </c>
      <c r="F12" s="39">
        <f>($G6*F$8)/$G$8</f>
        <v>3.105</v>
      </c>
      <c r="G12" s="28">
        <v>27</v>
      </c>
    </row>
    <row r="13" spans="1:12" ht="13" x14ac:dyDescent="0.25">
      <c r="C13" s="56"/>
      <c r="D13" s="42" t="s">
        <v>58</v>
      </c>
      <c r="E13" s="39">
        <f>($G7*E$8)/$G$8</f>
        <v>153.10499999999999</v>
      </c>
      <c r="F13" s="39">
        <f>($G7*F$8)/$G$8</f>
        <v>19.895</v>
      </c>
      <c r="G13" s="28">
        <v>173</v>
      </c>
    </row>
    <row r="14" spans="1:12" ht="13" x14ac:dyDescent="0.25">
      <c r="C14" s="40"/>
      <c r="D14" s="28" t="s">
        <v>59</v>
      </c>
      <c r="E14" s="28">
        <v>177</v>
      </c>
      <c r="F14" s="28">
        <v>23</v>
      </c>
      <c r="G14" s="28">
        <v>200</v>
      </c>
    </row>
    <row r="16" spans="1:12" ht="13" x14ac:dyDescent="0.25">
      <c r="C16" s="40" t="s">
        <v>74</v>
      </c>
      <c r="D16" s="40"/>
      <c r="E16" s="53" t="s">
        <v>56</v>
      </c>
      <c r="F16" s="54"/>
      <c r="G16" s="40"/>
    </row>
    <row r="17" spans="1:12" ht="13" x14ac:dyDescent="0.25">
      <c r="C17" s="40"/>
      <c r="D17" s="40"/>
      <c r="E17" s="41" t="s">
        <v>57</v>
      </c>
      <c r="F17" s="42" t="s">
        <v>58</v>
      </c>
      <c r="G17" s="28" t="s">
        <v>59</v>
      </c>
    </row>
    <row r="18" spans="1:12" ht="13" x14ac:dyDescent="0.25">
      <c r="C18" s="55" t="s">
        <v>55</v>
      </c>
      <c r="D18" s="41" t="s">
        <v>57</v>
      </c>
      <c r="E18" s="39">
        <f>(E6-E12)^2/E12</f>
        <v>5.1099602427286082E-2</v>
      </c>
      <c r="F18" s="39">
        <f>(F6-F12)^2/F12</f>
        <v>0.39324476650563606</v>
      </c>
      <c r="G18" s="28">
        <v>27</v>
      </c>
    </row>
    <row r="19" spans="1:12" ht="13" x14ac:dyDescent="0.25">
      <c r="C19" s="56"/>
      <c r="D19" s="42" t="s">
        <v>58</v>
      </c>
      <c r="E19" s="39">
        <f>(E7-E13)^2/E13</f>
        <v>7.975082459749698E-3</v>
      </c>
      <c r="F19" s="39">
        <f>(F7-F13)^2/F13</f>
        <v>6.1373460668509724E-2</v>
      </c>
      <c r="G19" s="28">
        <v>173</v>
      </c>
    </row>
    <row r="20" spans="1:12" ht="13" x14ac:dyDescent="0.25">
      <c r="C20" s="40"/>
      <c r="D20" s="28" t="s">
        <v>59</v>
      </c>
      <c r="E20" s="28">
        <v>177</v>
      </c>
      <c r="F20" s="28">
        <v>23</v>
      </c>
      <c r="G20" s="28">
        <v>200</v>
      </c>
    </row>
    <row r="22" spans="1:12" ht="13" x14ac:dyDescent="0.3">
      <c r="D22" s="52" t="s">
        <v>75</v>
      </c>
      <c r="E22" s="52"/>
      <c r="F22" s="60">
        <f>SUM(E18:F19)</f>
        <v>0.51369291206118151</v>
      </c>
    </row>
    <row r="23" spans="1:12" ht="13" x14ac:dyDescent="0.3">
      <c r="D23" s="52" t="s">
        <v>76</v>
      </c>
      <c r="E23" s="52"/>
      <c r="F23" s="60">
        <v>3.84</v>
      </c>
    </row>
    <row r="24" spans="1:12" x14ac:dyDescent="0.25">
      <c r="C24" s="59"/>
    </row>
    <row r="26" spans="1:12" x14ac:dyDescent="0.25">
      <c r="A26" s="58" t="s">
        <v>77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8" spans="1:12" ht="13" x14ac:dyDescent="0.25">
      <c r="C28" s="40" t="s">
        <v>72</v>
      </c>
      <c r="D28" s="40"/>
      <c r="E28" s="53" t="s">
        <v>56</v>
      </c>
      <c r="F28" s="54"/>
      <c r="G28" s="40"/>
    </row>
    <row r="29" spans="1:12" ht="13" x14ac:dyDescent="0.25">
      <c r="C29" s="40"/>
      <c r="D29" s="40"/>
      <c r="E29" s="41" t="s">
        <v>57</v>
      </c>
      <c r="F29" s="42" t="s">
        <v>58</v>
      </c>
      <c r="G29" s="28" t="s">
        <v>59</v>
      </c>
    </row>
    <row r="30" spans="1:12" ht="13" x14ac:dyDescent="0.25">
      <c r="C30" s="55" t="s">
        <v>55</v>
      </c>
      <c r="D30" s="41" t="s">
        <v>57</v>
      </c>
      <c r="E30" s="39">
        <v>71</v>
      </c>
      <c r="F30" s="39">
        <v>3</v>
      </c>
      <c r="G30" s="28">
        <f>SUM(E30:F30)</f>
        <v>74</v>
      </c>
    </row>
    <row r="31" spans="1:12" ht="13" x14ac:dyDescent="0.25">
      <c r="C31" s="56"/>
      <c r="D31" s="42" t="s">
        <v>58</v>
      </c>
      <c r="E31" s="39">
        <v>108</v>
      </c>
      <c r="F31" s="39">
        <v>18</v>
      </c>
      <c r="G31" s="28">
        <f t="shared" ref="G31:G32" si="0">SUM(E31:F31)</f>
        <v>126</v>
      </c>
    </row>
    <row r="32" spans="1:12" ht="13" x14ac:dyDescent="0.25">
      <c r="C32" s="40"/>
      <c r="D32" s="28" t="s">
        <v>59</v>
      </c>
      <c r="E32" s="28">
        <f>SUM(E30:E31)</f>
        <v>179</v>
      </c>
      <c r="F32" s="28">
        <f>SUM(F30:F31)</f>
        <v>21</v>
      </c>
      <c r="G32" s="28">
        <f t="shared" si="0"/>
        <v>200</v>
      </c>
    </row>
    <row r="34" spans="3:7" ht="13" x14ac:dyDescent="0.25">
      <c r="C34" s="40" t="s">
        <v>73</v>
      </c>
      <c r="D34" s="40"/>
      <c r="E34" s="53" t="s">
        <v>56</v>
      </c>
      <c r="F34" s="54"/>
      <c r="G34" s="40"/>
    </row>
    <row r="35" spans="3:7" ht="13" x14ac:dyDescent="0.25">
      <c r="C35" s="40"/>
      <c r="D35" s="40"/>
      <c r="E35" s="41" t="s">
        <v>57</v>
      </c>
      <c r="F35" s="42" t="s">
        <v>58</v>
      </c>
      <c r="G35" s="28" t="s">
        <v>59</v>
      </c>
    </row>
    <row r="36" spans="3:7" ht="13" x14ac:dyDescent="0.25">
      <c r="C36" s="55" t="s">
        <v>55</v>
      </c>
      <c r="D36" s="41" t="s">
        <v>57</v>
      </c>
      <c r="E36" s="39">
        <f>($G30*E$8)/$G$8</f>
        <v>65.489999999999995</v>
      </c>
      <c r="F36" s="39">
        <f>($G30*F$8)/$G$8</f>
        <v>8.51</v>
      </c>
      <c r="G36" s="28">
        <v>27</v>
      </c>
    </row>
    <row r="37" spans="3:7" ht="13" x14ac:dyDescent="0.25">
      <c r="C37" s="56"/>
      <c r="D37" s="42" t="s">
        <v>58</v>
      </c>
      <c r="E37" s="39">
        <f>($G31*E$8)/$G$8</f>
        <v>111.51</v>
      </c>
      <c r="F37" s="39">
        <f>($G31*F$8)/$G$8</f>
        <v>14.49</v>
      </c>
      <c r="G37" s="28">
        <v>173</v>
      </c>
    </row>
    <row r="38" spans="3:7" ht="13" x14ac:dyDescent="0.25">
      <c r="C38" s="40"/>
      <c r="D38" s="28" t="s">
        <v>59</v>
      </c>
      <c r="E38" s="28">
        <v>177</v>
      </c>
      <c r="F38" s="28">
        <v>23</v>
      </c>
      <c r="G38" s="28">
        <v>200</v>
      </c>
    </row>
    <row r="40" spans="3:7" ht="13" x14ac:dyDescent="0.25">
      <c r="C40" s="40" t="s">
        <v>74</v>
      </c>
      <c r="D40" s="40"/>
      <c r="E40" s="53" t="s">
        <v>56</v>
      </c>
      <c r="F40" s="54"/>
      <c r="G40" s="40"/>
    </row>
    <row r="41" spans="3:7" ht="13" x14ac:dyDescent="0.25">
      <c r="C41" s="40"/>
      <c r="D41" s="40"/>
      <c r="E41" s="41" t="s">
        <v>57</v>
      </c>
      <c r="F41" s="42" t="s">
        <v>58</v>
      </c>
      <c r="G41" s="28" t="s">
        <v>59</v>
      </c>
    </row>
    <row r="42" spans="3:7" ht="13" x14ac:dyDescent="0.25">
      <c r="C42" s="55" t="s">
        <v>55</v>
      </c>
      <c r="D42" s="41" t="s">
        <v>57</v>
      </c>
      <c r="E42" s="39">
        <f>(E30-E36)^2/E36</f>
        <v>0.46358375324477108</v>
      </c>
      <c r="F42" s="39">
        <f>(F30-F36)^2/F36</f>
        <v>3.5675793184488835</v>
      </c>
      <c r="G42" s="28">
        <v>27</v>
      </c>
    </row>
    <row r="43" spans="3:7" ht="13" x14ac:dyDescent="0.25">
      <c r="C43" s="56"/>
      <c r="D43" s="42" t="s">
        <v>58</v>
      </c>
      <c r="E43" s="39">
        <f>(E31-E37)^2/E37</f>
        <v>0.11048426150121096</v>
      </c>
      <c r="F43" s="39">
        <f>(F31-F37)^2/F37</f>
        <v>0.85024844720496884</v>
      </c>
      <c r="G43" s="28">
        <v>173</v>
      </c>
    </row>
    <row r="44" spans="3:7" ht="13" x14ac:dyDescent="0.25">
      <c r="C44" s="40"/>
      <c r="D44" s="28" t="s">
        <v>59</v>
      </c>
      <c r="E44" s="28">
        <v>177</v>
      </c>
      <c r="F44" s="28">
        <v>23</v>
      </c>
      <c r="G44" s="28">
        <v>200</v>
      </c>
    </row>
    <row r="46" spans="3:7" ht="13" x14ac:dyDescent="0.3">
      <c r="C46" s="52" t="s">
        <v>75</v>
      </c>
      <c r="D46" s="52"/>
      <c r="E46" s="60">
        <f>SUM(E42:F43)</f>
        <v>4.9918957803998349</v>
      </c>
    </row>
    <row r="47" spans="3:7" ht="13" x14ac:dyDescent="0.3">
      <c r="C47" s="52" t="s">
        <v>76</v>
      </c>
      <c r="D47" s="52"/>
      <c r="E47" s="60">
        <v>3.84</v>
      </c>
    </row>
    <row r="48" spans="3:7" x14ac:dyDescent="0.25">
      <c r="C48" s="59"/>
    </row>
  </sheetData>
  <mergeCells count="18">
    <mergeCell ref="C47:D47"/>
    <mergeCell ref="C30:C31"/>
    <mergeCell ref="E34:F34"/>
    <mergeCell ref="C36:C37"/>
    <mergeCell ref="E40:F40"/>
    <mergeCell ref="C42:C43"/>
    <mergeCell ref="C46:D46"/>
    <mergeCell ref="E16:F16"/>
    <mergeCell ref="C18:C19"/>
    <mergeCell ref="D22:E22"/>
    <mergeCell ref="D23:E23"/>
    <mergeCell ref="A26:L26"/>
    <mergeCell ref="E28:F28"/>
    <mergeCell ref="A2:L2"/>
    <mergeCell ref="E4:F4"/>
    <mergeCell ref="C6:C7"/>
    <mergeCell ref="E10:F10"/>
    <mergeCell ref="C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Ranks</vt:lpstr>
      <vt:lpstr>Tier 1</vt:lpstr>
      <vt:lpstr>Tier 2</vt:lpstr>
      <vt:lpstr>Final values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Hrishita</cp:lastModifiedBy>
  <dcterms:modified xsi:type="dcterms:W3CDTF">2021-04-06T13:56:00Z</dcterms:modified>
</cp:coreProperties>
</file>