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1670" windowHeight="544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/>
  <c r="D22"/>
  <c r="D19"/>
  <c r="D18"/>
  <c r="D3"/>
  <c r="D4"/>
  <c r="D5"/>
  <c r="D6"/>
  <c r="D7"/>
  <c r="D8"/>
  <c r="D9"/>
  <c r="D10"/>
  <c r="D11"/>
  <c r="D12"/>
  <c r="D13"/>
  <c r="D14"/>
  <c r="D15"/>
  <c r="D16"/>
  <c r="D17"/>
  <c r="D2"/>
  <c r="B19"/>
  <c r="G37" i="4"/>
  <c r="B22"/>
  <c r="C18" i="2"/>
  <c r="C17"/>
  <c r="C16"/>
  <c r="C15"/>
  <c r="C14"/>
  <c r="C13"/>
  <c r="C12"/>
  <c r="C11"/>
  <c r="C10"/>
  <c r="C9"/>
  <c r="C8"/>
  <c r="C7"/>
  <c r="C6"/>
  <c r="C5"/>
  <c r="C4"/>
  <c r="C3"/>
  <c r="C2"/>
  <c r="C3" i="1" l="1"/>
  <c r="C4"/>
  <c r="C5"/>
  <c r="C6"/>
  <c r="C7"/>
  <c r="C8"/>
  <c r="C9"/>
  <c r="C10"/>
  <c r="C11"/>
  <c r="C12"/>
  <c r="C13"/>
  <c r="C14"/>
  <c r="C15"/>
  <c r="C16"/>
  <c r="C17"/>
  <c r="C18"/>
  <c r="C2"/>
  <c r="D6" l="1"/>
  <c r="D10"/>
  <c r="D14"/>
  <c r="D18"/>
  <c r="D3"/>
  <c r="D4"/>
  <c r="D5"/>
  <c r="D7"/>
  <c r="D8"/>
  <c r="D9"/>
  <c r="D11"/>
  <c r="D12"/>
  <c r="D13"/>
  <c r="D15"/>
  <c r="D16"/>
  <c r="D17"/>
  <c r="D2"/>
  <c r="B22" l="1"/>
  <c r="B22" i="2"/>
</calcChain>
</file>

<file path=xl/sharedStrings.xml><?xml version="1.0" encoding="utf-8"?>
<sst xmlns="http://schemas.openxmlformats.org/spreadsheetml/2006/main" count="33" uniqueCount="15">
  <si>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</si>
  <si>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</si>
  <si>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</si>
  <si>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</si>
  <si>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</si>
  <si>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</si>
  <si>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</si>
  <si>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</si>
  <si>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</si>
  <si>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</si>
  <si>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SLOPE (m)</t>
  </si>
  <si>
    <t>INTERCEPT (c)</t>
  </si>
  <si>
    <t>Y_actual - Y_avg</t>
  </si>
  <si>
    <t>Y_avg</t>
  </si>
  <si>
    <t>RSS/TSS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</si>
</sst>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0.13289370078740159"/>
                  <c:y val="-0.162453703703703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/>
        <c:axId val="102075008"/>
        <c:axId val="102093568"/>
      </c:scatterChart>
      <c:valAx>
        <c:axId val="1020750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3568"/>
        <c:crosses val="autoZero"/>
        <c:crossBetween val="midCat"/>
      </c:valAx>
      <c:valAx>
        <c:axId val="102093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</c:ser>
        <c:axId val="139426816"/>
        <c:axId val="139425280"/>
      </c:scatterChart>
      <c:valAx>
        <c:axId val="139426816"/>
        <c:scaling>
          <c:orientation val="minMax"/>
        </c:scaling>
        <c:axPos val="b"/>
        <c:numFmt formatCode="General" sourceLinked="1"/>
        <c:tickLblPos val="nextTo"/>
        <c:crossAx val="139425280"/>
        <c:crosses val="autoZero"/>
        <c:crossBetween val="midCat"/>
      </c:valAx>
      <c:valAx>
        <c:axId val="139425280"/>
        <c:scaling>
          <c:orientation val="minMax"/>
        </c:scaling>
        <c:axPos val="l"/>
        <c:majorGridlines/>
        <c:numFmt formatCode="General" sourceLinked="1"/>
        <c:tickLblPos val="nextTo"/>
        <c:crossAx val="13942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Sheet2!$A$1:$A$18</c:f>
              <c:numCache>
                <c:formatCode>General</c:formatCode>
                <c:ptCount val="18"/>
                <c:pt idx="0">
                  <c:v>0</c:v>
                </c:pt>
                <c:pt idx="1">
                  <c:v>127.4</c:v>
                </c:pt>
                <c:pt idx="2">
                  <c:v>364.4</c:v>
                </c:pt>
                <c:pt idx="3">
                  <c:v>150</c:v>
                </c:pt>
                <c:pt idx="4">
                  <c:v>128.69999999999999</c:v>
                </c:pt>
                <c:pt idx="5">
                  <c:v>285.89999999999998</c:v>
                </c:pt>
                <c:pt idx="6">
                  <c:v>200</c:v>
                </c:pt>
                <c:pt idx="7">
                  <c:v>303.3</c:v>
                </c:pt>
                <c:pt idx="8">
                  <c:v>315.7</c:v>
                </c:pt>
                <c:pt idx="9">
                  <c:v>169.8</c:v>
                </c:pt>
                <c:pt idx="10">
                  <c:v>104.9</c:v>
                </c:pt>
                <c:pt idx="11">
                  <c:v>297.7</c:v>
                </c:pt>
                <c:pt idx="12">
                  <c:v>256.39999999999998</c:v>
                </c:pt>
                <c:pt idx="13">
                  <c:v>249.1</c:v>
                </c:pt>
                <c:pt idx="14">
                  <c:v>323.10000000000002</c:v>
                </c:pt>
                <c:pt idx="15">
                  <c:v>223</c:v>
                </c:pt>
                <c:pt idx="16">
                  <c:v>235</c:v>
                </c:pt>
                <c:pt idx="17">
                  <c:v>200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Sheet2!$B$1:$B$18</c:f>
              <c:numCache>
                <c:formatCode>General</c:formatCode>
                <c:ptCount val="18"/>
                <c:pt idx="0">
                  <c:v>0</c:v>
                </c:pt>
                <c:pt idx="1">
                  <c:v>10.5</c:v>
                </c:pt>
                <c:pt idx="2">
                  <c:v>21.4</c:v>
                </c:pt>
                <c:pt idx="3">
                  <c:v>10</c:v>
                </c:pt>
                <c:pt idx="4">
                  <c:v>9.6</c:v>
                </c:pt>
                <c:pt idx="5">
                  <c:v>17.399999999999999</c:v>
                </c:pt>
                <c:pt idx="6">
                  <c:v>12.5</c:v>
                </c:pt>
                <c:pt idx="7">
                  <c:v>20</c:v>
                </c:pt>
                <c:pt idx="8">
                  <c:v>21</c:v>
                </c:pt>
                <c:pt idx="9">
                  <c:v>14.7</c:v>
                </c:pt>
                <c:pt idx="10">
                  <c:v>10.1</c:v>
                </c:pt>
                <c:pt idx="11">
                  <c:v>21.5</c:v>
                </c:pt>
                <c:pt idx="12">
                  <c:v>16.600000000000001</c:v>
                </c:pt>
                <c:pt idx="13">
                  <c:v>17.100000000000001</c:v>
                </c:pt>
                <c:pt idx="14">
                  <c:v>20.7</c:v>
                </c:pt>
                <c:pt idx="15">
                  <c:v>15.5</c:v>
                </c:pt>
                <c:pt idx="16">
                  <c:v>13.5</c:v>
                </c:pt>
                <c:pt idx="17">
                  <c:v>12.5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Sheet2!$C$1:$C$18</c:f>
              <c:numCache>
                <c:formatCode>General</c:formatCode>
                <c:ptCount val="18"/>
                <c:pt idx="0">
                  <c:v>0</c:v>
                </c:pt>
                <c:pt idx="1">
                  <c:v>10.079219999999999</c:v>
                </c:pt>
                <c:pt idx="2">
                  <c:v>22.592819999999996</c:v>
                </c:pt>
                <c:pt idx="3">
                  <c:v>11.272500000000001</c:v>
                </c:pt>
                <c:pt idx="4">
                  <c:v>10.14786</c:v>
                </c:pt>
                <c:pt idx="5">
                  <c:v>18.44802</c:v>
                </c:pt>
                <c:pt idx="6">
                  <c:v>13.912500000000001</c:v>
                </c:pt>
                <c:pt idx="7">
                  <c:v>19.36674</c:v>
                </c:pt>
                <c:pt idx="8">
                  <c:v>20.021459999999998</c:v>
                </c:pt>
                <c:pt idx="9">
                  <c:v>12.31794</c:v>
                </c:pt>
                <c:pt idx="10">
                  <c:v>8.8912200000000006</c:v>
                </c:pt>
                <c:pt idx="11">
                  <c:v>19.071059999999999</c:v>
                </c:pt>
                <c:pt idx="12">
                  <c:v>16.890419999999999</c:v>
                </c:pt>
                <c:pt idx="13">
                  <c:v>16.50498</c:v>
                </c:pt>
                <c:pt idx="14">
                  <c:v>20.412179999999999</c:v>
                </c:pt>
                <c:pt idx="15">
                  <c:v>15.126899999999999</c:v>
                </c:pt>
                <c:pt idx="16">
                  <c:v>15.7605</c:v>
                </c:pt>
                <c:pt idx="17">
                  <c:v>13.912500000000001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Sheet2!$D$1:$D$18</c:f>
              <c:numCache>
                <c:formatCode>General</c:formatCode>
                <c:ptCount val="18"/>
                <c:pt idx="0">
                  <c:v>0</c:v>
                </c:pt>
                <c:pt idx="1">
                  <c:v>25.651245674740466</c:v>
                </c:pt>
                <c:pt idx="2">
                  <c:v>34.050657439446375</c:v>
                </c:pt>
                <c:pt idx="3">
                  <c:v>30.965951557093405</c:v>
                </c:pt>
                <c:pt idx="4">
                  <c:v>35.577716262975756</c:v>
                </c:pt>
                <c:pt idx="5">
                  <c:v>3.3683044982698984</c:v>
                </c:pt>
                <c:pt idx="6">
                  <c:v>9.3924221453287071</c:v>
                </c:pt>
                <c:pt idx="7">
                  <c:v>19.671833910034621</c:v>
                </c:pt>
                <c:pt idx="8">
                  <c:v>29.542422145328743</c:v>
                </c:pt>
                <c:pt idx="9">
                  <c:v>0.74771626297577631</c:v>
                </c:pt>
                <c:pt idx="10">
                  <c:v>29.863010380622818</c:v>
                </c:pt>
                <c:pt idx="11">
                  <c:v>35.227716262975804</c:v>
                </c:pt>
                <c:pt idx="12">
                  <c:v>1.0718339100346093</c:v>
                </c:pt>
                <c:pt idx="13">
                  <c:v>2.3571280276816715</c:v>
                </c:pt>
                <c:pt idx="14">
                  <c:v>26.371245674740496</c:v>
                </c:pt>
                <c:pt idx="15">
                  <c:v>4.1868512110724045E-3</c:v>
                </c:pt>
                <c:pt idx="16">
                  <c:v>4.2630103806228288</c:v>
                </c:pt>
                <c:pt idx="17">
                  <c:v>9.3924221453287071</c:v>
                </c:pt>
              </c:numCache>
            </c:numRef>
          </c:val>
        </c:ser>
        <c:marker val="1"/>
        <c:axId val="103634048"/>
        <c:axId val="139431296"/>
      </c:lineChart>
      <c:catAx>
        <c:axId val="103634048"/>
        <c:scaling>
          <c:orientation val="minMax"/>
        </c:scaling>
        <c:axPos val="b"/>
        <c:tickLblPos val="nextTo"/>
        <c:crossAx val="139431296"/>
        <c:crosses val="autoZero"/>
        <c:auto val="1"/>
        <c:lblAlgn val="ctr"/>
        <c:lblOffset val="100"/>
      </c:catAx>
      <c:valAx>
        <c:axId val="139431296"/>
        <c:scaling>
          <c:orientation val="minMax"/>
        </c:scaling>
        <c:axPos val="l"/>
        <c:majorGridlines/>
        <c:numFmt formatCode="General" sourceLinked="1"/>
        <c:tickLblPos val="nextTo"/>
        <c:crossAx val="10363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123825</xdr:rowOff>
    </xdr:from>
    <xdr:to>
      <xdr:col>13</xdr:col>
      <xdr:colOff>457200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B22" sqref="B22"/>
    </sheetView>
  </sheetViews>
  <sheetFormatPr defaultColWidth="20.28515625" defaultRowHeight="1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>
      <c r="A20" t="s">
        <v>0</v>
      </c>
      <c r="B20" s="5">
        <v>5.28E-2</v>
      </c>
      <c r="C20" t="s">
        <v>3</v>
      </c>
      <c r="D20" s="5"/>
      <c r="E20" s="5"/>
    </row>
    <row r="21" spans="1:5">
      <c r="A21" t="s">
        <v>1</v>
      </c>
      <c r="B21" s="5">
        <v>3.3525</v>
      </c>
      <c r="C21" t="s">
        <v>4</v>
      </c>
      <c r="D21" s="5"/>
      <c r="E21" s="5"/>
    </row>
    <row r="22" spans="1:5">
      <c r="A22" t="s">
        <v>2</v>
      </c>
      <c r="B22" s="1">
        <f>SUM(D2:D18)</f>
        <v>28.771904614800007</v>
      </c>
      <c r="C22"/>
      <c r="D22" s="5"/>
      <c r="E22" s="5"/>
    </row>
    <row r="23" spans="1:5">
      <c r="A23" s="6"/>
      <c r="B23" s="6"/>
      <c r="C23" s="5"/>
      <c r="D23" s="5"/>
      <c r="E23" s="5"/>
    </row>
    <row r="24" spans="1:5">
      <c r="A24" s="6"/>
      <c r="B24" s="6"/>
      <c r="C24" s="5"/>
      <c r="D24" s="5"/>
      <c r="E24" s="5"/>
    </row>
    <row r="25" spans="1:5">
      <c r="A25" s="6"/>
      <c r="B25" s="6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C13" sqref="C13"/>
    </sheetView>
  </sheetViews>
  <sheetFormatPr defaultRowHeight="15"/>
  <cols>
    <col min="1" max="1" width="29" bestFit="1" customWidth="1"/>
    <col min="2" max="2" width="28.5703125" customWidth="1"/>
    <col min="3" max="3" width="23.85546875" style="1" customWidth="1"/>
    <col min="4" max="4" width="17.7109375" customWidth="1"/>
  </cols>
  <sheetData>
    <row r="1" spans="1:4">
      <c r="A1" s="4" t="s">
        <v>7</v>
      </c>
      <c r="B1" s="4" t="s">
        <v>8</v>
      </c>
      <c r="C1" s="4" t="s">
        <v>9</v>
      </c>
      <c r="D1" s="7" t="s">
        <v>12</v>
      </c>
    </row>
    <row r="2" spans="1:4">
      <c r="A2" s="3">
        <v>127.4</v>
      </c>
      <c r="B2" s="3">
        <v>10.5</v>
      </c>
      <c r="C2" s="3">
        <f>(B$20*A2+B$21)</f>
        <v>10.079219999999999</v>
      </c>
      <c r="D2">
        <f>(B2-B$19)^2</f>
        <v>25.651245674740466</v>
      </c>
    </row>
    <row r="3" spans="1:4">
      <c r="A3" s="3">
        <v>364.4</v>
      </c>
      <c r="B3" s="3">
        <v>21.4</v>
      </c>
      <c r="C3" s="3">
        <f t="shared" ref="C3:C18" si="0">(B$20*A3+B$21)</f>
        <v>22.592819999999996</v>
      </c>
      <c r="D3">
        <f t="shared" ref="D3:D17" si="1">(B3-B$19)^2</f>
        <v>34.050657439446375</v>
      </c>
    </row>
    <row r="4" spans="1:4">
      <c r="A4" s="3">
        <v>150</v>
      </c>
      <c r="B4" s="3">
        <v>10</v>
      </c>
      <c r="C4" s="3">
        <f t="shared" si="0"/>
        <v>11.272500000000001</v>
      </c>
      <c r="D4">
        <f t="shared" si="1"/>
        <v>30.965951557093405</v>
      </c>
    </row>
    <row r="5" spans="1:4">
      <c r="A5" s="3">
        <v>128.69999999999999</v>
      </c>
      <c r="B5" s="3">
        <v>9.6</v>
      </c>
      <c r="C5" s="3">
        <f t="shared" si="0"/>
        <v>10.14786</v>
      </c>
      <c r="D5">
        <f t="shared" si="1"/>
        <v>35.577716262975756</v>
      </c>
    </row>
    <row r="6" spans="1:4">
      <c r="A6" s="3">
        <v>285.89999999999998</v>
      </c>
      <c r="B6" s="3">
        <v>17.399999999999999</v>
      </c>
      <c r="C6" s="3">
        <f t="shared" si="0"/>
        <v>18.44802</v>
      </c>
      <c r="D6">
        <f t="shared" si="1"/>
        <v>3.3683044982698984</v>
      </c>
    </row>
    <row r="7" spans="1:4">
      <c r="A7" s="3">
        <v>200</v>
      </c>
      <c r="B7" s="3">
        <v>12.5</v>
      </c>
      <c r="C7" s="3">
        <f t="shared" si="0"/>
        <v>13.912500000000001</v>
      </c>
      <c r="D7">
        <f t="shared" si="1"/>
        <v>9.3924221453287071</v>
      </c>
    </row>
    <row r="8" spans="1:4">
      <c r="A8" s="3">
        <v>303.3</v>
      </c>
      <c r="B8" s="3">
        <v>20</v>
      </c>
      <c r="C8" s="3">
        <f t="shared" si="0"/>
        <v>19.36674</v>
      </c>
      <c r="D8">
        <f t="shared" si="1"/>
        <v>19.671833910034621</v>
      </c>
    </row>
    <row r="9" spans="1:4">
      <c r="A9" s="3">
        <v>315.7</v>
      </c>
      <c r="B9" s="3">
        <v>21</v>
      </c>
      <c r="C9" s="3">
        <f t="shared" si="0"/>
        <v>20.021459999999998</v>
      </c>
      <c r="D9">
        <f t="shared" si="1"/>
        <v>29.542422145328743</v>
      </c>
    </row>
    <row r="10" spans="1:4">
      <c r="A10" s="3">
        <v>169.8</v>
      </c>
      <c r="B10" s="3">
        <v>14.7</v>
      </c>
      <c r="C10" s="3">
        <f t="shared" si="0"/>
        <v>12.31794</v>
      </c>
      <c r="D10">
        <f t="shared" si="1"/>
        <v>0.74771626297577631</v>
      </c>
    </row>
    <row r="11" spans="1:4">
      <c r="A11" s="3">
        <v>104.9</v>
      </c>
      <c r="B11" s="3">
        <v>10.1</v>
      </c>
      <c r="C11" s="3">
        <f t="shared" si="0"/>
        <v>8.8912200000000006</v>
      </c>
      <c r="D11">
        <f t="shared" si="1"/>
        <v>29.863010380622818</v>
      </c>
    </row>
    <row r="12" spans="1:4">
      <c r="A12" s="3">
        <v>297.7</v>
      </c>
      <c r="B12" s="3">
        <v>21.5</v>
      </c>
      <c r="C12" s="3">
        <f t="shared" si="0"/>
        <v>19.071059999999999</v>
      </c>
      <c r="D12">
        <f t="shared" si="1"/>
        <v>35.227716262975804</v>
      </c>
    </row>
    <row r="13" spans="1:4">
      <c r="A13" s="3">
        <v>256.39999999999998</v>
      </c>
      <c r="B13" s="3">
        <v>16.600000000000001</v>
      </c>
      <c r="C13" s="3">
        <f t="shared" si="0"/>
        <v>16.890419999999999</v>
      </c>
      <c r="D13">
        <f t="shared" si="1"/>
        <v>1.0718339100346093</v>
      </c>
    </row>
    <row r="14" spans="1:4">
      <c r="A14" s="3">
        <v>249.1</v>
      </c>
      <c r="B14" s="3">
        <v>17.100000000000001</v>
      </c>
      <c r="C14" s="3">
        <f t="shared" si="0"/>
        <v>16.50498</v>
      </c>
      <c r="D14">
        <f t="shared" si="1"/>
        <v>2.3571280276816715</v>
      </c>
    </row>
    <row r="15" spans="1:4">
      <c r="A15" s="3">
        <v>323.10000000000002</v>
      </c>
      <c r="B15" s="3">
        <v>20.7</v>
      </c>
      <c r="C15" s="3">
        <f t="shared" si="0"/>
        <v>20.412179999999999</v>
      </c>
      <c r="D15">
        <f t="shared" si="1"/>
        <v>26.371245674740496</v>
      </c>
    </row>
    <row r="16" spans="1:4">
      <c r="A16" s="3">
        <v>223</v>
      </c>
      <c r="B16" s="3">
        <v>15.5</v>
      </c>
      <c r="C16" s="3">
        <f t="shared" si="0"/>
        <v>15.126899999999999</v>
      </c>
      <c r="D16">
        <f t="shared" si="1"/>
        <v>4.1868512110724045E-3</v>
      </c>
    </row>
    <row r="17" spans="1:4">
      <c r="A17" s="3">
        <v>235</v>
      </c>
      <c r="B17" s="3">
        <v>13.5</v>
      </c>
      <c r="C17" s="3">
        <f t="shared" si="0"/>
        <v>15.7605</v>
      </c>
      <c r="D17">
        <f t="shared" si="1"/>
        <v>4.2630103806228288</v>
      </c>
    </row>
    <row r="18" spans="1:4">
      <c r="A18" s="3">
        <v>200</v>
      </c>
      <c r="B18" s="3">
        <v>12.5</v>
      </c>
      <c r="C18" s="3">
        <f t="shared" si="0"/>
        <v>13.912500000000001</v>
      </c>
      <c r="D18">
        <f>(B18-B$19)^2</f>
        <v>9.3924221453287071</v>
      </c>
    </row>
    <row r="19" spans="1:4">
      <c r="A19" s="8" t="s">
        <v>13</v>
      </c>
      <c r="B19">
        <f>AVERAGE(B2:B18)</f>
        <v>15.564705882352939</v>
      </c>
      <c r="C19" s="8" t="s">
        <v>3</v>
      </c>
      <c r="D19">
        <f>SUM(D2:D18)</f>
        <v>297.51882352941169</v>
      </c>
    </row>
    <row r="20" spans="1:4">
      <c r="A20" t="s">
        <v>10</v>
      </c>
      <c r="B20" s="5">
        <v>5.28E-2</v>
      </c>
      <c r="C20" t="s">
        <v>3</v>
      </c>
    </row>
    <row r="21" spans="1:4">
      <c r="A21" t="s">
        <v>11</v>
      </c>
      <c r="B21" s="5">
        <v>3.3525</v>
      </c>
      <c r="C21" t="s">
        <v>4</v>
      </c>
    </row>
    <row r="22" spans="1:4">
      <c r="A22" t="s">
        <v>2</v>
      </c>
      <c r="B22" s="1">
        <f>SUM(D2:D18)</f>
        <v>297.51882352941169</v>
      </c>
      <c r="C22" t="s">
        <v>14</v>
      </c>
      <c r="D22" s="9">
        <f>Sheet1!B22/Sheet2!B22</f>
        <v>9.6706165591420853E-2</v>
      </c>
    </row>
    <row r="23" spans="1:4">
      <c r="A23" s="6"/>
      <c r="B23" s="6"/>
      <c r="C23" s="5" t="s">
        <v>4</v>
      </c>
      <c r="D23" s="9">
        <f>1-D22</f>
        <v>0.90329383440857913</v>
      </c>
    </row>
    <row r="24" spans="1:4">
      <c r="C24" s="5"/>
    </row>
    <row r="25" spans="1:4">
      <c r="C25" s="5"/>
    </row>
    <row r="26" spans="1:4">
      <c r="C26" s="5"/>
    </row>
    <row r="27" spans="1:4">
      <c r="C27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I12" sqref="I12"/>
    </sheetView>
  </sheetViews>
  <sheetFormatPr defaultRowHeight="15"/>
  <sheetData>
    <row r="1" spans="1:7">
      <c r="A1" s="4" t="s">
        <v>7</v>
      </c>
      <c r="B1" s="4" t="s">
        <v>8</v>
      </c>
    </row>
    <row r="2" spans="1:7">
      <c r="A2" s="3">
        <v>127.4</v>
      </c>
      <c r="B2" s="3">
        <v>10.5</v>
      </c>
    </row>
    <row r="3" spans="1:7">
      <c r="A3" s="3">
        <v>364.4</v>
      </c>
      <c r="B3" s="3">
        <v>21.4</v>
      </c>
    </row>
    <row r="4" spans="1:7">
      <c r="A4" s="3">
        <v>150</v>
      </c>
      <c r="B4" s="3">
        <v>10</v>
      </c>
    </row>
    <row r="5" spans="1:7">
      <c r="A5" s="3">
        <v>128.69999999999999</v>
      </c>
      <c r="B5" s="3">
        <v>9.6</v>
      </c>
    </row>
    <row r="6" spans="1:7">
      <c r="A6" s="3">
        <v>285.89999999999998</v>
      </c>
      <c r="B6" s="3">
        <v>17.399999999999999</v>
      </c>
    </row>
    <row r="7" spans="1:7">
      <c r="A7" s="3">
        <v>200</v>
      </c>
      <c r="B7" s="3">
        <v>12.5</v>
      </c>
    </row>
    <row r="8" spans="1:7">
      <c r="A8" s="3">
        <v>303.3</v>
      </c>
      <c r="B8" s="3">
        <v>20</v>
      </c>
    </row>
    <row r="9" spans="1:7">
      <c r="A9" s="3">
        <v>315.7</v>
      </c>
      <c r="B9" s="3">
        <v>21</v>
      </c>
    </row>
    <row r="10" spans="1:7">
      <c r="A10" s="3">
        <v>169.8</v>
      </c>
      <c r="B10" s="3">
        <v>14.7</v>
      </c>
    </row>
    <row r="11" spans="1:7">
      <c r="A11" s="3">
        <v>104.9</v>
      </c>
      <c r="B11" s="3">
        <v>10.1</v>
      </c>
    </row>
    <row r="12" spans="1:7">
      <c r="A12" s="3">
        <v>297.7</v>
      </c>
      <c r="B12" s="3">
        <v>21.5</v>
      </c>
    </row>
    <row r="13" spans="1:7">
      <c r="A13" s="3">
        <v>256.39999999999998</v>
      </c>
      <c r="B13" s="3">
        <v>16.600000000000001</v>
      </c>
    </row>
    <row r="14" spans="1:7">
      <c r="A14" s="3">
        <v>249.1</v>
      </c>
      <c r="B14" s="3">
        <v>17.100000000000001</v>
      </c>
    </row>
    <row r="15" spans="1:7">
      <c r="A15" s="3">
        <v>323.10000000000002</v>
      </c>
      <c r="B15" s="3">
        <v>20.7</v>
      </c>
    </row>
    <row r="16" spans="1:7">
      <c r="A16" s="3">
        <v>223</v>
      </c>
      <c r="B16" s="3">
        <v>15.5</v>
      </c>
      <c r="F16" s="4" t="s">
        <v>7</v>
      </c>
      <c r="G16" s="4" t="s">
        <v>8</v>
      </c>
    </row>
    <row r="17" spans="1:7">
      <c r="A17" s="3">
        <v>235</v>
      </c>
      <c r="B17" s="3">
        <v>13.5</v>
      </c>
      <c r="F17" s="3">
        <v>127.4</v>
      </c>
      <c r="G17" s="3">
        <v>10.5</v>
      </c>
    </row>
    <row r="18" spans="1:7">
      <c r="A18" s="3">
        <v>200</v>
      </c>
      <c r="B18" s="3">
        <v>12.5</v>
      </c>
      <c r="F18" s="3">
        <v>364.4</v>
      </c>
      <c r="G18" s="3">
        <v>21.4</v>
      </c>
    </row>
    <row r="19" spans="1:7">
      <c r="F19" s="3">
        <v>150</v>
      </c>
      <c r="G19" s="3">
        <v>10</v>
      </c>
    </row>
    <row r="20" spans="1:7">
      <c r="A20" t="s">
        <v>10</v>
      </c>
      <c r="B20" s="5">
        <v>5.28E-2</v>
      </c>
      <c r="F20" s="3">
        <v>128.69999999999999</v>
      </c>
      <c r="G20" s="3">
        <v>9.6</v>
      </c>
    </row>
    <row r="21" spans="1:7">
      <c r="A21" t="s">
        <v>11</v>
      </c>
      <c r="B21" s="5">
        <v>3.3525</v>
      </c>
      <c r="F21" s="3">
        <v>285.89999999999998</v>
      </c>
      <c r="G21" s="3">
        <v>17.399999999999999</v>
      </c>
    </row>
    <row r="22" spans="1:7">
      <c r="A22" t="s">
        <v>2</v>
      </c>
      <c r="B22" s="1">
        <f>SUM(D2:D18)</f>
        <v>0</v>
      </c>
      <c r="F22" s="3">
        <v>200</v>
      </c>
      <c r="G22" s="3">
        <v>12.5</v>
      </c>
    </row>
    <row r="23" spans="1:7">
      <c r="F23" s="3">
        <v>303.3</v>
      </c>
      <c r="G23" s="3">
        <v>20</v>
      </c>
    </row>
    <row r="24" spans="1:7">
      <c r="F24" s="3">
        <v>315.7</v>
      </c>
      <c r="G24" s="3">
        <v>21</v>
      </c>
    </row>
    <row r="25" spans="1:7">
      <c r="F25" s="3">
        <v>169.8</v>
      </c>
      <c r="G25" s="3">
        <v>14.7</v>
      </c>
    </row>
    <row r="26" spans="1:7">
      <c r="F26" s="3">
        <v>104.9</v>
      </c>
      <c r="G26" s="3">
        <v>10.1</v>
      </c>
    </row>
    <row r="27" spans="1:7">
      <c r="F27" s="3">
        <v>297.7</v>
      </c>
      <c r="G27" s="3">
        <v>21.5</v>
      </c>
    </row>
    <row r="28" spans="1:7">
      <c r="F28" s="3">
        <v>256.39999999999998</v>
      </c>
      <c r="G28" s="3">
        <v>16.600000000000001</v>
      </c>
    </row>
    <row r="29" spans="1:7">
      <c r="F29" s="3">
        <v>249.1</v>
      </c>
      <c r="G29" s="3">
        <v>17.100000000000001</v>
      </c>
    </row>
    <row r="30" spans="1:7">
      <c r="F30" s="3">
        <v>323.10000000000002</v>
      </c>
      <c r="G30" s="3">
        <v>20.7</v>
      </c>
    </row>
    <row r="31" spans="1:7">
      <c r="F31" s="3">
        <v>223</v>
      </c>
      <c r="G31" s="3">
        <v>15.5</v>
      </c>
    </row>
    <row r="32" spans="1:7">
      <c r="F32" s="3">
        <v>235</v>
      </c>
      <c r="G32" s="3">
        <v>13.5</v>
      </c>
    </row>
    <row r="33" spans="6:7">
      <c r="F33" s="3">
        <v>200</v>
      </c>
      <c r="G33" s="3">
        <v>12.5</v>
      </c>
    </row>
    <row r="35" spans="6:7">
      <c r="F35" t="s">
        <v>10</v>
      </c>
      <c r="G35" s="5">
        <v>5.28E-2</v>
      </c>
    </row>
    <row r="36" spans="6:7">
      <c r="F36" t="s">
        <v>11</v>
      </c>
      <c r="G36" s="5">
        <v>3.3525</v>
      </c>
    </row>
    <row r="37" spans="6:7">
      <c r="F37" t="s">
        <v>2</v>
      </c>
      <c r="G37" s="1">
        <f>SUM(I17:I33)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2016-08-30T02:47:35Z</dcterms:created>
  <dcterms:modified xsi:type="dcterms:W3CDTF">2023-05-12T11:07:09Z</dcterms:modified>
</cp:coreProperties>
</file>