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\TASK2\"/>
    </mc:Choice>
  </mc:AlternateContent>
  <xr:revisionPtr revIDLastSave="0" documentId="13_ncr:1_{3D7C580C-93B5-4416-9894-60E97E2B41C7}" xr6:coauthVersionLast="47" xr6:coauthVersionMax="47" xr10:uidLastSave="{00000000-0000-0000-0000-000000000000}"/>
  <bookViews>
    <workbookView xWindow="-108" yWindow="-108" windowWidth="23256" windowHeight="12456" xr2:uid="{293A5B49-9BB3-47E0-8CDF-CFF9793FA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9" i="1" l="1"/>
  <c r="Q36" i="1"/>
  <c r="M36" i="1"/>
  <c r="I36" i="1"/>
  <c r="I30" i="1"/>
  <c r="Q25" i="1"/>
  <c r="M26" i="1"/>
  <c r="I26" i="1"/>
  <c r="I8" i="1"/>
  <c r="T17" i="1"/>
  <c r="P17" i="1"/>
  <c r="L17" i="1"/>
  <c r="I17" i="1"/>
  <c r="U8" i="1"/>
  <c r="Q8" i="1"/>
  <c r="M8" i="1"/>
</calcChain>
</file>

<file path=xl/sharedStrings.xml><?xml version="1.0" encoding="utf-8"?>
<sst xmlns="http://schemas.openxmlformats.org/spreadsheetml/2006/main" count="80" uniqueCount="33">
  <si>
    <t>INDEX</t>
  </si>
  <si>
    <t>ID</t>
  </si>
  <si>
    <t>NAME</t>
  </si>
  <si>
    <t>DEPARTMENT</t>
  </si>
  <si>
    <t>SALARY</t>
  </si>
  <si>
    <t>Isha</t>
  </si>
  <si>
    <t>Finance</t>
  </si>
  <si>
    <t>Marketing</t>
  </si>
  <si>
    <t>Ram</t>
  </si>
  <si>
    <t>Seema</t>
  </si>
  <si>
    <t>Rishi</t>
  </si>
  <si>
    <t>Dhruv</t>
  </si>
  <si>
    <t>IT</t>
  </si>
  <si>
    <t>HR</t>
  </si>
  <si>
    <t>GET 3RD EMPLOYEE'S NAME</t>
  </si>
  <si>
    <t>GET THE 2ND DEPARTMENT</t>
  </si>
  <si>
    <t>GET THE LAST SALARY</t>
  </si>
  <si>
    <t>GET THE 4TH ID</t>
  </si>
  <si>
    <t>MATCH</t>
  </si>
  <si>
    <t>ROW NO OF ISHA</t>
  </si>
  <si>
    <t>FIND THE POSITION OF ID 113</t>
  </si>
  <si>
    <t>FIND POSITION OF DEP IT</t>
  </si>
  <si>
    <t>FIND RELATIVE POSITION OF SALARY 45000</t>
  </si>
  <si>
    <t>INDEX-MATCH</t>
  </si>
  <si>
    <t>SALARY OF ISHA</t>
  </si>
  <si>
    <t>FIND DEPARTMENT OF DHRUV</t>
  </si>
  <si>
    <t>FIND THE NAME OF EMPLOYEE WITH ID 115</t>
  </si>
  <si>
    <t>FIND THE SALARY OF EMPLOYEE IN MARKETING</t>
  </si>
  <si>
    <t>XLOOKUP</t>
  </si>
  <si>
    <t>DEPARTMENT OF RAM</t>
  </si>
  <si>
    <t>FIND SALARY OF RISHI</t>
  </si>
  <si>
    <t>FIND THE DEPARTMENT OF EMPLOYEEWITH SALARY 60000</t>
  </si>
  <si>
    <t>FIND THE ID OF ROHIT WITH FALLBACK IF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</si>
</sst>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5510-5A3D-4FAB-AA05-FF25BE4A898C}">
  <dimension ref="B4:W41"/>
  <sheetViews>
    <sheetView tabSelected="1" topLeftCell="A18" workbookViewId="0">
      <selection activeCell="H45" sqref="H45"/>
    </sheetView>
  </sheetViews>
  <sheetFormatPr defaultRowHeight="14.4" x14ac:dyDescent="0.3"/>
  <cols>
    <col min="4" max="4" width="13.21875" customWidth="1"/>
  </cols>
  <sheetData>
    <row r="4" spans="2:23" x14ac:dyDescent="0.3">
      <c r="B4" s="5" t="s">
        <v>0</v>
      </c>
    </row>
    <row r="6" spans="2:23" x14ac:dyDescent="0.3">
      <c r="B6" s="6" t="s">
        <v>1</v>
      </c>
      <c r="C6" s="6" t="s">
        <v>2</v>
      </c>
      <c r="D6" s="6" t="s">
        <v>3</v>
      </c>
      <c r="E6" s="6" t="s">
        <v>4</v>
      </c>
      <c r="I6" s="5" t="s">
        <v>0</v>
      </c>
    </row>
    <row r="7" spans="2:23" x14ac:dyDescent="0.3">
      <c r="B7" s="7">
        <v>111</v>
      </c>
      <c r="C7" s="7" t="s">
        <v>5</v>
      </c>
      <c r="D7" s="7" t="s">
        <v>6</v>
      </c>
      <c r="E7" s="7">
        <v>60000</v>
      </c>
      <c r="I7" s="1" t="s">
        <v>14</v>
      </c>
      <c r="J7" s="1"/>
      <c r="K7" s="1"/>
      <c r="L7" s="1"/>
      <c r="M7" s="1" t="s">
        <v>15</v>
      </c>
      <c r="N7" s="1"/>
      <c r="O7" s="1"/>
      <c r="Q7" s="1" t="s">
        <v>16</v>
      </c>
      <c r="R7" s="1"/>
      <c r="S7" s="1"/>
      <c r="U7" s="1" t="s">
        <v>17</v>
      </c>
      <c r="V7" s="1"/>
      <c r="W7" s="1"/>
    </row>
    <row r="8" spans="2:23" x14ac:dyDescent="0.3">
      <c r="B8" s="7">
        <v>112</v>
      </c>
      <c r="C8" s="7" t="s">
        <v>8</v>
      </c>
      <c r="D8" s="7" t="s">
        <v>13</v>
      </c>
      <c r="E8" s="7">
        <v>45000</v>
      </c>
      <c r="I8" t="str">
        <f>INDEX(C7:C11,3)</f>
        <v>Seema</v>
      </c>
      <c r="M8" t="str">
        <f>INDEX(D7:D11,2)</f>
        <v>HR</v>
      </c>
      <c r="Q8">
        <f>INDEX(E7:E11,5)</f>
        <v>55000</v>
      </c>
      <c r="U8">
        <f>INDEX(B7:B11,4)</f>
        <v>114</v>
      </c>
    </row>
    <row r="9" spans="2:23" x14ac:dyDescent="0.3">
      <c r="B9" s="7">
        <v>113</v>
      </c>
      <c r="C9" s="7" t="s">
        <v>9</v>
      </c>
      <c r="D9" s="7" t="s">
        <v>12</v>
      </c>
      <c r="E9" s="7">
        <v>47000</v>
      </c>
    </row>
    <row r="10" spans="2:23" x14ac:dyDescent="0.3">
      <c r="B10" s="7">
        <v>114</v>
      </c>
      <c r="C10" s="7" t="s">
        <v>10</v>
      </c>
      <c r="D10" s="7" t="s">
        <v>7</v>
      </c>
      <c r="E10" s="7">
        <v>51000</v>
      </c>
    </row>
    <row r="11" spans="2:23" x14ac:dyDescent="0.3">
      <c r="B11" s="7">
        <v>115</v>
      </c>
      <c r="C11" s="7" t="s">
        <v>11</v>
      </c>
      <c r="D11" s="7" t="s">
        <v>12</v>
      </c>
      <c r="E11" s="7">
        <v>55000</v>
      </c>
    </row>
    <row r="14" spans="2:23" x14ac:dyDescent="0.3">
      <c r="B14" s="5" t="s">
        <v>18</v>
      </c>
    </row>
    <row r="15" spans="2:23" x14ac:dyDescent="0.3">
      <c r="I15" s="5" t="s">
        <v>18</v>
      </c>
    </row>
    <row r="16" spans="2:23" x14ac:dyDescent="0.3">
      <c r="B16" s="6" t="s">
        <v>1</v>
      </c>
      <c r="C16" s="6" t="s">
        <v>2</v>
      </c>
      <c r="D16" s="6" t="s">
        <v>3</v>
      </c>
      <c r="E16" s="6" t="s">
        <v>4</v>
      </c>
      <c r="I16" s="1" t="s">
        <v>19</v>
      </c>
      <c r="J16" s="1"/>
      <c r="K16" s="1"/>
      <c r="L16" s="1" t="s">
        <v>20</v>
      </c>
      <c r="M16" s="1"/>
      <c r="N16" s="1"/>
      <c r="O16" s="1"/>
      <c r="P16" s="1" t="s">
        <v>21</v>
      </c>
      <c r="Q16" s="1"/>
      <c r="R16" s="1"/>
      <c r="S16" s="1"/>
      <c r="T16" s="2" t="s">
        <v>22</v>
      </c>
      <c r="U16" s="2"/>
      <c r="V16" s="2"/>
      <c r="W16" s="2"/>
    </row>
    <row r="17" spans="2:21" x14ac:dyDescent="0.3">
      <c r="B17" s="7">
        <v>111</v>
      </c>
      <c r="C17" s="7" t="s">
        <v>5</v>
      </c>
      <c r="D17" s="7" t="s">
        <v>6</v>
      </c>
      <c r="E17" s="7">
        <v>60000</v>
      </c>
      <c r="I17">
        <f>MATCH("ISHA",C17:C21,0)</f>
        <v>1</v>
      </c>
      <c r="L17" s="1">
        <f>MATCH(113,B17:B21,0)</f>
        <v>3</v>
      </c>
      <c r="M17" s="1"/>
      <c r="P17">
        <f>MATCH("IT",D17:D21,0)</f>
        <v>3</v>
      </c>
      <c r="T17">
        <f>MATCH(45000,E17:E21,0)</f>
        <v>2</v>
      </c>
    </row>
    <row r="18" spans="2:21" x14ac:dyDescent="0.3">
      <c r="B18" s="7">
        <v>112</v>
      </c>
      <c r="C18" s="7" t="s">
        <v>8</v>
      </c>
      <c r="D18" s="7" t="s">
        <v>13</v>
      </c>
      <c r="E18" s="7">
        <v>45000</v>
      </c>
    </row>
    <row r="19" spans="2:21" x14ac:dyDescent="0.3">
      <c r="B19" s="7">
        <v>113</v>
      </c>
      <c r="C19" s="7" t="s">
        <v>9</v>
      </c>
      <c r="D19" s="7" t="s">
        <v>12</v>
      </c>
      <c r="E19" s="7">
        <v>47000</v>
      </c>
    </row>
    <row r="20" spans="2:21" x14ac:dyDescent="0.3">
      <c r="B20" s="7">
        <v>114</v>
      </c>
      <c r="C20" s="7" t="s">
        <v>10</v>
      </c>
      <c r="D20" s="7" t="s">
        <v>7</v>
      </c>
      <c r="E20" s="7">
        <v>51000</v>
      </c>
    </row>
    <row r="21" spans="2:21" x14ac:dyDescent="0.3">
      <c r="B21" s="7">
        <v>115</v>
      </c>
      <c r="C21" s="7" t="s">
        <v>11</v>
      </c>
      <c r="D21" s="7" t="s">
        <v>12</v>
      </c>
      <c r="E21" s="7">
        <v>55000</v>
      </c>
    </row>
    <row r="24" spans="2:21" x14ac:dyDescent="0.3">
      <c r="B24" s="8" t="s">
        <v>23</v>
      </c>
      <c r="C24" s="8"/>
      <c r="D24" s="8"/>
      <c r="I24" s="8" t="s">
        <v>23</v>
      </c>
      <c r="J24" s="8"/>
      <c r="K24" s="8"/>
      <c r="Q24" s="4" t="s">
        <v>26</v>
      </c>
      <c r="R24" s="4"/>
      <c r="S24" s="4"/>
      <c r="T24" s="4"/>
      <c r="U24" s="4"/>
    </row>
    <row r="25" spans="2:21" x14ac:dyDescent="0.3">
      <c r="I25" s="1" t="s">
        <v>24</v>
      </c>
      <c r="J25" s="1"/>
      <c r="K25" s="1"/>
      <c r="M25" s="2" t="s">
        <v>25</v>
      </c>
      <c r="N25" s="2"/>
      <c r="O25" s="2"/>
      <c r="Q25" s="3" t="str">
        <f>INDEX(C27:C31,MATCH(115,B27:B31,0))</f>
        <v>Dhruv</v>
      </c>
      <c r="R25" s="3"/>
      <c r="S25" s="3"/>
    </row>
    <row r="26" spans="2:21" x14ac:dyDescent="0.3">
      <c r="B26" s="6" t="s">
        <v>1</v>
      </c>
      <c r="C26" s="6" t="s">
        <v>2</v>
      </c>
      <c r="D26" s="6" t="s">
        <v>3</v>
      </c>
      <c r="E26" s="6" t="s">
        <v>4</v>
      </c>
      <c r="I26">
        <f>INDEX(E27:E31,MATCH("ISHA",C27:C31,0))</f>
        <v>60000</v>
      </c>
      <c r="M26" s="2" t="str">
        <f>INDEX(D27:D31,MATCH("DHRUV",C27:C31,0))</f>
        <v>IT</v>
      </c>
      <c r="N26" s="2"/>
      <c r="O26" s="2"/>
    </row>
    <row r="27" spans="2:21" x14ac:dyDescent="0.3">
      <c r="B27" s="7">
        <v>111</v>
      </c>
      <c r="C27" s="7" t="s">
        <v>5</v>
      </c>
      <c r="D27" s="7" t="s">
        <v>6</v>
      </c>
      <c r="E27" s="7">
        <v>60000</v>
      </c>
    </row>
    <row r="28" spans="2:21" x14ac:dyDescent="0.3">
      <c r="B28" s="7">
        <v>112</v>
      </c>
      <c r="C28" s="7" t="s">
        <v>8</v>
      </c>
      <c r="D28" s="7" t="s">
        <v>13</v>
      </c>
      <c r="E28" s="7">
        <v>45000</v>
      </c>
    </row>
    <row r="29" spans="2:21" x14ac:dyDescent="0.3">
      <c r="B29" s="7">
        <v>113</v>
      </c>
      <c r="C29" s="7" t="s">
        <v>9</v>
      </c>
      <c r="D29" s="7" t="s">
        <v>12</v>
      </c>
      <c r="E29" s="7">
        <v>47000</v>
      </c>
      <c r="I29" s="1" t="s">
        <v>27</v>
      </c>
      <c r="J29" s="1"/>
      <c r="K29" s="1"/>
      <c r="L29" s="1"/>
      <c r="M29" s="1"/>
    </row>
    <row r="30" spans="2:21" x14ac:dyDescent="0.3">
      <c r="B30" s="7">
        <v>114</v>
      </c>
      <c r="C30" s="7" t="s">
        <v>10</v>
      </c>
      <c r="D30" s="7" t="s">
        <v>7</v>
      </c>
      <c r="E30" s="7">
        <v>51000</v>
      </c>
      <c r="I30">
        <f>INDEX(E27:E31,MATCH("MARKETING",D27:D31,0))</f>
        <v>51000</v>
      </c>
    </row>
    <row r="31" spans="2:21" x14ac:dyDescent="0.3">
      <c r="B31" s="7">
        <v>115</v>
      </c>
      <c r="C31" s="7" t="s">
        <v>11</v>
      </c>
      <c r="D31" s="7" t="s">
        <v>12</v>
      </c>
      <c r="E31" s="7">
        <v>55000</v>
      </c>
    </row>
    <row r="34" spans="2:22" x14ac:dyDescent="0.3">
      <c r="B34" s="5" t="s">
        <v>28</v>
      </c>
      <c r="I34" s="5" t="s">
        <v>28</v>
      </c>
    </row>
    <row r="35" spans="2:22" x14ac:dyDescent="0.3">
      <c r="I35" s="1" t="s">
        <v>29</v>
      </c>
      <c r="J35" s="1"/>
      <c r="K35" s="1"/>
      <c r="M35" s="1" t="s">
        <v>30</v>
      </c>
      <c r="N35" s="1"/>
      <c r="O35" s="1"/>
      <c r="Q35" s="1" t="s">
        <v>31</v>
      </c>
      <c r="R35" s="1"/>
      <c r="S35" s="1"/>
      <c r="T35" s="1"/>
      <c r="U35" s="1"/>
      <c r="V35" s="1"/>
    </row>
    <row r="36" spans="2:22" x14ac:dyDescent="0.3">
      <c r="B36" s="6" t="s">
        <v>1</v>
      </c>
      <c r="C36" s="6" t="s">
        <v>2</v>
      </c>
      <c r="D36" s="6" t="s">
        <v>3</v>
      </c>
      <c r="E36" s="6" t="s">
        <v>4</v>
      </c>
      <c r="I36" t="str">
        <f>_xlfn.XLOOKUP("RAM",C37:C41,D37:D41)</f>
        <v>HR</v>
      </c>
      <c r="M36">
        <f>_xlfn.XLOOKUP("RISHI",C37:C41,E37:E41)</f>
        <v>51000</v>
      </c>
      <c r="Q36" t="str">
        <f>_xlfn.XLOOKUP(60000,E37:E41,D37:D41)</f>
        <v>Finance</v>
      </c>
    </row>
    <row r="37" spans="2:22" x14ac:dyDescent="0.3">
      <c r="B37" s="7">
        <v>111</v>
      </c>
      <c r="C37" s="7" t="s">
        <v>5</v>
      </c>
      <c r="D37" s="7" t="s">
        <v>6</v>
      </c>
      <c r="E37" s="7">
        <v>60000</v>
      </c>
    </row>
    <row r="38" spans="2:22" x14ac:dyDescent="0.3">
      <c r="B38" s="7">
        <v>112</v>
      </c>
      <c r="C38" s="7" t="s">
        <v>8</v>
      </c>
      <c r="D38" s="7" t="s">
        <v>13</v>
      </c>
      <c r="E38" s="7">
        <v>45000</v>
      </c>
      <c r="I38" s="1" t="s">
        <v>32</v>
      </c>
      <c r="J38" s="1"/>
      <c r="K38" s="1"/>
      <c r="L38" s="1"/>
      <c r="M38" s="1"/>
    </row>
    <row r="39" spans="2:22" x14ac:dyDescent="0.3">
      <c r="B39" s="7">
        <v>113</v>
      </c>
      <c r="C39" s="7" t="s">
        <v>9</v>
      </c>
      <c r="D39" s="7" t="s">
        <v>12</v>
      </c>
      <c r="E39" s="7">
        <v>47000</v>
      </c>
      <c r="I39" t="str">
        <f>_xlfn.XLOOKUP("Rohit",C37:C41,B37:B41,"NOT FOUND")</f>
        <v>NOT FOUND</v>
      </c>
    </row>
    <row r="40" spans="2:22" x14ac:dyDescent="0.3">
      <c r="B40" s="7">
        <v>114</v>
      </c>
      <c r="C40" s="7" t="s">
        <v>10</v>
      </c>
      <c r="D40" s="7" t="s">
        <v>7</v>
      </c>
      <c r="E40" s="7">
        <v>51000</v>
      </c>
    </row>
    <row r="41" spans="2:22" x14ac:dyDescent="0.3">
      <c r="B41" s="7">
        <v>115</v>
      </c>
      <c r="C41" s="7" t="s">
        <v>11</v>
      </c>
      <c r="D41" s="7" t="s">
        <v>12</v>
      </c>
      <c r="E41" s="7">
        <v>55000</v>
      </c>
    </row>
  </sheetData>
  <mergeCells count="17">
    <mergeCell ref="I29:M29"/>
    <mergeCell ref="I35:K35"/>
    <mergeCell ref="M35:O35"/>
    <mergeCell ref="Q35:V35"/>
    <mergeCell ref="I38:M38"/>
    <mergeCell ref="L17:M17"/>
    <mergeCell ref="P16:S16"/>
    <mergeCell ref="B24:D24"/>
    <mergeCell ref="I24:K24"/>
    <mergeCell ref="I25:K25"/>
    <mergeCell ref="Q24:U24"/>
    <mergeCell ref="I7:L7"/>
    <mergeCell ref="M7:O7"/>
    <mergeCell ref="Q7:S7"/>
    <mergeCell ref="U7:W7"/>
    <mergeCell ref="I16:K16"/>
    <mergeCell ref="L16:O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shravanidudhwakar@outlook.com</dc:creator>
  <cp:lastModifiedBy>shravanidudhwakar@outlook.com</cp:lastModifiedBy>
  <dcterms:created xsi:type="dcterms:W3CDTF">2025-08-26T10:04:15Z</dcterms:created>
  <dcterms:modified xsi:type="dcterms:W3CDTF">2025-08-26T11:00:27Z</dcterms:modified>
</cp:coreProperties>
</file>