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NTDESKTOP\stat 519 project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2" i="1"/>
  <c r="N3" i="1"/>
  <c r="N4" i="1"/>
  <c r="N5" i="1"/>
  <c r="N6" i="1"/>
  <c r="N7" i="1"/>
  <c r="N8" i="1"/>
  <c r="N9" i="1"/>
  <c r="N10" i="1"/>
  <c r="N11" i="1"/>
  <c r="N12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2" i="1"/>
  <c r="K2" i="1"/>
  <c r="K3" i="1"/>
  <c r="K4" i="1"/>
  <c r="K5" i="1"/>
  <c r="K6" i="1"/>
  <c r="K7" i="1"/>
  <c r="K8" i="1"/>
  <c r="K9" i="1"/>
  <c r="K10" i="1"/>
  <c r="K11" i="1"/>
  <c r="K12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</calcChain>
</file>

<file path=xl/sharedStrings.xml><?xml version="1.0" encoding="utf-8"?>
<sst xmlns="http://schemas.openxmlformats.org/spreadsheetml/2006/main" count="71" uniqueCount="71">
  <si>
    <t>Name</t>
  </si>
  <si>
    <t>No of Households</t>
  </si>
  <si>
    <t>Total Population Persons</t>
  </si>
  <si>
    <t>Total Population Males</t>
  </si>
  <si>
    <t>Total Population Females</t>
  </si>
  <si>
    <t>Population in the Age Group 0-6 - Persons</t>
  </si>
  <si>
    <t>Scheduled Castes Population - Persons</t>
  </si>
  <si>
    <t>SC total education</t>
  </si>
  <si>
    <t>Scheduled Tribes Population - Persons</t>
  </si>
  <si>
    <t>ST total education</t>
  </si>
  <si>
    <t>Literates Population - Persons</t>
  </si>
  <si>
    <t>Literates Population - Males</t>
  </si>
  <si>
    <t>Literates Population - Females</t>
  </si>
  <si>
    <t>Illiterate - Persons</t>
  </si>
  <si>
    <t>Illiterate - Males</t>
  </si>
  <si>
    <t>Illiterate - Females</t>
  </si>
  <si>
    <t>Total Worker Population - Persons</t>
  </si>
  <si>
    <t>Main worker</t>
  </si>
  <si>
    <t xml:space="preserve">Main cultivator </t>
  </si>
  <si>
    <t xml:space="preserve">Main agri </t>
  </si>
  <si>
    <t xml:space="preserve">Main household </t>
  </si>
  <si>
    <t>Main otherwork</t>
  </si>
  <si>
    <t>Marginal worker</t>
  </si>
  <si>
    <t xml:space="preserve">Marginal cultivator </t>
  </si>
  <si>
    <t>Marginal agri</t>
  </si>
  <si>
    <t>Marginal household</t>
  </si>
  <si>
    <t>Marginal otherworker</t>
  </si>
  <si>
    <t>Non Worker Population - Persons</t>
  </si>
  <si>
    <t>Thiruvottiyur Total</t>
  </si>
  <si>
    <t>Manali Total</t>
  </si>
  <si>
    <t>Madhavaram</t>
  </si>
  <si>
    <t>Tondiarpet</t>
  </si>
  <si>
    <t>Royapuram</t>
  </si>
  <si>
    <t>Thiru.vi.ka Nagar</t>
  </si>
  <si>
    <t>Ambattur</t>
  </si>
  <si>
    <t>Anna Nagar</t>
  </si>
  <si>
    <t>Teynampet</t>
  </si>
  <si>
    <t>Kodambakam</t>
  </si>
  <si>
    <t>Alandur</t>
  </si>
  <si>
    <t>Adyar</t>
  </si>
  <si>
    <t>Poonamallee</t>
  </si>
  <si>
    <t>Walajabad</t>
  </si>
  <si>
    <t>Sriperumbudur</t>
  </si>
  <si>
    <t>Kunnattur</t>
  </si>
  <si>
    <t>Ayyappanthangal (CT)</t>
  </si>
  <si>
    <t>Paraniputhur (CT)</t>
  </si>
  <si>
    <t>Mugalivakkam (CT)</t>
  </si>
  <si>
    <t>Sikkarayapuram (CT)</t>
  </si>
  <si>
    <t>Kovur (CT)</t>
  </si>
  <si>
    <t>Gerugambakkam (CT)</t>
  </si>
  <si>
    <t>Manapakkam (CT)</t>
  </si>
  <si>
    <t>Sirukalathur (CT)</t>
  </si>
  <si>
    <t>Padappai (CT)</t>
  </si>
  <si>
    <t>Madambakkam (CT)</t>
  </si>
  <si>
    <t>Thiruporur</t>
  </si>
  <si>
    <t>Kannathur Reddy Kuppam</t>
  </si>
  <si>
    <t>Melakottiyur</t>
  </si>
  <si>
    <t>Pudupakkam</t>
  </si>
  <si>
    <t>Padur</t>
  </si>
  <si>
    <t>Kelambakkam</t>
  </si>
  <si>
    <t>Kattankolattur</t>
  </si>
  <si>
    <t>Vandalur (CT)</t>
  </si>
  <si>
    <t>St. Thomas Mount</t>
  </si>
  <si>
    <t>ST percent edu</t>
  </si>
  <si>
    <t>SC percent edu</t>
  </si>
  <si>
    <t xml:space="preserve">literates per </t>
  </si>
  <si>
    <t>illitrate per</t>
  </si>
  <si>
    <t>non worker per</t>
  </si>
  <si>
    <t>total woker per</t>
  </si>
  <si>
    <t xml:space="preserve">Population in the Age Group 7-13 </t>
  </si>
  <si>
    <t>Population in the Age Group 14-20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</si>
</sst>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Border="1" applyAlignment="1">
      <alignment vertical="center"/>
    </xf>
    <xf numFmtId="0" fontId="1" fillId="2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tabSelected="1" zoomScale="90" zoomScaleNormal="90" workbookViewId="0">
      <pane xSplit="6" ySplit="21" topLeftCell="Y22" activePane="bottomRight" state="frozen"/>
      <selection pane="topRight" activeCell="G1" sqref="G1"/>
      <selection pane="bottomLeft" activeCell="A22" sqref="A22"/>
      <selection pane="bottomRight" activeCell="Z1" sqref="Z1:AH1"/>
    </sheetView>
  </sheetViews>
  <sheetFormatPr defaultRowHeight="15" x14ac:dyDescent="0.25"/>
  <cols>
    <col min="1" max="1" width="22.140625" bestFit="1" customWidth="1"/>
    <col min="3" max="3" width="21.140625" bestFit="1" customWidth="1"/>
    <col min="4" max="4" width="19.140625" bestFit="1" customWidth="1"/>
    <col min="5" max="5" width="21.5703125" bestFit="1" customWidth="1"/>
    <col min="6" max="6" width="34.85546875" bestFit="1" customWidth="1"/>
    <col min="7" max="7" width="32.7109375" bestFit="1" customWidth="1"/>
    <col min="8" max="8" width="34.140625" bestFit="1" customWidth="1"/>
    <col min="9" max="9" width="33.28515625" bestFit="1" customWidth="1"/>
    <col min="10" max="10" width="15.42578125" bestFit="1" customWidth="1"/>
    <col min="11" max="11" width="15.42578125" customWidth="1"/>
    <col min="12" max="12" width="32.5703125" bestFit="1" customWidth="1"/>
    <col min="13" max="13" width="15.140625" bestFit="1" customWidth="1"/>
    <col min="14" max="14" width="15.140625" customWidth="1"/>
    <col min="15" max="15" width="25.28515625" bestFit="1" customWidth="1"/>
    <col min="16" max="16" width="25.28515625" customWidth="1"/>
    <col min="17" max="17" width="23.28515625" bestFit="1" customWidth="1"/>
    <col min="18" max="18" width="25.7109375" bestFit="1" customWidth="1"/>
    <col min="19" max="19" width="15.42578125" bestFit="1" customWidth="1"/>
    <col min="23" max="23" width="28.42578125" bestFit="1" customWidth="1"/>
    <col min="24" max="24" width="28.42578125" customWidth="1"/>
    <col min="25" max="25" width="10.5703125" bestFit="1" customWidth="1"/>
    <col min="26" max="26" width="12.5703125" bestFit="1" customWidth="1"/>
    <col min="27" max="27" width="8.5703125" bestFit="1" customWidth="1"/>
    <col min="28" max="28" width="14.140625" bestFit="1" customWidth="1"/>
    <col min="29" max="29" width="13" bestFit="1" customWidth="1"/>
    <col min="30" max="30" width="13.5703125" bestFit="1" customWidth="1"/>
    <col min="35" max="36" width="19" customWidth="1"/>
  </cols>
  <sheetData>
    <row r="1" spans="1:36" s="1" customFormat="1" ht="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</v>
      </c>
      <c r="H1" s="1" t="s">
        <v>70</v>
      </c>
      <c r="I1" s="1" t="s">
        <v>6</v>
      </c>
      <c r="J1" s="1" t="s">
        <v>7</v>
      </c>
      <c r="K1" s="1" t="s">
        <v>64</v>
      </c>
      <c r="L1" s="1" t="s">
        <v>8</v>
      </c>
      <c r="M1" s="1" t="s">
        <v>9</v>
      </c>
      <c r="N1" s="1" t="s">
        <v>63</v>
      </c>
      <c r="O1" s="1" t="s">
        <v>10</v>
      </c>
      <c r="P1" s="1" t="s">
        <v>65</v>
      </c>
      <c r="Q1" s="1" t="s">
        <v>11</v>
      </c>
      <c r="R1" s="1" t="s">
        <v>12</v>
      </c>
      <c r="S1" s="1" t="s">
        <v>13</v>
      </c>
      <c r="T1" s="1" t="s">
        <v>66</v>
      </c>
      <c r="U1" s="1" t="s">
        <v>14</v>
      </c>
      <c r="V1" s="1" t="s">
        <v>15</v>
      </c>
      <c r="W1" s="1" t="s">
        <v>16</v>
      </c>
      <c r="X1" s="1" t="s">
        <v>68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2" t="s">
        <v>25</v>
      </c>
      <c r="AH1" s="1" t="s">
        <v>26</v>
      </c>
      <c r="AI1" s="1" t="s">
        <v>27</v>
      </c>
      <c r="AJ1" s="1" t="s">
        <v>67</v>
      </c>
    </row>
    <row r="2" spans="1:36" x14ac:dyDescent="0.25">
      <c r="A2" t="s">
        <v>28</v>
      </c>
      <c r="B2">
        <v>98413</v>
      </c>
      <c r="C2">
        <v>442709</v>
      </c>
      <c r="D2">
        <v>224393</v>
      </c>
      <c r="E2">
        <v>218316</v>
      </c>
      <c r="F2">
        <v>52652</v>
      </c>
      <c r="G2">
        <f>26498*2</f>
        <v>52996</v>
      </c>
      <c r="H2">
        <f>26154*2</f>
        <v>52308</v>
      </c>
      <c r="I2">
        <v>53815</v>
      </c>
      <c r="J2">
        <v>14618</v>
      </c>
      <c r="K2">
        <f>(J2/I2)*100</f>
        <v>27.163430270370714</v>
      </c>
      <c r="L2">
        <v>318</v>
      </c>
      <c r="M2">
        <v>82</v>
      </c>
      <c r="N2">
        <f t="shared" ref="N2:N12" si="0">(M2/L2)*100</f>
        <v>25.786163522012579</v>
      </c>
      <c r="O2">
        <v>310981</v>
      </c>
      <c r="P2">
        <f>(O2/C2)*100</f>
        <v>70.245014219272704</v>
      </c>
      <c r="Q2">
        <v>169500</v>
      </c>
      <c r="R2">
        <v>141481</v>
      </c>
      <c r="S2">
        <v>131728</v>
      </c>
      <c r="T2">
        <f>(S2/C2)*100</f>
        <v>29.754985780727296</v>
      </c>
      <c r="U2">
        <v>54893</v>
      </c>
      <c r="V2">
        <v>76835</v>
      </c>
      <c r="W2">
        <v>146904</v>
      </c>
      <c r="X2">
        <f>(W2/C2)*100</f>
        <v>33.182971206819829</v>
      </c>
      <c r="Y2">
        <v>137149</v>
      </c>
      <c r="Z2">
        <v>452</v>
      </c>
      <c r="AA2">
        <v>442</v>
      </c>
      <c r="AB2">
        <v>3886</v>
      </c>
      <c r="AC2">
        <v>132369</v>
      </c>
      <c r="AD2">
        <v>9755</v>
      </c>
      <c r="AE2">
        <v>54</v>
      </c>
      <c r="AF2">
        <v>128</v>
      </c>
      <c r="AG2">
        <v>560</v>
      </c>
      <c r="AH2">
        <v>9013</v>
      </c>
      <c r="AI2">
        <v>295805</v>
      </c>
      <c r="AJ2">
        <f>(AI2/C2)*100</f>
        <v>66.817028793180171</v>
      </c>
    </row>
    <row r="3" spans="1:36" x14ac:dyDescent="0.25">
      <c r="A3" t="s">
        <v>29</v>
      </c>
      <c r="B3">
        <v>29078</v>
      </c>
      <c r="C3">
        <v>139195</v>
      </c>
      <c r="D3">
        <v>70015</v>
      </c>
      <c r="E3">
        <v>69180</v>
      </c>
      <c r="F3">
        <v>14053</v>
      </c>
      <c r="G3">
        <v>13897</v>
      </c>
      <c r="H3">
        <v>11299</v>
      </c>
      <c r="I3">
        <v>9665</v>
      </c>
      <c r="J3">
        <v>2055</v>
      </c>
      <c r="K3">
        <f>(J3/I3)*100</f>
        <v>21.262286601138129</v>
      </c>
      <c r="L3">
        <v>76</v>
      </c>
      <c r="M3">
        <v>22</v>
      </c>
      <c r="N3">
        <f t="shared" si="0"/>
        <v>28.947368421052634</v>
      </c>
      <c r="O3">
        <v>102125</v>
      </c>
      <c r="P3">
        <f>(O3/C3)*100</f>
        <v>73.368296275009882</v>
      </c>
      <c r="Q3">
        <v>54298</v>
      </c>
      <c r="R3">
        <v>47827</v>
      </c>
      <c r="S3">
        <v>37070</v>
      </c>
      <c r="T3">
        <f>(S3/C3)*100</f>
        <v>26.631703724990125</v>
      </c>
      <c r="U3">
        <v>15717</v>
      </c>
      <c r="V3">
        <v>21353</v>
      </c>
      <c r="W3">
        <v>44371</v>
      </c>
      <c r="X3">
        <f>(W3/C3)*100</f>
        <v>31.876863393081649</v>
      </c>
      <c r="Y3">
        <v>41111</v>
      </c>
      <c r="Z3">
        <v>469</v>
      </c>
      <c r="AA3">
        <v>226</v>
      </c>
      <c r="AB3">
        <v>750</v>
      </c>
      <c r="AC3">
        <v>39666</v>
      </c>
      <c r="AD3">
        <v>3260</v>
      </c>
      <c r="AE3">
        <v>45</v>
      </c>
      <c r="AF3">
        <v>31</v>
      </c>
      <c r="AG3">
        <v>298</v>
      </c>
      <c r="AH3">
        <v>2886</v>
      </c>
      <c r="AI3">
        <v>94824</v>
      </c>
      <c r="AJ3">
        <f>(AI3/C3)*100</f>
        <v>68.123136606918351</v>
      </c>
    </row>
    <row r="4" spans="1:36" x14ac:dyDescent="0.25">
      <c r="A4" t="s">
        <v>30</v>
      </c>
      <c r="B4">
        <v>53910</v>
      </c>
      <c r="C4">
        <v>275941</v>
      </c>
      <c r="D4">
        <v>143945</v>
      </c>
      <c r="E4">
        <v>131996</v>
      </c>
      <c r="F4">
        <v>29450</v>
      </c>
      <c r="G4">
        <v>28945</v>
      </c>
      <c r="H4">
        <v>21589</v>
      </c>
      <c r="I4">
        <v>71033</v>
      </c>
      <c r="J4">
        <v>8197</v>
      </c>
      <c r="K4">
        <f>(J4/I4)*100</f>
        <v>11.539706896794447</v>
      </c>
      <c r="L4">
        <v>465</v>
      </c>
      <c r="M4">
        <v>44</v>
      </c>
      <c r="N4">
        <f t="shared" si="0"/>
        <v>9.4623655913978499</v>
      </c>
      <c r="O4">
        <v>196415</v>
      </c>
      <c r="P4">
        <f>(O4/C4)*100</f>
        <v>71.180071102155893</v>
      </c>
      <c r="Q4">
        <v>108943</v>
      </c>
      <c r="R4">
        <v>87472</v>
      </c>
      <c r="S4">
        <v>79526</v>
      </c>
      <c r="T4">
        <f>(S4/C4)*100</f>
        <v>28.819928897844104</v>
      </c>
      <c r="U4">
        <v>35002</v>
      </c>
      <c r="V4">
        <v>44524</v>
      </c>
      <c r="W4">
        <v>87827</v>
      </c>
      <c r="X4">
        <f>(W4/C4)*100</f>
        <v>31.82818066180814</v>
      </c>
      <c r="Y4">
        <v>80343</v>
      </c>
      <c r="Z4">
        <v>961</v>
      </c>
      <c r="AA4">
        <v>498</v>
      </c>
      <c r="AB4">
        <v>1850</v>
      </c>
      <c r="AC4">
        <v>77034</v>
      </c>
      <c r="AD4">
        <v>7484</v>
      </c>
      <c r="AE4">
        <v>203</v>
      </c>
      <c r="AF4">
        <v>64</v>
      </c>
      <c r="AG4">
        <v>228</v>
      </c>
      <c r="AH4">
        <v>6989</v>
      </c>
      <c r="AI4">
        <v>188114</v>
      </c>
      <c r="AJ4">
        <f>(AI4/C4)*100</f>
        <v>68.171819338191867</v>
      </c>
    </row>
    <row r="5" spans="1:36" x14ac:dyDescent="0.25">
      <c r="A5" t="s">
        <v>31</v>
      </c>
      <c r="B5">
        <v>78152</v>
      </c>
      <c r="C5">
        <v>372737</v>
      </c>
      <c r="D5">
        <v>189565</v>
      </c>
      <c r="E5">
        <v>183172</v>
      </c>
      <c r="F5">
        <v>41820</v>
      </c>
      <c r="G5">
        <v>31437</v>
      </c>
      <c r="H5">
        <v>30258</v>
      </c>
      <c r="I5">
        <v>103463</v>
      </c>
      <c r="J5">
        <v>1534</v>
      </c>
      <c r="K5">
        <f>(J5/I5)*100</f>
        <v>1.4826556353479021</v>
      </c>
      <c r="L5">
        <v>1011</v>
      </c>
      <c r="M5">
        <v>125</v>
      </c>
      <c r="N5">
        <f t="shared" si="0"/>
        <v>12.363996043521267</v>
      </c>
      <c r="O5">
        <v>269755</v>
      </c>
      <c r="P5">
        <f>(O5/C5)*100</f>
        <v>72.371403965798947</v>
      </c>
      <c r="Q5">
        <v>146481</v>
      </c>
      <c r="R5">
        <v>123274</v>
      </c>
      <c r="S5">
        <v>102982</v>
      </c>
      <c r="T5">
        <f>(S5/C5)*100</f>
        <v>27.62859603420106</v>
      </c>
      <c r="U5">
        <v>43084</v>
      </c>
      <c r="V5">
        <v>59898</v>
      </c>
      <c r="W5">
        <v>118436</v>
      </c>
      <c r="X5">
        <f>(W5/C5)*100</f>
        <v>31.774682953396095</v>
      </c>
      <c r="Y5">
        <v>105085</v>
      </c>
      <c r="Z5">
        <v>1546</v>
      </c>
      <c r="AA5">
        <v>614</v>
      </c>
      <c r="AB5">
        <v>2979</v>
      </c>
      <c r="AC5">
        <v>99946</v>
      </c>
      <c r="AD5">
        <v>13351</v>
      </c>
      <c r="AE5">
        <v>210</v>
      </c>
      <c r="AF5">
        <v>176</v>
      </c>
      <c r="AG5">
        <v>759</v>
      </c>
      <c r="AH5">
        <v>12206</v>
      </c>
      <c r="AI5">
        <v>254301</v>
      </c>
      <c r="AJ5">
        <f>(AI5/C5)*100</f>
        <v>68.225317046603905</v>
      </c>
    </row>
    <row r="6" spans="1:36" x14ac:dyDescent="0.25">
      <c r="A6" t="s">
        <v>32</v>
      </c>
      <c r="B6">
        <v>114760</v>
      </c>
      <c r="C6">
        <v>511781</v>
      </c>
      <c r="D6">
        <v>259640</v>
      </c>
      <c r="E6">
        <v>252141</v>
      </c>
      <c r="F6">
        <v>51044</v>
      </c>
      <c r="G6">
        <v>50223</v>
      </c>
      <c r="H6">
        <v>49874</v>
      </c>
      <c r="I6">
        <v>69678</v>
      </c>
      <c r="J6">
        <v>7170</v>
      </c>
      <c r="K6">
        <f>(J6/I6)*100</f>
        <v>10.290192026177559</v>
      </c>
      <c r="L6">
        <v>1705</v>
      </c>
      <c r="M6">
        <v>54</v>
      </c>
      <c r="N6">
        <f t="shared" si="0"/>
        <v>3.1671554252199412</v>
      </c>
      <c r="O6">
        <v>399146</v>
      </c>
      <c r="P6">
        <f>(O6/C6)*100</f>
        <v>77.991562797368402</v>
      </c>
      <c r="Q6">
        <v>212915</v>
      </c>
      <c r="R6">
        <v>186231</v>
      </c>
      <c r="S6">
        <v>112635</v>
      </c>
      <c r="T6">
        <f>(S6/C6)*100</f>
        <v>22.008437202631594</v>
      </c>
      <c r="U6">
        <v>46725</v>
      </c>
      <c r="V6">
        <v>65910</v>
      </c>
      <c r="W6">
        <v>167726</v>
      </c>
      <c r="X6">
        <f>(W6/C6)*100</f>
        <v>32.773002514747517</v>
      </c>
      <c r="Y6">
        <v>154519</v>
      </c>
      <c r="Z6">
        <v>1737</v>
      </c>
      <c r="AA6">
        <v>767</v>
      </c>
      <c r="AB6">
        <v>2698</v>
      </c>
      <c r="AC6">
        <v>149317</v>
      </c>
      <c r="AD6">
        <v>13207</v>
      </c>
      <c r="AE6">
        <v>230</v>
      </c>
      <c r="AF6">
        <v>162</v>
      </c>
      <c r="AG6">
        <v>926</v>
      </c>
      <c r="AH6">
        <v>11889</v>
      </c>
      <c r="AI6">
        <v>344055</v>
      </c>
      <c r="AJ6">
        <f>(AI6/C6)*100</f>
        <v>67.226997485252483</v>
      </c>
    </row>
    <row r="7" spans="1:36" x14ac:dyDescent="0.25">
      <c r="A7" t="s">
        <v>33</v>
      </c>
      <c r="B7">
        <v>124848</v>
      </c>
      <c r="C7">
        <v>542132</v>
      </c>
      <c r="D7">
        <v>277378</v>
      </c>
      <c r="E7">
        <v>264754</v>
      </c>
      <c r="F7">
        <v>52919</v>
      </c>
      <c r="G7">
        <v>56987</v>
      </c>
      <c r="H7">
        <v>51238</v>
      </c>
      <c r="I7">
        <v>61025</v>
      </c>
      <c r="J7">
        <v>14047</v>
      </c>
      <c r="K7">
        <f>(J7/I7)*100</f>
        <v>23.018435067595249</v>
      </c>
      <c r="L7">
        <v>826</v>
      </c>
      <c r="M7">
        <v>93</v>
      </c>
      <c r="N7">
        <f t="shared" si="0"/>
        <v>11.259079903147699</v>
      </c>
      <c r="O7">
        <v>432592</v>
      </c>
      <c r="P7">
        <f>(O7/C7)*100</f>
        <v>79.794588771738248</v>
      </c>
      <c r="Q7">
        <v>232591</v>
      </c>
      <c r="R7">
        <v>200001</v>
      </c>
      <c r="S7">
        <v>109540</v>
      </c>
      <c r="T7">
        <f>(S7/C7)*100</f>
        <v>20.205411228261752</v>
      </c>
      <c r="U7">
        <v>44787</v>
      </c>
      <c r="V7">
        <v>64753</v>
      </c>
      <c r="W7">
        <v>190277</v>
      </c>
      <c r="X7">
        <f>(W7/C7)*100</f>
        <v>35.09790973416068</v>
      </c>
      <c r="Y7">
        <v>177339</v>
      </c>
      <c r="Z7">
        <v>2399</v>
      </c>
      <c r="AA7">
        <v>796</v>
      </c>
      <c r="AB7">
        <v>2649</v>
      </c>
      <c r="AC7">
        <v>171495</v>
      </c>
      <c r="AD7">
        <v>12938</v>
      </c>
      <c r="AE7">
        <v>407</v>
      </c>
      <c r="AF7">
        <v>218</v>
      </c>
      <c r="AG7">
        <v>654</v>
      </c>
      <c r="AH7">
        <v>11659</v>
      </c>
      <c r="AI7">
        <v>351855</v>
      </c>
      <c r="AJ7">
        <f>(AI7/C7)*100</f>
        <v>64.90209026583932</v>
      </c>
    </row>
    <row r="8" spans="1:36" x14ac:dyDescent="0.25">
      <c r="A8" t="s">
        <v>34</v>
      </c>
      <c r="B8">
        <v>56158</v>
      </c>
      <c r="C8">
        <v>290815</v>
      </c>
      <c r="D8">
        <v>153998</v>
      </c>
      <c r="E8">
        <v>136817</v>
      </c>
      <c r="F8">
        <v>25457</v>
      </c>
      <c r="G8">
        <v>19734</v>
      </c>
      <c r="H8">
        <v>15215</v>
      </c>
      <c r="I8">
        <v>43464</v>
      </c>
      <c r="J8">
        <v>10463</v>
      </c>
      <c r="K8">
        <f>(J8/I8)*100</f>
        <v>24.072795877047675</v>
      </c>
      <c r="L8">
        <v>441</v>
      </c>
      <c r="M8">
        <v>248</v>
      </c>
      <c r="N8">
        <f t="shared" si="0"/>
        <v>56.235827664399096</v>
      </c>
      <c r="O8">
        <v>226272</v>
      </c>
      <c r="P8">
        <f>(O8/C8)*100</f>
        <v>77.806165431631797</v>
      </c>
      <c r="Q8">
        <v>125798</v>
      </c>
      <c r="R8">
        <v>100474</v>
      </c>
      <c r="S8">
        <v>64543</v>
      </c>
      <c r="T8">
        <f>(S8/C8)*100</f>
        <v>22.193834568368207</v>
      </c>
      <c r="U8">
        <v>28200</v>
      </c>
      <c r="V8">
        <v>36343</v>
      </c>
      <c r="W8">
        <v>99263</v>
      </c>
      <c r="X8">
        <f>(W8/C8)*100</f>
        <v>34.132696043876692</v>
      </c>
      <c r="Y8">
        <v>92272</v>
      </c>
      <c r="Z8">
        <v>555</v>
      </c>
      <c r="AA8">
        <v>199</v>
      </c>
      <c r="AB8">
        <v>1357</v>
      </c>
      <c r="AC8">
        <v>90161</v>
      </c>
      <c r="AD8">
        <v>6991</v>
      </c>
      <c r="AE8">
        <v>59</v>
      </c>
      <c r="AF8">
        <v>39</v>
      </c>
      <c r="AG8">
        <v>197</v>
      </c>
      <c r="AH8">
        <v>6696</v>
      </c>
      <c r="AI8">
        <v>191552</v>
      </c>
      <c r="AJ8">
        <f>(AI8/C8)*100</f>
        <v>65.867303956123308</v>
      </c>
    </row>
    <row r="9" spans="1:36" x14ac:dyDescent="0.25">
      <c r="A9" t="s">
        <v>35</v>
      </c>
      <c r="B9">
        <v>61560</v>
      </c>
      <c r="C9">
        <v>295413</v>
      </c>
      <c r="D9">
        <v>149485</v>
      </c>
      <c r="E9">
        <v>145928</v>
      </c>
      <c r="F9">
        <v>27122</v>
      </c>
      <c r="G9">
        <v>20476</v>
      </c>
      <c r="H9">
        <v>20369</v>
      </c>
      <c r="I9">
        <v>42967</v>
      </c>
      <c r="J9">
        <v>9984</v>
      </c>
      <c r="K9">
        <f>(J9/I9)*100</f>
        <v>23.236437265808643</v>
      </c>
      <c r="L9">
        <v>271</v>
      </c>
      <c r="M9">
        <v>101</v>
      </c>
      <c r="N9">
        <f t="shared" si="0"/>
        <v>37.269372693726936</v>
      </c>
      <c r="O9">
        <v>233967</v>
      </c>
      <c r="P9">
        <f>(O9/C9)*100</f>
        <v>79.19996750312275</v>
      </c>
      <c r="Q9">
        <v>124164</v>
      </c>
      <c r="R9">
        <v>109803</v>
      </c>
      <c r="S9">
        <v>61446</v>
      </c>
      <c r="T9">
        <f>(S9/C9)*100</f>
        <v>20.80003249687725</v>
      </c>
      <c r="U9">
        <v>25321</v>
      </c>
      <c r="V9">
        <v>36125</v>
      </c>
      <c r="W9">
        <v>104658</v>
      </c>
      <c r="X9">
        <f>(W9/C9)*100</f>
        <v>35.42768937047456</v>
      </c>
      <c r="Y9">
        <v>98833</v>
      </c>
      <c r="Z9">
        <v>969</v>
      </c>
      <c r="AA9">
        <v>272</v>
      </c>
      <c r="AB9">
        <v>2018</v>
      </c>
      <c r="AC9">
        <v>95574</v>
      </c>
      <c r="AD9">
        <v>5825</v>
      </c>
      <c r="AE9">
        <v>94</v>
      </c>
      <c r="AF9">
        <v>25</v>
      </c>
      <c r="AG9">
        <v>240</v>
      </c>
      <c r="AH9">
        <v>5466</v>
      </c>
      <c r="AI9">
        <v>190755</v>
      </c>
      <c r="AJ9">
        <f>(AI9/C9)*100</f>
        <v>64.572310629525447</v>
      </c>
    </row>
    <row r="10" spans="1:36" x14ac:dyDescent="0.25">
      <c r="A10" t="s">
        <v>36</v>
      </c>
      <c r="B10">
        <v>104303</v>
      </c>
      <c r="C10">
        <v>455995</v>
      </c>
      <c r="D10">
        <v>230856</v>
      </c>
      <c r="E10">
        <v>225139</v>
      </c>
      <c r="F10">
        <v>39941</v>
      </c>
      <c r="G10">
        <v>20017</v>
      </c>
      <c r="H10">
        <v>32896</v>
      </c>
      <c r="I10">
        <v>57885</v>
      </c>
      <c r="J10">
        <v>4882</v>
      </c>
      <c r="K10">
        <f>(J10/I10)*100</f>
        <v>8.4339638939276149</v>
      </c>
      <c r="L10">
        <v>574</v>
      </c>
      <c r="M10">
        <v>18</v>
      </c>
      <c r="N10">
        <f t="shared" si="0"/>
        <v>3.1358885017421603</v>
      </c>
      <c r="O10">
        <v>367466</v>
      </c>
      <c r="P10">
        <f>(O10/C10)*100</f>
        <v>80.585532736104554</v>
      </c>
      <c r="Q10">
        <v>195096</v>
      </c>
      <c r="R10">
        <v>172370</v>
      </c>
      <c r="S10">
        <v>88529</v>
      </c>
      <c r="T10">
        <f>(S10/C10)*100</f>
        <v>19.414467263895439</v>
      </c>
      <c r="U10">
        <v>35760</v>
      </c>
      <c r="V10">
        <v>52769</v>
      </c>
      <c r="W10">
        <v>163045</v>
      </c>
      <c r="X10">
        <f>(W10/C10)*100</f>
        <v>35.755874516167943</v>
      </c>
      <c r="Y10">
        <v>154062</v>
      </c>
      <c r="Z10">
        <v>1774</v>
      </c>
      <c r="AA10">
        <v>735</v>
      </c>
      <c r="AB10">
        <v>2517</v>
      </c>
      <c r="AC10">
        <v>149036</v>
      </c>
      <c r="AD10">
        <v>8983</v>
      </c>
      <c r="AE10">
        <v>137</v>
      </c>
      <c r="AF10">
        <v>84</v>
      </c>
      <c r="AG10">
        <v>294</v>
      </c>
      <c r="AH10">
        <v>8468</v>
      </c>
      <c r="AI10">
        <v>292950</v>
      </c>
      <c r="AJ10">
        <f>(AI10/C10)*100</f>
        <v>64.244125483832065</v>
      </c>
    </row>
    <row r="11" spans="1:36" x14ac:dyDescent="0.25">
      <c r="A11" t="s">
        <v>37</v>
      </c>
      <c r="B11">
        <v>130893</v>
      </c>
      <c r="C11">
        <v>554841</v>
      </c>
      <c r="D11">
        <v>286794</v>
      </c>
      <c r="E11">
        <v>268047</v>
      </c>
      <c r="F11">
        <v>55414</v>
      </c>
      <c r="G11">
        <v>45296</v>
      </c>
      <c r="H11">
        <v>36575</v>
      </c>
      <c r="I11">
        <v>46127</v>
      </c>
      <c r="J11">
        <v>6769</v>
      </c>
      <c r="K11">
        <f>(J11/I11)*100</f>
        <v>14.674702451926203</v>
      </c>
      <c r="L11">
        <v>598</v>
      </c>
      <c r="M11">
        <v>64</v>
      </c>
      <c r="N11">
        <f t="shared" si="0"/>
        <v>10.702341137123746</v>
      </c>
      <c r="O11">
        <v>436272</v>
      </c>
      <c r="P11">
        <f>(O11/C11)*100</f>
        <v>78.630094026937442</v>
      </c>
      <c r="Q11">
        <v>237897</v>
      </c>
      <c r="R11">
        <v>198375</v>
      </c>
      <c r="S11">
        <v>118569</v>
      </c>
      <c r="T11">
        <f>(S11/C11)*100</f>
        <v>21.369905973062554</v>
      </c>
      <c r="U11">
        <v>48897</v>
      </c>
      <c r="V11">
        <v>69672</v>
      </c>
      <c r="W11">
        <v>199317</v>
      </c>
      <c r="X11">
        <f>(W11/C11)*100</f>
        <v>35.923264502803505</v>
      </c>
      <c r="Y11">
        <v>185304</v>
      </c>
      <c r="Z11">
        <v>2024</v>
      </c>
      <c r="AA11">
        <v>661</v>
      </c>
      <c r="AB11">
        <v>2564</v>
      </c>
      <c r="AC11">
        <v>180055</v>
      </c>
      <c r="AD11">
        <v>14013</v>
      </c>
      <c r="AE11">
        <v>379</v>
      </c>
      <c r="AF11">
        <v>134</v>
      </c>
      <c r="AG11">
        <v>395</v>
      </c>
      <c r="AH11">
        <v>13105</v>
      </c>
      <c r="AI11">
        <v>355524</v>
      </c>
      <c r="AJ11">
        <f>(AI11/C11)*100</f>
        <v>64.076735497196495</v>
      </c>
    </row>
    <row r="12" spans="1:36" x14ac:dyDescent="0.25">
      <c r="A12" t="s">
        <v>38</v>
      </c>
      <c r="B12">
        <v>27894</v>
      </c>
      <c r="C12">
        <v>120295</v>
      </c>
      <c r="D12">
        <v>60268</v>
      </c>
      <c r="E12">
        <v>60027</v>
      </c>
      <c r="F12">
        <v>9982</v>
      </c>
      <c r="G12">
        <v>5036</v>
      </c>
      <c r="H12">
        <v>8056</v>
      </c>
      <c r="I12">
        <v>11087</v>
      </c>
      <c r="J12">
        <v>2229</v>
      </c>
      <c r="K12">
        <f>(J12/I12)*100</f>
        <v>20.10462704067827</v>
      </c>
      <c r="L12">
        <v>96</v>
      </c>
      <c r="M12">
        <v>16</v>
      </c>
      <c r="N12">
        <f t="shared" si="0"/>
        <v>16.666666666666664</v>
      </c>
      <c r="O12">
        <v>95241</v>
      </c>
      <c r="P12">
        <f>(O12/C12)*100</f>
        <v>79.17286670268922</v>
      </c>
      <c r="Q12">
        <v>50130</v>
      </c>
      <c r="R12">
        <v>45111</v>
      </c>
      <c r="S12">
        <v>25054</v>
      </c>
      <c r="T12">
        <f>(S12/C12)*100</f>
        <v>20.827133297310777</v>
      </c>
      <c r="U12">
        <v>10138</v>
      </c>
      <c r="V12">
        <v>14916</v>
      </c>
      <c r="W12">
        <v>43670</v>
      </c>
      <c r="X12">
        <f>(W12/C12)*100</f>
        <v>36.302423209609707</v>
      </c>
      <c r="Y12">
        <v>42007</v>
      </c>
      <c r="Z12">
        <v>708</v>
      </c>
      <c r="AA12">
        <v>162</v>
      </c>
      <c r="AB12">
        <v>671</v>
      </c>
      <c r="AC12">
        <v>40466</v>
      </c>
      <c r="AD12">
        <v>1663</v>
      </c>
      <c r="AE12">
        <v>59</v>
      </c>
      <c r="AF12">
        <v>22</v>
      </c>
      <c r="AG12">
        <v>68</v>
      </c>
      <c r="AH12">
        <v>1514</v>
      </c>
      <c r="AI12">
        <v>76625</v>
      </c>
      <c r="AJ12">
        <f>(AI12/C12)*100</f>
        <v>63.697576790390286</v>
      </c>
    </row>
    <row r="13" spans="1:36" x14ac:dyDescent="0.25">
      <c r="A13" t="s">
        <v>39</v>
      </c>
      <c r="B13">
        <v>82244</v>
      </c>
      <c r="C13">
        <v>341791</v>
      </c>
      <c r="D13">
        <v>173202</v>
      </c>
      <c r="E13">
        <v>168589</v>
      </c>
      <c r="F13">
        <v>33486</v>
      </c>
      <c r="G13">
        <v>21654</v>
      </c>
      <c r="H13">
        <v>16505</v>
      </c>
      <c r="I13">
        <v>0</v>
      </c>
      <c r="J13">
        <v>0</v>
      </c>
      <c r="K13">
        <v>0</v>
      </c>
      <c r="L13">
        <v>0</v>
      </c>
      <c r="M13">
        <v>16</v>
      </c>
      <c r="N13">
        <v>0</v>
      </c>
      <c r="O13">
        <v>266463</v>
      </c>
      <c r="P13">
        <f>(O13/C13)*100</f>
        <v>77.960800606218413</v>
      </c>
      <c r="Q13">
        <v>142168</v>
      </c>
      <c r="R13">
        <v>124295</v>
      </c>
      <c r="S13">
        <v>75328</v>
      </c>
      <c r="T13">
        <f>(S13/C13)*100</f>
        <v>22.03919939378158</v>
      </c>
      <c r="U13">
        <v>31034</v>
      </c>
      <c r="V13">
        <v>44294</v>
      </c>
      <c r="W13">
        <v>122870</v>
      </c>
      <c r="X13">
        <f>(W13/C13)*100</f>
        <v>35.948869338279827</v>
      </c>
      <c r="Y13">
        <v>112733</v>
      </c>
      <c r="Z13">
        <v>1555</v>
      </c>
      <c r="AA13">
        <v>477</v>
      </c>
      <c r="AB13">
        <v>1897</v>
      </c>
      <c r="AC13">
        <v>108804</v>
      </c>
      <c r="AD13">
        <v>10137</v>
      </c>
      <c r="AE13">
        <v>149</v>
      </c>
      <c r="AF13">
        <v>150</v>
      </c>
      <c r="AG13">
        <v>537</v>
      </c>
      <c r="AH13">
        <v>9301</v>
      </c>
      <c r="AI13">
        <v>218921</v>
      </c>
      <c r="AJ13">
        <f>(AI13/C13)*100</f>
        <v>64.05113066172018</v>
      </c>
    </row>
    <row r="14" spans="1:36" s="1" customFormat="1" x14ac:dyDescent="0.25">
      <c r="A14" s="1" t="s">
        <v>40</v>
      </c>
      <c r="B14" s="1">
        <v>1119</v>
      </c>
      <c r="C14" s="1">
        <v>4230</v>
      </c>
      <c r="D14" s="1">
        <v>2113</v>
      </c>
      <c r="E14" s="1">
        <v>2117</v>
      </c>
      <c r="F14" s="1">
        <v>532</v>
      </c>
      <c r="G14">
        <v>879</v>
      </c>
      <c r="H14">
        <v>132</v>
      </c>
      <c r="I14" s="1">
        <v>1280</v>
      </c>
      <c r="J14" s="1">
        <v>296</v>
      </c>
      <c r="K14">
        <f>(J14/I14)*100</f>
        <v>23.125</v>
      </c>
      <c r="L14" s="1">
        <v>16</v>
      </c>
      <c r="M14" s="1">
        <v>6</v>
      </c>
      <c r="N14">
        <f>(M14/L14)*100</f>
        <v>37.5</v>
      </c>
      <c r="O14" s="1">
        <v>3057</v>
      </c>
      <c r="P14">
        <f>(O14/C14)*100</f>
        <v>72.269503546099287</v>
      </c>
      <c r="Q14" s="1">
        <v>1671</v>
      </c>
      <c r="R14" s="1">
        <v>1386</v>
      </c>
      <c r="S14" s="1">
        <v>1173</v>
      </c>
      <c r="T14">
        <f>(S14/C14)*100</f>
        <v>27.730496453900709</v>
      </c>
      <c r="U14" s="1">
        <v>442</v>
      </c>
      <c r="V14" s="1">
        <v>731</v>
      </c>
      <c r="W14" s="1">
        <v>1521</v>
      </c>
      <c r="X14">
        <f>(W14/C14)*100</f>
        <v>35.957446808510639</v>
      </c>
      <c r="Y14" s="1">
        <v>1340</v>
      </c>
      <c r="Z14" s="1">
        <v>24</v>
      </c>
      <c r="AA14" s="1">
        <v>4</v>
      </c>
      <c r="AB14" s="1">
        <v>5</v>
      </c>
      <c r="AC14" s="1">
        <v>1307</v>
      </c>
      <c r="AD14" s="1">
        <v>181</v>
      </c>
      <c r="AE14" s="1">
        <v>3</v>
      </c>
      <c r="AF14" s="1">
        <v>13</v>
      </c>
      <c r="AG14" s="1">
        <v>2</v>
      </c>
      <c r="AH14" s="1">
        <v>163</v>
      </c>
      <c r="AI14" s="1">
        <v>2709</v>
      </c>
      <c r="AJ14">
        <f>(AI14/C14)*100</f>
        <v>64.042553191489361</v>
      </c>
    </row>
    <row r="15" spans="1:36" s="1" customFormat="1" x14ac:dyDescent="0.25">
      <c r="A15" s="1" t="s">
        <v>41</v>
      </c>
      <c r="B15" s="1">
        <v>29717</v>
      </c>
      <c r="C15" s="1">
        <v>119258</v>
      </c>
      <c r="D15" s="1">
        <v>59860</v>
      </c>
      <c r="E15" s="1">
        <v>59398</v>
      </c>
      <c r="F15" s="1">
        <v>13129</v>
      </c>
      <c r="G15">
        <v>16987</v>
      </c>
      <c r="H15">
        <v>12367</v>
      </c>
      <c r="I15" s="1">
        <v>43489</v>
      </c>
      <c r="J15" s="1">
        <v>6565</v>
      </c>
      <c r="K15">
        <f>(J15/I15)*100</f>
        <v>15.095771344477916</v>
      </c>
      <c r="L15" s="1">
        <v>1534</v>
      </c>
      <c r="M15" s="1">
        <v>486</v>
      </c>
      <c r="N15">
        <f t="shared" ref="N15:N29" si="1">(M15/L15)*100</f>
        <v>31.681877444589308</v>
      </c>
      <c r="O15" s="1">
        <v>78465</v>
      </c>
      <c r="P15">
        <f>(O15/C15)*100</f>
        <v>65.794328263093462</v>
      </c>
      <c r="Q15" s="1">
        <v>44123</v>
      </c>
      <c r="R15" s="1">
        <v>34342</v>
      </c>
      <c r="S15" s="1">
        <v>40793</v>
      </c>
      <c r="T15">
        <f>(S15/C15)*100</f>
        <v>34.205671736906538</v>
      </c>
      <c r="U15" s="1">
        <v>15737</v>
      </c>
      <c r="V15" s="1">
        <v>25056</v>
      </c>
      <c r="W15" s="1">
        <v>56032</v>
      </c>
      <c r="X15">
        <f>(W15/C15)*100</f>
        <v>46.983850140032537</v>
      </c>
      <c r="Y15" s="1">
        <v>43490</v>
      </c>
      <c r="Z15" s="1">
        <v>5889</v>
      </c>
      <c r="AA15" s="1">
        <v>13978</v>
      </c>
      <c r="AB15" s="1">
        <v>2065</v>
      </c>
      <c r="AC15" s="1">
        <v>21558</v>
      </c>
      <c r="AD15" s="1">
        <v>12542</v>
      </c>
      <c r="AE15" s="1">
        <v>774</v>
      </c>
      <c r="AF15" s="1">
        <v>6737</v>
      </c>
      <c r="AG15" s="1">
        <v>851</v>
      </c>
      <c r="AH15" s="1">
        <v>4180</v>
      </c>
      <c r="AI15" s="1">
        <v>63226</v>
      </c>
      <c r="AJ15">
        <f>(AI15/C15)*100</f>
        <v>53.016149859967463</v>
      </c>
    </row>
    <row r="16" spans="1:36" s="1" customFormat="1" x14ac:dyDescent="0.25">
      <c r="A16" s="1" t="s">
        <v>42</v>
      </c>
      <c r="B16" s="1">
        <v>27479</v>
      </c>
      <c r="C16" s="1">
        <v>115515</v>
      </c>
      <c r="D16" s="1">
        <v>59365</v>
      </c>
      <c r="E16" s="1">
        <v>56150</v>
      </c>
      <c r="F16" s="1">
        <v>12158</v>
      </c>
      <c r="G16">
        <v>15895</v>
      </c>
      <c r="H16">
        <v>10302</v>
      </c>
      <c r="I16" s="1">
        <v>41514</v>
      </c>
      <c r="J16" s="1">
        <v>5659</v>
      </c>
      <c r="K16">
        <f>(J16/I16)*100</f>
        <v>13.631545984487161</v>
      </c>
      <c r="L16" s="1">
        <v>1195</v>
      </c>
      <c r="M16" s="1">
        <v>578</v>
      </c>
      <c r="N16">
        <f t="shared" si="1"/>
        <v>48.368200836820087</v>
      </c>
      <c r="O16" s="1">
        <v>79896</v>
      </c>
      <c r="P16">
        <f>(O16/C16)*100</f>
        <v>69.16504350084405</v>
      </c>
      <c r="Q16" s="1">
        <v>45358</v>
      </c>
      <c r="R16" s="1">
        <v>34538</v>
      </c>
      <c r="S16" s="1">
        <v>35619</v>
      </c>
      <c r="T16">
        <f>(S16/C16)*100</f>
        <v>30.83495649915595</v>
      </c>
      <c r="U16" s="1">
        <v>14007</v>
      </c>
      <c r="V16" s="1">
        <v>21612</v>
      </c>
      <c r="W16" s="1">
        <v>52743</v>
      </c>
      <c r="X16">
        <f>(W16/C16)*100</f>
        <v>45.659005323983898</v>
      </c>
      <c r="Y16" s="1">
        <v>36242</v>
      </c>
      <c r="Z16" s="1">
        <v>2729</v>
      </c>
      <c r="AA16" s="1">
        <v>6139</v>
      </c>
      <c r="AB16" s="1">
        <v>1570</v>
      </c>
      <c r="AC16" s="1">
        <v>25804</v>
      </c>
      <c r="AD16" s="1">
        <v>16501</v>
      </c>
      <c r="AE16" s="1">
        <v>1107</v>
      </c>
      <c r="AF16" s="1">
        <v>7002</v>
      </c>
      <c r="AG16" s="1">
        <v>1024</v>
      </c>
      <c r="AH16" s="1">
        <v>7368</v>
      </c>
      <c r="AI16" s="1">
        <v>62772</v>
      </c>
      <c r="AJ16">
        <f>(AI16/C16)*100</f>
        <v>54.340994676016095</v>
      </c>
    </row>
    <row r="17" spans="1:36" s="1" customFormat="1" x14ac:dyDescent="0.25">
      <c r="A17" s="1" t="s">
        <v>43</v>
      </c>
      <c r="B17" s="1">
        <v>70903</v>
      </c>
      <c r="C17" s="1">
        <v>285913</v>
      </c>
      <c r="D17" s="1">
        <v>144500</v>
      </c>
      <c r="E17" s="1">
        <v>141413</v>
      </c>
      <c r="F17" s="1">
        <v>33418</v>
      </c>
      <c r="G17">
        <v>30147</v>
      </c>
      <c r="H17">
        <v>29876</v>
      </c>
      <c r="I17" s="1">
        <v>80076</v>
      </c>
      <c r="J17" s="1">
        <v>23569</v>
      </c>
      <c r="K17">
        <f>(J17/I17)*100</f>
        <v>29.433288376042761</v>
      </c>
      <c r="L17" s="1">
        <v>2367</v>
      </c>
      <c r="M17" s="1">
        <v>1475</v>
      </c>
      <c r="N17">
        <f t="shared" si="1"/>
        <v>62.315166877904517</v>
      </c>
      <c r="O17" s="1">
        <v>215679</v>
      </c>
      <c r="P17">
        <f>(O17/C17)*100</f>
        <v>75.435184828951463</v>
      </c>
      <c r="Q17" s="1">
        <v>115391</v>
      </c>
      <c r="R17" s="1">
        <v>100288</v>
      </c>
      <c r="S17" s="1">
        <v>70234</v>
      </c>
      <c r="T17">
        <f>(S17/C17)*100</f>
        <v>24.564815171048533</v>
      </c>
      <c r="U17" s="1">
        <v>29109</v>
      </c>
      <c r="V17" s="1">
        <v>41125</v>
      </c>
      <c r="W17" s="1">
        <v>114513</v>
      </c>
      <c r="X17">
        <f>(W17/C17)*100</f>
        <v>40.051694046790459</v>
      </c>
      <c r="Y17" s="1">
        <v>98001</v>
      </c>
      <c r="Z17" s="1">
        <v>3046</v>
      </c>
      <c r="AA17" s="1">
        <v>4664</v>
      </c>
      <c r="AB17" s="1">
        <v>2116</v>
      </c>
      <c r="AC17" s="1">
        <v>88175</v>
      </c>
      <c r="AD17" s="1">
        <v>16512</v>
      </c>
      <c r="AE17" s="1">
        <v>800</v>
      </c>
      <c r="AF17" s="1">
        <v>2308</v>
      </c>
      <c r="AG17" s="1">
        <v>692</v>
      </c>
      <c r="AH17" s="1">
        <v>12712</v>
      </c>
      <c r="AI17" s="1">
        <v>171400</v>
      </c>
      <c r="AJ17">
        <f>(AI17/C17)*100</f>
        <v>59.948305953209548</v>
      </c>
    </row>
    <row r="18" spans="1:36" s="1" customFormat="1" x14ac:dyDescent="0.25">
      <c r="A18" s="1" t="s">
        <v>44</v>
      </c>
      <c r="B18" s="1">
        <v>6087</v>
      </c>
      <c r="C18" s="1">
        <v>23808</v>
      </c>
      <c r="D18" s="1">
        <v>11950</v>
      </c>
      <c r="E18" s="1">
        <v>11858</v>
      </c>
      <c r="F18" s="1">
        <v>2817</v>
      </c>
      <c r="G18">
        <v>1500</v>
      </c>
      <c r="H18">
        <v>1963</v>
      </c>
      <c r="I18" s="1">
        <v>4450</v>
      </c>
      <c r="J18" s="1">
        <v>3568</v>
      </c>
      <c r="K18">
        <f>(J18/I18)*100</f>
        <v>80.17977528089888</v>
      </c>
      <c r="L18" s="1">
        <v>27</v>
      </c>
      <c r="M18" s="1">
        <v>0</v>
      </c>
      <c r="N18">
        <f t="shared" si="1"/>
        <v>0</v>
      </c>
      <c r="O18" s="1">
        <v>18213</v>
      </c>
      <c r="P18">
        <f>(O18/C18)*100</f>
        <v>76.499495967741936</v>
      </c>
      <c r="Q18" s="1">
        <v>9605</v>
      </c>
      <c r="R18" s="1">
        <v>8608</v>
      </c>
      <c r="S18" s="1">
        <v>5595</v>
      </c>
      <c r="T18">
        <f>(S18/C18)*100</f>
        <v>23.500504032258064</v>
      </c>
      <c r="U18" s="1">
        <v>2345</v>
      </c>
      <c r="V18" s="1">
        <v>3250</v>
      </c>
      <c r="W18" s="1">
        <v>9220</v>
      </c>
      <c r="X18">
        <f>(W18/C18)*100</f>
        <v>38.726478494623656</v>
      </c>
      <c r="Y18" s="1">
        <v>8646</v>
      </c>
      <c r="Z18" s="1">
        <v>34</v>
      </c>
      <c r="AA18" s="1">
        <v>51</v>
      </c>
      <c r="AB18" s="1">
        <v>65</v>
      </c>
      <c r="AC18" s="1">
        <v>8496</v>
      </c>
      <c r="AD18" s="1">
        <v>574</v>
      </c>
      <c r="AE18" s="1">
        <v>7</v>
      </c>
      <c r="AF18" s="1">
        <v>22</v>
      </c>
      <c r="AG18" s="1">
        <v>23</v>
      </c>
      <c r="AH18" s="1">
        <v>522</v>
      </c>
      <c r="AI18" s="1">
        <v>14588</v>
      </c>
      <c r="AJ18">
        <f>(AI18/C18)*100</f>
        <v>61.273521505376351</v>
      </c>
    </row>
    <row r="19" spans="1:36" s="1" customFormat="1" x14ac:dyDescent="0.25">
      <c r="A19" s="1" t="s">
        <v>45</v>
      </c>
      <c r="B19" s="1">
        <v>3801</v>
      </c>
      <c r="C19" s="1">
        <v>15225</v>
      </c>
      <c r="D19" s="1">
        <v>7685</v>
      </c>
      <c r="E19" s="1">
        <v>7540</v>
      </c>
      <c r="F19" s="1">
        <v>1850</v>
      </c>
      <c r="G19">
        <v>1447</v>
      </c>
      <c r="H19">
        <v>1370</v>
      </c>
      <c r="I19" s="1">
        <v>2336</v>
      </c>
      <c r="J19" s="1">
        <v>187</v>
      </c>
      <c r="K19">
        <f>(J19/I19)*100</f>
        <v>8.0051369863013697</v>
      </c>
      <c r="L19" s="1">
        <v>5</v>
      </c>
      <c r="M19" s="1">
        <v>0</v>
      </c>
      <c r="N19">
        <f t="shared" si="1"/>
        <v>0</v>
      </c>
      <c r="O19" s="1">
        <v>11670</v>
      </c>
      <c r="P19">
        <f>(O19/C19)*100</f>
        <v>76.650246305418719</v>
      </c>
      <c r="Q19" s="1">
        <v>6219</v>
      </c>
      <c r="R19" s="1">
        <v>5451</v>
      </c>
      <c r="S19" s="1">
        <v>3555</v>
      </c>
      <c r="T19">
        <f>(S19/C19)*100</f>
        <v>23.349753694581281</v>
      </c>
      <c r="U19" s="1">
        <v>1466</v>
      </c>
      <c r="V19" s="1">
        <v>2089</v>
      </c>
      <c r="W19" s="1">
        <v>6237</v>
      </c>
      <c r="X19">
        <f>(W19/C19)*100</f>
        <v>40.96551724137931</v>
      </c>
      <c r="Y19" s="1">
        <v>5883</v>
      </c>
      <c r="Z19" s="1">
        <v>24</v>
      </c>
      <c r="AA19" s="1">
        <v>106</v>
      </c>
      <c r="AB19" s="1">
        <v>130</v>
      </c>
      <c r="AC19" s="1">
        <v>5623</v>
      </c>
      <c r="AD19" s="1">
        <v>354</v>
      </c>
      <c r="AE19" s="1">
        <v>3</v>
      </c>
      <c r="AF19" s="1">
        <v>20</v>
      </c>
      <c r="AG19" s="1">
        <v>19</v>
      </c>
      <c r="AH19" s="1">
        <v>312</v>
      </c>
      <c r="AI19" s="1">
        <v>8988</v>
      </c>
      <c r="AJ19">
        <f>(AI19/C19)*100</f>
        <v>59.03448275862069</v>
      </c>
    </row>
    <row r="20" spans="1:36" s="1" customFormat="1" x14ac:dyDescent="0.25">
      <c r="A20" s="1" t="s">
        <v>46</v>
      </c>
      <c r="B20" s="1">
        <v>6432</v>
      </c>
      <c r="C20" s="1">
        <v>25117</v>
      </c>
      <c r="D20" s="1">
        <v>12768</v>
      </c>
      <c r="E20" s="1">
        <v>12349</v>
      </c>
      <c r="F20" s="1">
        <v>3047</v>
      </c>
      <c r="G20">
        <v>956</v>
      </c>
      <c r="H20">
        <v>3846</v>
      </c>
      <c r="I20" s="1">
        <v>3287</v>
      </c>
      <c r="J20" s="1">
        <v>52</v>
      </c>
      <c r="K20">
        <f>(J20/I20)*100</f>
        <v>1.5819896562214786</v>
      </c>
      <c r="L20" s="1">
        <v>53</v>
      </c>
      <c r="M20" s="1">
        <v>10</v>
      </c>
      <c r="N20">
        <f t="shared" si="1"/>
        <v>18.867924528301888</v>
      </c>
      <c r="O20" s="1">
        <v>20736</v>
      </c>
      <c r="P20">
        <f>(O20/C20)*100</f>
        <v>82.557630290241661</v>
      </c>
      <c r="Q20" s="1">
        <v>10808</v>
      </c>
      <c r="R20" s="1">
        <v>9928</v>
      </c>
      <c r="S20" s="1">
        <v>4381</v>
      </c>
      <c r="T20">
        <f>(S20/C20)*100</f>
        <v>17.442369709758331</v>
      </c>
      <c r="U20" s="1">
        <v>1960</v>
      </c>
      <c r="V20" s="1">
        <v>2421</v>
      </c>
      <c r="W20" s="1">
        <v>10235</v>
      </c>
      <c r="X20">
        <f>(W20/C20)*100</f>
        <v>40.749293307321736</v>
      </c>
      <c r="Y20" s="1">
        <v>9389</v>
      </c>
      <c r="Z20" s="1">
        <v>44</v>
      </c>
      <c r="AA20" s="1">
        <v>48</v>
      </c>
      <c r="AB20" s="1">
        <v>172</v>
      </c>
      <c r="AC20" s="1">
        <v>9125</v>
      </c>
      <c r="AD20" s="1">
        <v>846</v>
      </c>
      <c r="AE20" s="1">
        <v>18</v>
      </c>
      <c r="AF20" s="1">
        <v>9</v>
      </c>
      <c r="AG20" s="1">
        <v>40</v>
      </c>
      <c r="AH20" s="1">
        <v>779</v>
      </c>
      <c r="AI20" s="1">
        <v>14882</v>
      </c>
      <c r="AJ20">
        <f>(AI20/C20)*100</f>
        <v>59.250706692678264</v>
      </c>
    </row>
    <row r="21" spans="1:36" s="1" customFormat="1" x14ac:dyDescent="0.25">
      <c r="A21" s="1" t="s">
        <v>47</v>
      </c>
      <c r="B21" s="1">
        <v>2579</v>
      </c>
      <c r="C21" s="1">
        <v>10187</v>
      </c>
      <c r="D21" s="1">
        <v>5354</v>
      </c>
      <c r="E21" s="1">
        <v>4833</v>
      </c>
      <c r="F21" s="1">
        <v>1223</v>
      </c>
      <c r="G21">
        <v>1593</v>
      </c>
      <c r="H21">
        <v>1454</v>
      </c>
      <c r="I21" s="1">
        <v>2168</v>
      </c>
      <c r="J21" s="1">
        <v>237</v>
      </c>
      <c r="K21">
        <f>(J21/I21)*100</f>
        <v>10.931734317343174</v>
      </c>
      <c r="L21" s="1">
        <v>13</v>
      </c>
      <c r="M21" s="1">
        <v>0</v>
      </c>
      <c r="N21">
        <f t="shared" si="1"/>
        <v>0</v>
      </c>
      <c r="O21" s="1">
        <v>7416</v>
      </c>
      <c r="P21">
        <f>(O21/C21)*100</f>
        <v>72.798664965151659</v>
      </c>
      <c r="Q21" s="1">
        <v>4190</v>
      </c>
      <c r="R21" s="1">
        <v>3226</v>
      </c>
      <c r="S21" s="1">
        <v>2771</v>
      </c>
      <c r="T21">
        <f>(S21/C21)*100</f>
        <v>27.201335034848334</v>
      </c>
      <c r="U21" s="1">
        <v>1164</v>
      </c>
      <c r="V21" s="1">
        <v>1607</v>
      </c>
      <c r="W21" s="1">
        <v>4252</v>
      </c>
      <c r="X21">
        <f>(W21/C21)*100</f>
        <v>41.739471875920295</v>
      </c>
      <c r="Y21" s="1">
        <v>3904</v>
      </c>
      <c r="Z21" s="1">
        <v>11</v>
      </c>
      <c r="AA21" s="1">
        <v>15</v>
      </c>
      <c r="AB21" s="1">
        <v>46</v>
      </c>
      <c r="AC21" s="1">
        <v>3832</v>
      </c>
      <c r="AD21" s="1">
        <v>348</v>
      </c>
      <c r="AE21" s="1">
        <v>2</v>
      </c>
      <c r="AF21" s="1">
        <v>3</v>
      </c>
      <c r="AG21" s="1">
        <v>12</v>
      </c>
      <c r="AH21" s="1">
        <v>331</v>
      </c>
      <c r="AI21" s="1">
        <v>5935</v>
      </c>
      <c r="AJ21">
        <f>(AI21/C21)*100</f>
        <v>58.260528124079713</v>
      </c>
    </row>
    <row r="22" spans="1:36" s="1" customFormat="1" x14ac:dyDescent="0.25">
      <c r="A22" s="1" t="s">
        <v>48</v>
      </c>
      <c r="B22" s="1">
        <v>2841</v>
      </c>
      <c r="C22" s="1">
        <v>10961</v>
      </c>
      <c r="D22" s="1">
        <v>5557</v>
      </c>
      <c r="E22" s="1">
        <v>5404</v>
      </c>
      <c r="F22" s="1">
        <v>1221</v>
      </c>
      <c r="G22">
        <v>1584</v>
      </c>
      <c r="H22">
        <v>571</v>
      </c>
      <c r="I22" s="1">
        <v>1583</v>
      </c>
      <c r="J22" s="1">
        <v>47</v>
      </c>
      <c r="K22">
        <f>(J22/I22)*100</f>
        <v>2.9690461149715732</v>
      </c>
      <c r="L22" s="1">
        <v>143</v>
      </c>
      <c r="M22" s="1">
        <v>2</v>
      </c>
      <c r="N22">
        <f t="shared" si="1"/>
        <v>1.3986013986013985</v>
      </c>
      <c r="O22" s="1">
        <v>8506</v>
      </c>
      <c r="P22">
        <f>(O22/C22)*100</f>
        <v>77.602408539366834</v>
      </c>
      <c r="Q22" s="1">
        <v>4557</v>
      </c>
      <c r="R22" s="1">
        <v>3949</v>
      </c>
      <c r="S22" s="1">
        <v>2455</v>
      </c>
      <c r="T22">
        <f>(S22/C22)*100</f>
        <v>22.397591460633155</v>
      </c>
      <c r="U22" s="1">
        <v>1000</v>
      </c>
      <c r="V22" s="1">
        <v>1455</v>
      </c>
      <c r="W22" s="1">
        <v>4290</v>
      </c>
      <c r="X22">
        <f>(W22/C22)*100</f>
        <v>39.138764711248974</v>
      </c>
      <c r="Y22" s="1">
        <v>3638</v>
      </c>
      <c r="Z22" s="1">
        <v>21</v>
      </c>
      <c r="AA22" s="1">
        <v>86</v>
      </c>
      <c r="AB22" s="1">
        <v>82</v>
      </c>
      <c r="AC22" s="1">
        <v>3449</v>
      </c>
      <c r="AD22" s="1">
        <v>652</v>
      </c>
      <c r="AE22" s="1">
        <v>8</v>
      </c>
      <c r="AF22" s="1">
        <v>11</v>
      </c>
      <c r="AG22" s="1">
        <v>14</v>
      </c>
      <c r="AH22" s="1">
        <v>619</v>
      </c>
      <c r="AI22" s="1">
        <v>6671</v>
      </c>
      <c r="AJ22">
        <f>(AI22/C22)*100</f>
        <v>60.861235288751026</v>
      </c>
    </row>
    <row r="23" spans="1:36" s="1" customFormat="1" x14ac:dyDescent="0.25">
      <c r="A23" s="1" t="s">
        <v>49</v>
      </c>
      <c r="B23" s="1">
        <v>2898</v>
      </c>
      <c r="C23" s="1">
        <v>11551</v>
      </c>
      <c r="D23" s="1">
        <v>5949</v>
      </c>
      <c r="E23" s="1">
        <v>5602</v>
      </c>
      <c r="F23" s="1">
        <v>1445</v>
      </c>
      <c r="G23">
        <v>602</v>
      </c>
      <c r="H23">
        <v>2699</v>
      </c>
      <c r="I23" s="1">
        <v>3377</v>
      </c>
      <c r="J23" s="1">
        <v>155</v>
      </c>
      <c r="K23">
        <f>(J23/I23)*100</f>
        <v>4.5898726680485638</v>
      </c>
      <c r="L23" s="1">
        <v>32</v>
      </c>
      <c r="M23" s="1">
        <v>1</v>
      </c>
      <c r="N23">
        <f t="shared" si="1"/>
        <v>3.125</v>
      </c>
      <c r="O23" s="1">
        <v>8987</v>
      </c>
      <c r="P23">
        <f>(O23/C23)*100</f>
        <v>77.802787637433994</v>
      </c>
      <c r="Q23" s="1">
        <v>4796</v>
      </c>
      <c r="R23" s="1">
        <v>4191</v>
      </c>
      <c r="S23" s="1">
        <v>2564</v>
      </c>
      <c r="T23">
        <f>(S23/C23)*100</f>
        <v>22.197212362566013</v>
      </c>
      <c r="U23" s="1">
        <v>1153</v>
      </c>
      <c r="V23" s="1">
        <v>1411</v>
      </c>
      <c r="W23" s="1">
        <v>4506</v>
      </c>
      <c r="X23">
        <f>(W23/C23)*100</f>
        <v>39.009609557614063</v>
      </c>
      <c r="Y23" s="1">
        <v>4177</v>
      </c>
      <c r="Z23" s="1">
        <v>52</v>
      </c>
      <c r="AA23" s="1">
        <v>44</v>
      </c>
      <c r="AB23" s="1">
        <v>93</v>
      </c>
      <c r="AC23" s="1">
        <v>3988</v>
      </c>
      <c r="AD23" s="1">
        <v>329</v>
      </c>
      <c r="AE23" s="1">
        <v>9</v>
      </c>
      <c r="AF23" s="1">
        <v>22</v>
      </c>
      <c r="AG23" s="1">
        <v>14</v>
      </c>
      <c r="AH23" s="1">
        <v>284</v>
      </c>
      <c r="AI23" s="1">
        <v>7045</v>
      </c>
      <c r="AJ23">
        <f>(AI23/C23)*100</f>
        <v>60.990390442385944</v>
      </c>
    </row>
    <row r="24" spans="1:36" s="1" customFormat="1" x14ac:dyDescent="0.25">
      <c r="A24" s="1" t="s">
        <v>50</v>
      </c>
      <c r="B24" s="1">
        <v>3458</v>
      </c>
      <c r="C24" s="1">
        <v>13344</v>
      </c>
      <c r="D24" s="1">
        <v>6715</v>
      </c>
      <c r="E24" s="1">
        <v>6629</v>
      </c>
      <c r="F24" s="1">
        <v>1602</v>
      </c>
      <c r="G24">
        <v>1745</v>
      </c>
      <c r="H24">
        <v>4581</v>
      </c>
      <c r="I24" s="1">
        <v>2999</v>
      </c>
      <c r="J24" s="1">
        <v>114</v>
      </c>
      <c r="K24">
        <f>(J24/I24)*100</f>
        <v>3.8012670890296767</v>
      </c>
      <c r="L24" s="1">
        <v>56</v>
      </c>
      <c r="M24" s="1">
        <v>0</v>
      </c>
      <c r="N24">
        <f t="shared" si="1"/>
        <v>0</v>
      </c>
      <c r="O24" s="1">
        <v>10623</v>
      </c>
      <c r="P24">
        <f>(O24/C24)*100</f>
        <v>79.608812949640281</v>
      </c>
      <c r="Q24" s="1">
        <v>5467</v>
      </c>
      <c r="R24" s="1">
        <v>5156</v>
      </c>
      <c r="S24" s="1">
        <v>2721</v>
      </c>
      <c r="T24">
        <f>(S24/C24)*100</f>
        <v>20.391187050359711</v>
      </c>
      <c r="U24" s="1">
        <v>1248</v>
      </c>
      <c r="V24" s="1">
        <v>1473</v>
      </c>
      <c r="W24" s="1">
        <v>5492</v>
      </c>
      <c r="X24">
        <f>(W24/C24)*100</f>
        <v>41.157074340527579</v>
      </c>
      <c r="Y24" s="1">
        <v>5148</v>
      </c>
      <c r="Z24" s="1">
        <v>23</v>
      </c>
      <c r="AA24" s="1">
        <v>30</v>
      </c>
      <c r="AB24" s="1">
        <v>98</v>
      </c>
      <c r="AC24" s="1">
        <v>4997</v>
      </c>
      <c r="AD24" s="1">
        <v>344</v>
      </c>
      <c r="AE24" s="1">
        <v>3</v>
      </c>
      <c r="AF24" s="1">
        <v>16</v>
      </c>
      <c r="AG24" s="1">
        <v>17</v>
      </c>
      <c r="AH24" s="1">
        <v>308</v>
      </c>
      <c r="AI24" s="1">
        <v>7852</v>
      </c>
      <c r="AJ24">
        <f>(AI24/C24)*100</f>
        <v>58.842925659472421</v>
      </c>
    </row>
    <row r="25" spans="1:36" s="1" customFormat="1" x14ac:dyDescent="0.25">
      <c r="A25" s="1" t="s">
        <v>51</v>
      </c>
      <c r="B25" s="1">
        <v>1281</v>
      </c>
      <c r="C25" s="1">
        <v>6117</v>
      </c>
      <c r="D25" s="1">
        <v>3201</v>
      </c>
      <c r="E25" s="1">
        <v>2916</v>
      </c>
      <c r="F25" s="1">
        <v>601</v>
      </c>
      <c r="G25">
        <v>872</v>
      </c>
      <c r="H25">
        <v>730</v>
      </c>
      <c r="I25" s="1">
        <v>3085</v>
      </c>
      <c r="J25" s="1">
        <v>314</v>
      </c>
      <c r="K25">
        <f>(J25/I25)*100</f>
        <v>10.178282009724473</v>
      </c>
      <c r="L25" s="1">
        <v>112</v>
      </c>
      <c r="M25" s="1">
        <v>0</v>
      </c>
      <c r="N25">
        <f t="shared" si="1"/>
        <v>0</v>
      </c>
      <c r="O25" s="1">
        <v>4661</v>
      </c>
      <c r="P25">
        <f>(O25/C25)*100</f>
        <v>76.197482426025829</v>
      </c>
      <c r="Q25" s="1">
        <v>2624</v>
      </c>
      <c r="R25" s="1">
        <v>2037</v>
      </c>
      <c r="S25" s="1">
        <v>1456</v>
      </c>
      <c r="T25">
        <f>(S25/C25)*100</f>
        <v>23.802517573974168</v>
      </c>
      <c r="U25" s="1">
        <v>577</v>
      </c>
      <c r="V25" s="1">
        <v>879</v>
      </c>
      <c r="W25" s="1">
        <v>2003</v>
      </c>
      <c r="X25">
        <f>(W25/C25)*100</f>
        <v>32.744809547163648</v>
      </c>
      <c r="Y25" s="1">
        <v>1667</v>
      </c>
      <c r="Z25" s="1">
        <v>255</v>
      </c>
      <c r="AA25" s="1">
        <v>166</v>
      </c>
      <c r="AB25" s="1">
        <v>17</v>
      </c>
      <c r="AC25" s="1">
        <v>1229</v>
      </c>
      <c r="AD25" s="1">
        <v>336</v>
      </c>
      <c r="AE25" s="1">
        <v>15</v>
      </c>
      <c r="AF25" s="1">
        <v>50</v>
      </c>
      <c r="AG25" s="1">
        <v>1</v>
      </c>
      <c r="AH25" s="1">
        <v>270</v>
      </c>
      <c r="AI25" s="1">
        <v>4114</v>
      </c>
      <c r="AJ25">
        <f>(AI25/C25)*100</f>
        <v>67.255190452836359</v>
      </c>
    </row>
    <row r="26" spans="1:36" s="1" customFormat="1" x14ac:dyDescent="0.25">
      <c r="A26" s="1" t="s">
        <v>52</v>
      </c>
      <c r="B26" s="1">
        <v>3443</v>
      </c>
      <c r="C26" s="1">
        <v>14063</v>
      </c>
      <c r="D26" s="1">
        <v>7100</v>
      </c>
      <c r="E26" s="1">
        <v>6963</v>
      </c>
      <c r="F26" s="1">
        <v>1628</v>
      </c>
      <c r="G26">
        <v>1686</v>
      </c>
      <c r="H26">
        <v>251</v>
      </c>
      <c r="I26" s="1">
        <v>3565</v>
      </c>
      <c r="J26" s="1">
        <v>97</v>
      </c>
      <c r="K26">
        <f>(J26/I26)*100</f>
        <v>2.7208976157082749</v>
      </c>
      <c r="L26" s="1">
        <v>84</v>
      </c>
      <c r="M26" s="1">
        <v>3</v>
      </c>
      <c r="N26">
        <f t="shared" si="1"/>
        <v>3.5714285714285712</v>
      </c>
      <c r="O26" s="1">
        <v>10767</v>
      </c>
      <c r="P26">
        <f>(O26/C26)*100</f>
        <v>76.562611107160635</v>
      </c>
      <c r="Q26" s="1">
        <v>5722</v>
      </c>
      <c r="R26" s="1">
        <v>5045</v>
      </c>
      <c r="S26" s="1">
        <v>3296</v>
      </c>
      <c r="T26">
        <f>(S26/C26)*100</f>
        <v>23.437388892839365</v>
      </c>
      <c r="U26" s="1">
        <v>1378</v>
      </c>
      <c r="V26" s="1">
        <v>1918</v>
      </c>
      <c r="W26" s="1">
        <v>5816</v>
      </c>
      <c r="X26">
        <f>(W26/C26)*100</f>
        <v>41.356751759937424</v>
      </c>
      <c r="Y26" s="1">
        <v>5209</v>
      </c>
      <c r="Z26" s="1">
        <v>59</v>
      </c>
      <c r="AA26" s="1">
        <v>362</v>
      </c>
      <c r="AB26" s="1">
        <v>237</v>
      </c>
      <c r="AC26" s="1">
        <v>4551</v>
      </c>
      <c r="AD26" s="1">
        <v>607</v>
      </c>
      <c r="AE26" s="1">
        <v>3</v>
      </c>
      <c r="AF26" s="1">
        <v>20</v>
      </c>
      <c r="AG26" s="1">
        <v>40</v>
      </c>
      <c r="AH26" s="1">
        <v>544</v>
      </c>
      <c r="AI26" s="1">
        <v>8247</v>
      </c>
      <c r="AJ26">
        <f>(AI26/C26)*100</f>
        <v>58.643248240062576</v>
      </c>
    </row>
    <row r="27" spans="1:36" s="1" customFormat="1" x14ac:dyDescent="0.25">
      <c r="A27" s="1" t="s">
        <v>53</v>
      </c>
      <c r="B27" s="1">
        <v>2885</v>
      </c>
      <c r="C27" s="1">
        <v>11673</v>
      </c>
      <c r="D27" s="1">
        <v>5863</v>
      </c>
      <c r="E27" s="1">
        <v>5810</v>
      </c>
      <c r="F27" s="1">
        <v>1351</v>
      </c>
      <c r="G27">
        <v>1050</v>
      </c>
      <c r="H27">
        <v>596</v>
      </c>
      <c r="I27" s="1">
        <v>1771</v>
      </c>
      <c r="J27" s="1">
        <v>44</v>
      </c>
      <c r="K27">
        <f>(J27/I27)*100</f>
        <v>2.4844720496894408</v>
      </c>
      <c r="L27" s="1">
        <v>84</v>
      </c>
      <c r="M27" s="1">
        <v>0</v>
      </c>
      <c r="N27">
        <f t="shared" si="1"/>
        <v>0</v>
      </c>
      <c r="O27" s="1">
        <v>9041</v>
      </c>
      <c r="P27">
        <f>(O27/C27)*100</f>
        <v>77.45224021245609</v>
      </c>
      <c r="Q27" s="1">
        <v>4818</v>
      </c>
      <c r="R27" s="1">
        <v>4223</v>
      </c>
      <c r="S27" s="1">
        <v>2632</v>
      </c>
      <c r="T27">
        <f>(S27/C27)*100</f>
        <v>22.547759787543907</v>
      </c>
      <c r="U27" s="1">
        <v>1045</v>
      </c>
      <c r="V27" s="1">
        <v>1587</v>
      </c>
      <c r="W27" s="1">
        <v>4431</v>
      </c>
      <c r="X27">
        <f>(W27/C27)*100</f>
        <v>37.959393472115138</v>
      </c>
      <c r="Y27" s="1">
        <v>3638</v>
      </c>
      <c r="Z27" s="1">
        <v>34</v>
      </c>
      <c r="AA27" s="1">
        <v>74</v>
      </c>
      <c r="AB27" s="1">
        <v>51</v>
      </c>
      <c r="AC27" s="1">
        <v>3479</v>
      </c>
      <c r="AD27" s="1">
        <v>793</v>
      </c>
      <c r="AE27" s="1">
        <v>16</v>
      </c>
      <c r="AF27" s="1">
        <v>77</v>
      </c>
      <c r="AG27" s="1">
        <v>24</v>
      </c>
      <c r="AH27" s="1">
        <v>676</v>
      </c>
      <c r="AI27" s="1">
        <v>7242</v>
      </c>
      <c r="AJ27">
        <f>(AI27/C27)*100</f>
        <v>62.040606527884869</v>
      </c>
    </row>
    <row r="28" spans="1:36" s="1" customFormat="1" x14ac:dyDescent="0.25">
      <c r="A28" s="1" t="s">
        <v>54</v>
      </c>
      <c r="B28" s="1">
        <v>40064</v>
      </c>
      <c r="C28" s="1">
        <v>162007</v>
      </c>
      <c r="D28" s="1">
        <v>81817</v>
      </c>
      <c r="E28" s="1">
        <v>80190</v>
      </c>
      <c r="F28" s="1">
        <v>18834</v>
      </c>
      <c r="G28">
        <v>9856</v>
      </c>
      <c r="H28">
        <v>16884</v>
      </c>
      <c r="I28" s="1">
        <v>57588</v>
      </c>
      <c r="J28" s="1">
        <v>312</v>
      </c>
      <c r="K28">
        <f>(J28/I28)*100</f>
        <v>0.54177953740362572</v>
      </c>
      <c r="L28" s="1">
        <v>2858</v>
      </c>
      <c r="M28" s="1">
        <v>959</v>
      </c>
      <c r="N28">
        <f t="shared" si="1"/>
        <v>33.554933519944022</v>
      </c>
      <c r="O28" s="1">
        <v>115174</v>
      </c>
      <c r="P28">
        <f>(O28/C28)*100</f>
        <v>71.09198985229034</v>
      </c>
      <c r="Q28" s="1">
        <v>63308</v>
      </c>
      <c r="R28" s="1">
        <v>51866</v>
      </c>
      <c r="S28" s="1">
        <v>46833</v>
      </c>
      <c r="T28">
        <f>(S28/C28)*100</f>
        <v>28.908010147709668</v>
      </c>
      <c r="U28" s="1">
        <v>18509</v>
      </c>
      <c r="V28" s="1">
        <v>28324</v>
      </c>
      <c r="W28" s="1">
        <v>67928</v>
      </c>
      <c r="X28">
        <f>(W28/C28)*100</f>
        <v>41.929052448350994</v>
      </c>
      <c r="Y28" s="1">
        <v>51989</v>
      </c>
      <c r="Z28" s="1">
        <v>5309</v>
      </c>
      <c r="AA28" s="1">
        <v>8606</v>
      </c>
      <c r="AB28" s="1">
        <v>1106</v>
      </c>
      <c r="AC28" s="1">
        <v>36968</v>
      </c>
      <c r="AD28" s="1">
        <v>15939</v>
      </c>
      <c r="AE28" s="1">
        <v>789</v>
      </c>
      <c r="AF28" s="1">
        <v>5581</v>
      </c>
      <c r="AG28" s="1">
        <v>543</v>
      </c>
      <c r="AH28" s="1">
        <v>9026</v>
      </c>
      <c r="AI28" s="1">
        <v>94079</v>
      </c>
      <c r="AJ28">
        <f>(AI28/C28)*100</f>
        <v>58.070947551648999</v>
      </c>
    </row>
    <row r="29" spans="1:36" s="1" customFormat="1" x14ac:dyDescent="0.25">
      <c r="A29" s="1" t="s">
        <v>55</v>
      </c>
      <c r="B29" s="1">
        <v>1725</v>
      </c>
      <c r="C29" s="1">
        <v>6972</v>
      </c>
      <c r="D29" s="1">
        <v>3584</v>
      </c>
      <c r="E29" s="1">
        <v>3388</v>
      </c>
      <c r="F29" s="1">
        <v>849</v>
      </c>
      <c r="G29">
        <v>95</v>
      </c>
      <c r="H29">
        <v>1658</v>
      </c>
      <c r="I29" s="1">
        <v>885</v>
      </c>
      <c r="J29" s="1">
        <v>436</v>
      </c>
      <c r="K29">
        <f>(J29/I29)*100</f>
        <v>49.265536723163841</v>
      </c>
      <c r="L29" s="1">
        <v>25</v>
      </c>
      <c r="M29" s="1">
        <v>2</v>
      </c>
      <c r="N29">
        <f t="shared" si="1"/>
        <v>8</v>
      </c>
      <c r="O29" s="1">
        <v>5126</v>
      </c>
      <c r="P29">
        <f>(O29/C29)*100</f>
        <v>73.522662076878945</v>
      </c>
      <c r="Q29" s="1">
        <v>2813</v>
      </c>
      <c r="R29" s="1">
        <v>2313</v>
      </c>
      <c r="S29" s="1">
        <v>1846</v>
      </c>
      <c r="T29">
        <f>(S29/C29)*100</f>
        <v>26.477337923121059</v>
      </c>
      <c r="U29" s="1">
        <v>771</v>
      </c>
      <c r="V29" s="1">
        <v>1075</v>
      </c>
      <c r="W29" s="1">
        <v>2541</v>
      </c>
      <c r="X29">
        <f>(W29/C29)*100</f>
        <v>36.445783132530117</v>
      </c>
      <c r="Y29" s="1">
        <v>2406</v>
      </c>
      <c r="Z29" s="1">
        <v>18</v>
      </c>
      <c r="AA29" s="1">
        <v>8</v>
      </c>
      <c r="AB29" s="1">
        <v>11</v>
      </c>
      <c r="AC29" s="1">
        <v>2369</v>
      </c>
      <c r="AD29" s="1">
        <v>135</v>
      </c>
      <c r="AE29" s="1">
        <v>10</v>
      </c>
      <c r="AF29" s="1">
        <v>0</v>
      </c>
      <c r="AG29" s="1">
        <v>6</v>
      </c>
      <c r="AH29" s="1">
        <v>119</v>
      </c>
      <c r="AI29" s="1">
        <v>4431</v>
      </c>
      <c r="AJ29">
        <f>(AI29/C29)*100</f>
        <v>63.554216867469883</v>
      </c>
    </row>
    <row r="30" spans="1:36" s="1" customFormat="1" x14ac:dyDescent="0.25">
      <c r="A30" s="1" t="s">
        <v>56</v>
      </c>
      <c r="B30" s="1">
        <v>1203</v>
      </c>
      <c r="C30" s="1">
        <v>4865</v>
      </c>
      <c r="D30" s="1">
        <v>2443</v>
      </c>
      <c r="E30" s="1">
        <v>2422</v>
      </c>
      <c r="F30" s="1">
        <v>643</v>
      </c>
      <c r="G30">
        <v>437</v>
      </c>
      <c r="H30">
        <v>412</v>
      </c>
      <c r="I30" s="1">
        <v>1503</v>
      </c>
      <c r="J30" s="1">
        <v>331</v>
      </c>
      <c r="K30">
        <f>(J30/I30)*100</f>
        <v>22.022621423819029</v>
      </c>
      <c r="L30" s="1">
        <v>43</v>
      </c>
      <c r="M30" s="1">
        <v>0</v>
      </c>
      <c r="N30">
        <f t="shared" ref="N30:N36" si="2">(M30/L30)*100</f>
        <v>0</v>
      </c>
      <c r="O30" s="1">
        <v>3350</v>
      </c>
      <c r="P30">
        <f>(O30/C30)*100</f>
        <v>68.859198355601237</v>
      </c>
      <c r="Q30" s="1">
        <v>1795</v>
      </c>
      <c r="R30" s="1">
        <v>1555</v>
      </c>
      <c r="S30" s="1">
        <v>1515</v>
      </c>
      <c r="T30">
        <f>(S30/C30)*100</f>
        <v>31.140801644398771</v>
      </c>
      <c r="U30" s="1">
        <v>648</v>
      </c>
      <c r="V30" s="1">
        <v>867</v>
      </c>
      <c r="W30" s="1">
        <v>1774</v>
      </c>
      <c r="X30">
        <f>(W30/C30)*100</f>
        <v>36.464542651593014</v>
      </c>
      <c r="Y30" s="1">
        <v>1262</v>
      </c>
      <c r="Z30" s="1">
        <v>66</v>
      </c>
      <c r="AA30" s="1">
        <v>42</v>
      </c>
      <c r="AB30" s="1">
        <v>45</v>
      </c>
      <c r="AC30" s="1">
        <v>1109</v>
      </c>
      <c r="AD30" s="1">
        <v>512</v>
      </c>
      <c r="AE30" s="1">
        <v>10</v>
      </c>
      <c r="AF30" s="1">
        <v>14</v>
      </c>
      <c r="AG30" s="1">
        <v>7</v>
      </c>
      <c r="AH30" s="1">
        <v>481</v>
      </c>
      <c r="AI30" s="1">
        <v>3091</v>
      </c>
      <c r="AJ30">
        <f>(AI30/C30)*100</f>
        <v>63.535457348406986</v>
      </c>
    </row>
    <row r="31" spans="1:36" s="1" customFormat="1" x14ac:dyDescent="0.25">
      <c r="A31" s="1" t="s">
        <v>57</v>
      </c>
      <c r="B31" s="1">
        <v>1828</v>
      </c>
      <c r="C31" s="1">
        <v>7279</v>
      </c>
      <c r="D31" s="1">
        <v>3765</v>
      </c>
      <c r="E31" s="1">
        <v>3514</v>
      </c>
      <c r="F31" s="1">
        <v>923</v>
      </c>
      <c r="G31">
        <v>89</v>
      </c>
      <c r="H31">
        <v>212</v>
      </c>
      <c r="I31" s="1">
        <v>2016</v>
      </c>
      <c r="J31" s="1">
        <v>145</v>
      </c>
      <c r="K31">
        <f>(J31/I31)*100</f>
        <v>7.1924603174603172</v>
      </c>
      <c r="L31" s="1">
        <v>290</v>
      </c>
      <c r="M31" s="1">
        <v>10</v>
      </c>
      <c r="N31">
        <f t="shared" si="2"/>
        <v>3.4482758620689653</v>
      </c>
      <c r="O31" s="1">
        <v>5516</v>
      </c>
      <c r="P31">
        <f>(O31/C31)*100</f>
        <v>75.779640060447861</v>
      </c>
      <c r="Q31" s="1">
        <v>3008</v>
      </c>
      <c r="R31" s="1">
        <v>2508</v>
      </c>
      <c r="S31" s="1">
        <v>1763</v>
      </c>
      <c r="T31">
        <f>(S31/C31)*100</f>
        <v>24.220359939552136</v>
      </c>
      <c r="U31" s="1">
        <v>757</v>
      </c>
      <c r="V31" s="1">
        <v>1006</v>
      </c>
      <c r="W31" s="1">
        <v>3019</v>
      </c>
      <c r="X31">
        <f>(W31/C31)*100</f>
        <v>41.475477400741859</v>
      </c>
      <c r="Y31" s="1">
        <v>2400</v>
      </c>
      <c r="Z31" s="1">
        <v>64</v>
      </c>
      <c r="AA31" s="1">
        <v>262</v>
      </c>
      <c r="AB31" s="1">
        <v>41</v>
      </c>
      <c r="AC31" s="1">
        <v>2033</v>
      </c>
      <c r="AD31" s="1">
        <v>619</v>
      </c>
      <c r="AE31" s="1">
        <v>31</v>
      </c>
      <c r="AF31" s="1">
        <v>211</v>
      </c>
      <c r="AG31" s="1">
        <v>27</v>
      </c>
      <c r="AH31" s="1">
        <v>350</v>
      </c>
      <c r="AI31" s="1">
        <v>4260</v>
      </c>
      <c r="AJ31">
        <f>(AI31/C31)*100</f>
        <v>58.524522599258141</v>
      </c>
    </row>
    <row r="32" spans="1:36" s="1" customFormat="1" x14ac:dyDescent="0.25">
      <c r="A32" s="1" t="s">
        <v>58</v>
      </c>
      <c r="B32" s="1">
        <v>1276</v>
      </c>
      <c r="C32" s="1">
        <v>5710</v>
      </c>
      <c r="D32" s="1">
        <v>2974</v>
      </c>
      <c r="E32" s="1">
        <v>2736</v>
      </c>
      <c r="F32" s="1">
        <v>606</v>
      </c>
      <c r="G32">
        <v>61</v>
      </c>
      <c r="H32">
        <v>49</v>
      </c>
      <c r="I32" s="1">
        <v>2148</v>
      </c>
      <c r="J32" s="1">
        <v>40</v>
      </c>
      <c r="K32">
        <f>(J32/I32)*100</f>
        <v>1.8621973929236499</v>
      </c>
      <c r="L32" s="1">
        <v>26</v>
      </c>
      <c r="M32" s="1">
        <v>10</v>
      </c>
      <c r="N32">
        <f t="shared" si="2"/>
        <v>38.461538461538467</v>
      </c>
      <c r="O32" s="1">
        <v>4283</v>
      </c>
      <c r="P32">
        <f>(O32/C32)*100</f>
        <v>75.008756567425579</v>
      </c>
      <c r="Q32" s="1">
        <v>2375</v>
      </c>
      <c r="R32" s="1">
        <v>1908</v>
      </c>
      <c r="S32" s="1">
        <v>1427</v>
      </c>
      <c r="T32">
        <f>(S32/C32)*100</f>
        <v>24.991243432574432</v>
      </c>
      <c r="U32" s="1">
        <v>599</v>
      </c>
      <c r="V32" s="1">
        <v>828</v>
      </c>
      <c r="W32" s="1">
        <v>1950</v>
      </c>
      <c r="X32">
        <f>(W32/C32)*100</f>
        <v>34.150612959719787</v>
      </c>
      <c r="Y32" s="1">
        <v>1815</v>
      </c>
      <c r="Z32" s="1">
        <v>45</v>
      </c>
      <c r="AA32" s="1">
        <v>169</v>
      </c>
      <c r="AB32" s="1">
        <v>43</v>
      </c>
      <c r="AC32" s="1">
        <v>1558</v>
      </c>
      <c r="AD32" s="1">
        <v>135</v>
      </c>
      <c r="AE32" s="1">
        <v>24</v>
      </c>
      <c r="AF32" s="1">
        <v>3</v>
      </c>
      <c r="AG32" s="1">
        <v>1</v>
      </c>
      <c r="AH32" s="1">
        <v>107</v>
      </c>
      <c r="AI32" s="1">
        <v>3760</v>
      </c>
      <c r="AJ32">
        <f>(AI32/C32)*100</f>
        <v>65.849387040280206</v>
      </c>
    </row>
    <row r="33" spans="1:36" s="1" customFormat="1" x14ac:dyDescent="0.25">
      <c r="A33" s="1" t="s">
        <v>59</v>
      </c>
      <c r="B33" s="1">
        <v>1288</v>
      </c>
      <c r="C33" s="1">
        <v>5189</v>
      </c>
      <c r="D33" s="1">
        <v>2571</v>
      </c>
      <c r="E33" s="1">
        <v>2618</v>
      </c>
      <c r="F33" s="1">
        <v>588</v>
      </c>
      <c r="G33">
        <v>37</v>
      </c>
      <c r="H33">
        <v>45</v>
      </c>
      <c r="I33" s="1">
        <v>1160</v>
      </c>
      <c r="J33" s="1">
        <v>468</v>
      </c>
      <c r="K33">
        <f>(J33/I33)*100</f>
        <v>40.344827586206897</v>
      </c>
      <c r="L33" s="1">
        <v>3</v>
      </c>
      <c r="M33" s="1">
        <v>2</v>
      </c>
      <c r="N33">
        <f t="shared" si="2"/>
        <v>66.666666666666657</v>
      </c>
      <c r="O33" s="1">
        <v>4154</v>
      </c>
      <c r="P33">
        <f>(O33/C33)*100</f>
        <v>80.053960300635964</v>
      </c>
      <c r="Q33" s="1">
        <v>2157</v>
      </c>
      <c r="R33" s="1">
        <v>1997</v>
      </c>
      <c r="S33" s="1">
        <v>1035</v>
      </c>
      <c r="T33">
        <f>(S33/C33)*100</f>
        <v>19.946039699364039</v>
      </c>
      <c r="U33" s="1">
        <v>414</v>
      </c>
      <c r="V33" s="1">
        <v>621</v>
      </c>
      <c r="W33" s="1">
        <v>1982</v>
      </c>
      <c r="X33">
        <f>(W33/C33)*100</f>
        <v>38.196184235883599</v>
      </c>
      <c r="Y33" s="1">
        <v>1733</v>
      </c>
      <c r="Z33" s="1">
        <v>24</v>
      </c>
      <c r="AA33" s="1">
        <v>26</v>
      </c>
      <c r="AB33" s="1">
        <v>40</v>
      </c>
      <c r="AC33" s="1">
        <v>1643</v>
      </c>
      <c r="AD33" s="1">
        <v>249</v>
      </c>
      <c r="AE33" s="1">
        <v>15</v>
      </c>
      <c r="AF33" s="1">
        <v>4</v>
      </c>
      <c r="AG33" s="1">
        <v>11</v>
      </c>
      <c r="AH33" s="1">
        <v>219</v>
      </c>
      <c r="AI33" s="1">
        <v>3207</v>
      </c>
      <c r="AJ33">
        <f>(AI33/C33)*100</f>
        <v>61.803815764116401</v>
      </c>
    </row>
    <row r="34" spans="1:36" s="1" customFormat="1" x14ac:dyDescent="0.25">
      <c r="A34" s="1" t="s">
        <v>60</v>
      </c>
      <c r="B34" s="1">
        <v>51770</v>
      </c>
      <c r="C34" s="1">
        <v>208897</v>
      </c>
      <c r="D34" s="1">
        <v>105056</v>
      </c>
      <c r="E34" s="1">
        <v>103841</v>
      </c>
      <c r="F34" s="1">
        <v>23881</v>
      </c>
      <c r="G34">
        <v>12188</v>
      </c>
      <c r="H34">
        <v>11693</v>
      </c>
      <c r="I34" s="1">
        <v>55630</v>
      </c>
      <c r="J34" s="1">
        <v>5469</v>
      </c>
      <c r="K34">
        <f>(J34/I34)*100</f>
        <v>9.8310264245910481</v>
      </c>
      <c r="L34" s="1">
        <v>4422</v>
      </c>
      <c r="M34" s="1">
        <v>6</v>
      </c>
      <c r="N34">
        <f t="shared" si="2"/>
        <v>0.13568521031207598</v>
      </c>
      <c r="O34" s="1">
        <v>156056</v>
      </c>
      <c r="P34">
        <f>(O34/C34)*100</f>
        <v>74.704758804578333</v>
      </c>
      <c r="Q34" s="1">
        <v>83798</v>
      </c>
      <c r="R34" s="1">
        <v>72258</v>
      </c>
      <c r="S34" s="1">
        <v>52841</v>
      </c>
      <c r="T34">
        <f>(S34/C34)*100</f>
        <v>25.295241195421671</v>
      </c>
      <c r="U34" s="1">
        <v>21258</v>
      </c>
      <c r="V34" s="1">
        <v>31583</v>
      </c>
      <c r="W34" s="1">
        <v>85107</v>
      </c>
      <c r="X34">
        <f>(W34/C34)*100</f>
        <v>40.741130796516941</v>
      </c>
      <c r="Y34" s="1">
        <v>67217</v>
      </c>
      <c r="Z34" s="1">
        <v>3945</v>
      </c>
      <c r="AA34" s="1">
        <v>5303</v>
      </c>
      <c r="AB34" s="1">
        <v>1713</v>
      </c>
      <c r="AC34" s="1">
        <v>56256</v>
      </c>
      <c r="AD34" s="1">
        <v>17890</v>
      </c>
      <c r="AE34" s="1">
        <v>752</v>
      </c>
      <c r="AF34" s="1">
        <v>2718</v>
      </c>
      <c r="AG34" s="1">
        <v>1412</v>
      </c>
      <c r="AH34" s="1">
        <v>13008</v>
      </c>
      <c r="AI34" s="1">
        <v>123790</v>
      </c>
      <c r="AJ34">
        <f>(AI34/C34)*100</f>
        <v>59.258869203483059</v>
      </c>
    </row>
    <row r="35" spans="1:36" s="1" customFormat="1" x14ac:dyDescent="0.25">
      <c r="A35" s="1" t="s">
        <v>61</v>
      </c>
      <c r="B35" s="1">
        <v>4384</v>
      </c>
      <c r="C35" s="1">
        <v>16852</v>
      </c>
      <c r="D35" s="1">
        <v>8410</v>
      </c>
      <c r="E35" s="1">
        <v>8442</v>
      </c>
      <c r="F35" s="1">
        <v>1838</v>
      </c>
      <c r="G35">
        <v>1986</v>
      </c>
      <c r="H35">
        <v>906</v>
      </c>
      <c r="I35" s="1">
        <v>1564</v>
      </c>
      <c r="J35" s="1">
        <v>248</v>
      </c>
      <c r="K35">
        <f>(J35/I35)*100</f>
        <v>15.856777493606138</v>
      </c>
      <c r="L35" s="1">
        <v>418</v>
      </c>
      <c r="M35" s="1">
        <v>0</v>
      </c>
      <c r="N35">
        <f t="shared" si="2"/>
        <v>0</v>
      </c>
      <c r="O35" s="1">
        <v>13619</v>
      </c>
      <c r="P35">
        <f>(O35/C35)*100</f>
        <v>80.81533349157371</v>
      </c>
      <c r="Q35" s="1">
        <v>7116</v>
      </c>
      <c r="R35" s="1">
        <v>6503</v>
      </c>
      <c r="S35" s="1">
        <v>3233</v>
      </c>
      <c r="T35">
        <f>(S35/C35)*100</f>
        <v>19.1846665084263</v>
      </c>
      <c r="U35" s="1">
        <v>1294</v>
      </c>
      <c r="V35" s="1">
        <v>1939</v>
      </c>
      <c r="W35" s="1">
        <v>6214</v>
      </c>
      <c r="X35">
        <f>(W35/C35)*100</f>
        <v>36.873961547590788</v>
      </c>
      <c r="Y35" s="1">
        <v>5317</v>
      </c>
      <c r="Z35" s="1">
        <v>55</v>
      </c>
      <c r="AA35" s="1">
        <v>43</v>
      </c>
      <c r="AB35" s="1">
        <v>86</v>
      </c>
      <c r="AC35" s="1">
        <v>5133</v>
      </c>
      <c r="AD35" s="1">
        <v>897</v>
      </c>
      <c r="AE35" s="1">
        <v>24</v>
      </c>
      <c r="AF35" s="1">
        <v>17</v>
      </c>
      <c r="AG35" s="1">
        <v>47</v>
      </c>
      <c r="AH35" s="1">
        <v>809</v>
      </c>
      <c r="AI35" s="1">
        <v>10638</v>
      </c>
      <c r="AJ35">
        <f>(AI35/C35)*100</f>
        <v>63.126038452409205</v>
      </c>
    </row>
    <row r="36" spans="1:36" s="1" customFormat="1" x14ac:dyDescent="0.25">
      <c r="A36" s="1" t="s">
        <v>62</v>
      </c>
      <c r="B36" s="1">
        <v>121017</v>
      </c>
      <c r="C36" s="1">
        <v>475995</v>
      </c>
      <c r="D36" s="1">
        <v>240565</v>
      </c>
      <c r="E36" s="1">
        <v>235430</v>
      </c>
      <c r="F36" s="1">
        <v>55103</v>
      </c>
      <c r="G36">
        <v>28057</v>
      </c>
      <c r="H36">
        <v>45896</v>
      </c>
      <c r="I36" s="1">
        <v>74322</v>
      </c>
      <c r="J36" s="1">
        <v>18588</v>
      </c>
      <c r="K36">
        <f>(J36/I36)*100</f>
        <v>25.010091224671026</v>
      </c>
      <c r="L36" s="1">
        <v>2544</v>
      </c>
      <c r="M36" s="1">
        <v>244</v>
      </c>
      <c r="N36">
        <f t="shared" si="2"/>
        <v>9.5911949685534594</v>
      </c>
      <c r="O36" s="1">
        <v>369449</v>
      </c>
      <c r="P36">
        <f>(O36/C36)*100</f>
        <v>77.616151430162077</v>
      </c>
      <c r="Q36" s="1">
        <v>195507</v>
      </c>
      <c r="R36" s="1">
        <v>173942</v>
      </c>
      <c r="S36" s="1">
        <v>106546</v>
      </c>
      <c r="T36">
        <f>(S36/C36)*100</f>
        <v>22.383848569837919</v>
      </c>
      <c r="U36" s="1">
        <v>45058</v>
      </c>
      <c r="V36" s="1">
        <v>61488</v>
      </c>
      <c r="W36" s="1">
        <v>192273</v>
      </c>
      <c r="X36">
        <f>(W36/C36)*100</f>
        <v>40.393911700753158</v>
      </c>
      <c r="Y36" s="1">
        <v>165680</v>
      </c>
      <c r="Z36" s="1">
        <v>1870</v>
      </c>
      <c r="AA36" s="1">
        <v>2392</v>
      </c>
      <c r="AB36" s="1">
        <v>3214</v>
      </c>
      <c r="AC36" s="1">
        <v>158204</v>
      </c>
      <c r="AD36" s="1">
        <v>26593</v>
      </c>
      <c r="AE36" s="1">
        <v>766</v>
      </c>
      <c r="AF36" s="1">
        <v>605</v>
      </c>
      <c r="AG36" s="1">
        <v>1001</v>
      </c>
      <c r="AH36" s="1">
        <v>24221</v>
      </c>
      <c r="AI36" s="1">
        <v>283722</v>
      </c>
      <c r="AJ36">
        <f>(AI36/C36)*100</f>
        <v>59.606088299246842</v>
      </c>
    </row>
    <row r="37" spans="1:36" x14ac:dyDescent="0.25">
      <c r="G37" s="1"/>
      <c r="H37" s="1"/>
    </row>
    <row r="38" spans="1:36" x14ac:dyDescent="0.25">
      <c r="G38" s="1"/>
      <c r="H38" s="1"/>
    </row>
    <row r="39" spans="1:36" x14ac:dyDescent="0.25">
      <c r="G39" s="1"/>
      <c r="H39" s="1"/>
    </row>
    <row r="40" spans="1:36" x14ac:dyDescent="0.25">
      <c r="G40" s="1"/>
      <c r="H40" s="1"/>
    </row>
    <row r="41" spans="1:36" x14ac:dyDescent="0.25">
      <c r="G41" s="1"/>
      <c r="H41" s="1"/>
    </row>
    <row r="42" spans="1:36" x14ac:dyDescent="0.25">
      <c r="G42" s="1"/>
      <c r="H42" s="1"/>
    </row>
    <row r="43" spans="1:36" x14ac:dyDescent="0.25">
      <c r="G43" s="1"/>
      <c r="H43" s="1"/>
    </row>
    <row r="44" spans="1:36" x14ac:dyDescent="0.25">
      <c r="G44" s="1"/>
      <c r="H44" s="1"/>
    </row>
    <row r="45" spans="1:36" x14ac:dyDescent="0.25">
      <c r="G45" s="1"/>
      <c r="H45" s="1"/>
    </row>
    <row r="46" spans="1:36" x14ac:dyDescent="0.25">
      <c r="G46" s="1"/>
      <c r="H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jaya3225</dc:creator>
  <cp:lastModifiedBy>jaya3225</cp:lastModifiedBy>
  <dcterms:created xsi:type="dcterms:W3CDTF">2018-04-23T22:23:35Z</dcterms:created>
  <dcterms:modified xsi:type="dcterms:W3CDTF">2018-04-29T01:10:06Z</dcterms:modified>
</cp:coreProperties>
</file>