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resh\Documents\"/>
    </mc:Choice>
  </mc:AlternateContent>
  <xr:revisionPtr revIDLastSave="0" documentId="13_ncr:1_{79DF5AFD-A572-44F4-AB18-914BCC7D8D21}" xr6:coauthVersionLast="46" xr6:coauthVersionMax="46" xr10:uidLastSave="{00000000-0000-0000-0000-000000000000}"/>
  <bookViews>
    <workbookView xWindow="-110" yWindow="-110" windowWidth="19420" windowHeight="10420" activeTab="1" xr2:uid="{45A59C72-9D08-4ACE-BDE9-BE6BEE4507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2" i="2"/>
  <c r="N6" i="1"/>
  <c r="N7" i="1"/>
  <c r="N8" i="1"/>
  <c r="N5" i="1"/>
  <c r="M5" i="1"/>
  <c r="M6" i="1"/>
  <c r="M7" i="1"/>
  <c r="M8" i="1"/>
  <c r="L6" i="1"/>
  <c r="L7" i="1"/>
  <c r="L8" i="1"/>
  <c r="L5" i="1"/>
  <c r="V15" i="1"/>
  <c r="K5" i="1"/>
  <c r="O5" i="1"/>
  <c r="K6" i="1"/>
  <c r="O6" i="1"/>
  <c r="K7" i="1"/>
  <c r="O7" i="1"/>
  <c r="K8" i="1"/>
  <c r="O8" i="1"/>
  <c r="H13" i="2" l="1"/>
  <c r="O9" i="1"/>
  <c r="O10" i="1" s="1"/>
  <c r="U15" i="1" s="1"/>
  <c r="N9" i="1"/>
  <c r="N10" i="1" s="1"/>
  <c r="T15" i="1" s="1"/>
  <c r="L9" i="1"/>
  <c r="L10" i="1" s="1"/>
  <c r="R15" i="1" s="1"/>
  <c r="M9" i="1"/>
  <c r="M10" i="1" s="1"/>
  <c r="S15" i="1" s="1"/>
  <c r="J12" i="1"/>
</calcChain>
</file>

<file path=xl/sharedStrings.xml><?xml version="1.0" encoding="utf-8"?>
<sst xmlns="http://schemas.openxmlformats.org/spreadsheetml/2006/main" count="40" uniqueCount="22">
  <si>
    <t>ABC Technology coporation limited</t>
  </si>
  <si>
    <t>Revenue</t>
  </si>
  <si>
    <t>operating</t>
  </si>
  <si>
    <t>EBITDA</t>
  </si>
  <si>
    <t>Net Profit</t>
  </si>
  <si>
    <t>▲</t>
  </si>
  <si>
    <t>▼</t>
  </si>
  <si>
    <t>opex margin</t>
  </si>
  <si>
    <t>EBITD Margin</t>
  </si>
  <si>
    <t>Net Profit Margin</t>
  </si>
  <si>
    <t>name of com</t>
  </si>
  <si>
    <t>tcs</t>
  </si>
  <si>
    <t>infosys</t>
  </si>
  <si>
    <t>tech mahendra</t>
  </si>
  <si>
    <t>google</t>
  </si>
  <si>
    <t>ms</t>
  </si>
  <si>
    <t>wipro</t>
  </si>
  <si>
    <t>silicon</t>
  </si>
  <si>
    <t>reliance</t>
  </si>
  <si>
    <t>hdfc</t>
  </si>
  <si>
    <t>EBITD margin</t>
  </si>
  <si>
    <t>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</si>
</sst>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0.3999755851924192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10" fontId="0" fillId="0" borderId="16" xfId="0" applyNumberFormat="1" applyBorder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Sheet1!$L$3:$O$4</c15:sqref>
                  </c15:fullRef>
                  <c15:levelRef>
                    <c15:sqref>Sheet1!$L$4:$O$4</c15:sqref>
                  </c15:levelRef>
                </c:ext>
              </c:extLst>
              <c:f>Sheet1!$L$4:$O$4</c:f>
              <c:strCache>
                <c:ptCount val="4"/>
                <c:pt idx="0">
                  <c:v>Revenue</c:v>
                </c:pt>
                <c:pt idx="1">
                  <c:v>operating</c:v>
                </c:pt>
                <c:pt idx="2">
                  <c:v>EBITDA</c:v>
                </c:pt>
                <c:pt idx="3">
                  <c:v>Net Profit</c:v>
                </c:pt>
              </c:strCache>
            </c:strRef>
          </c:cat>
          <c:val>
            <c:numRef>
              <c:f>Sheet1!$L$5:$O$5</c:f>
              <c:numCache>
                <c:formatCode>General</c:formatCode>
                <c:ptCount val="4"/>
                <c:pt idx="0">
                  <c:v>145</c:v>
                </c:pt>
                <c:pt idx="1">
                  <c:v>117</c:v>
                </c:pt>
                <c:pt idx="2">
                  <c:v>28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A-420C-BB0A-946662FCC959}"/>
            </c:ext>
          </c:extLst>
        </c:ser>
        <c:ser>
          <c:idx val="1"/>
          <c:order val="1"/>
          <c:tx>
            <c:strRef>
              <c:f>Sheet1!$K$6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Sheet1!$L$3:$O$4</c15:sqref>
                  </c15:fullRef>
                  <c15:levelRef>
                    <c15:sqref>Sheet1!$L$4:$O$4</c15:sqref>
                  </c15:levelRef>
                </c:ext>
              </c:extLst>
              <c:f>Sheet1!$L$4:$O$4</c:f>
              <c:strCache>
                <c:ptCount val="4"/>
                <c:pt idx="0">
                  <c:v>Revenue</c:v>
                </c:pt>
                <c:pt idx="1">
                  <c:v>operating</c:v>
                </c:pt>
                <c:pt idx="2">
                  <c:v>EBITDA</c:v>
                </c:pt>
                <c:pt idx="3">
                  <c:v>Net Profit</c:v>
                </c:pt>
              </c:strCache>
            </c:strRef>
          </c:cat>
          <c:val>
            <c:numRef>
              <c:f>Sheet1!$L$6:$O$6</c:f>
              <c:numCache>
                <c:formatCode>General</c:formatCode>
                <c:ptCount val="4"/>
                <c:pt idx="0">
                  <c:v>164</c:v>
                </c:pt>
                <c:pt idx="1">
                  <c:v>124</c:v>
                </c:pt>
                <c:pt idx="2">
                  <c:v>40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A-420C-BB0A-946662FCC959}"/>
            </c:ext>
          </c:extLst>
        </c:ser>
        <c:ser>
          <c:idx val="2"/>
          <c:order val="2"/>
          <c:tx>
            <c:strRef>
              <c:f>Sheet1!$K$7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Sheet1!$L$3:$O$4</c15:sqref>
                  </c15:fullRef>
                  <c15:levelRef>
                    <c15:sqref>Sheet1!$L$4:$O$4</c15:sqref>
                  </c15:levelRef>
                </c:ext>
              </c:extLst>
              <c:f>Sheet1!$L$4:$O$4</c:f>
              <c:strCache>
                <c:ptCount val="4"/>
                <c:pt idx="0">
                  <c:v>Revenue</c:v>
                </c:pt>
                <c:pt idx="1">
                  <c:v>operating</c:v>
                </c:pt>
                <c:pt idx="2">
                  <c:v>EBITDA</c:v>
                </c:pt>
                <c:pt idx="3">
                  <c:v>Net Profit</c:v>
                </c:pt>
              </c:strCache>
            </c:strRef>
          </c:cat>
          <c:val>
            <c:numRef>
              <c:f>Sheet1!$L$7:$O$7</c:f>
              <c:numCache>
                <c:formatCode>General</c:formatCode>
                <c:ptCount val="4"/>
                <c:pt idx="0">
                  <c:v>178</c:v>
                </c:pt>
                <c:pt idx="1">
                  <c:v>148</c:v>
                </c:pt>
                <c:pt idx="2">
                  <c:v>30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A-420C-BB0A-946662FCC959}"/>
            </c:ext>
          </c:extLst>
        </c:ser>
        <c:ser>
          <c:idx val="3"/>
          <c:order val="3"/>
          <c:tx>
            <c:strRef>
              <c:f>Sheet1!$K$8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Sheet1!$L$3:$O$4</c15:sqref>
                  </c15:fullRef>
                  <c15:levelRef>
                    <c15:sqref>Sheet1!$L$4:$O$4</c15:sqref>
                  </c15:levelRef>
                </c:ext>
              </c:extLst>
              <c:f>Sheet1!$L$4:$O$4</c:f>
              <c:strCache>
                <c:ptCount val="4"/>
                <c:pt idx="0">
                  <c:v>Revenue</c:v>
                </c:pt>
                <c:pt idx="1">
                  <c:v>operating</c:v>
                </c:pt>
                <c:pt idx="2">
                  <c:v>EBITDA</c:v>
                </c:pt>
                <c:pt idx="3">
                  <c:v>Net Profit</c:v>
                </c:pt>
              </c:strCache>
            </c:strRef>
          </c:cat>
          <c:val>
            <c:numRef>
              <c:f>Sheet1!$L$8:$O$8</c:f>
              <c:numCache>
                <c:formatCode>General</c:formatCode>
                <c:ptCount val="4"/>
                <c:pt idx="0">
                  <c:v>201</c:v>
                </c:pt>
                <c:pt idx="1">
                  <c:v>156</c:v>
                </c:pt>
                <c:pt idx="2">
                  <c:v>45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8A-420C-BB0A-946662FCC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77855"/>
        <c:axId val="155995743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Sheet1!$K$9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Sheet1!$L$3:$O$4</c15:sqref>
                        </c15:fullRef>
                        <c15:levelRef>
                          <c15:sqref>Sheet1!$L$4:$O$4</c15:sqref>
                        </c15:levelRef>
                        <c15:formulaRef>
                          <c15:sqref>Sheet1!$L$4:$O$4</c15:sqref>
                        </c15:formulaRef>
                      </c:ext>
                    </c:extLst>
                    <c:strCache>
                      <c:ptCount val="4"/>
                      <c:pt idx="0">
                        <c:v>Revenue</c:v>
                      </c:pt>
                      <c:pt idx="1">
                        <c:v>operating</c:v>
                      </c:pt>
                      <c:pt idx="2">
                        <c:v>EBITDA</c:v>
                      </c:pt>
                      <c:pt idx="3">
                        <c:v>Net Profit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Sheet1!$L$9:$O$9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0.38620689655172424</c:v>
                      </c:pt>
                      <c:pt idx="1">
                        <c:v>0.33333333333333326</c:v>
                      </c:pt>
                      <c:pt idx="2">
                        <c:v>0.60714285714285721</c:v>
                      </c:pt>
                      <c:pt idx="3">
                        <c:v>0.29411764705882359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A8A-420C-BB0A-946662FCC959}"/>
                  </c:ext>
                </c:extLst>
              </c15:ser>
            </c15:filteredBarSeries>
          </c:ext>
        </c:extLst>
      </c:barChart>
      <c:catAx>
        <c:axId val="15597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743"/>
        <c:crosses val="autoZero"/>
        <c:auto val="1"/>
        <c:lblAlgn val="ctr"/>
        <c:lblOffset val="100"/>
        <c:noMultiLvlLbl val="0"/>
      </c:catAx>
      <c:valAx>
        <c:axId val="1559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7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Sheet1!$J$12</c:f>
          <c:strCache>
            <c:ptCount val="1"/>
            <c:pt idx="0">
              <c:v>ABC Technology coporation limited-2010-2013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Sheet1!$L$3:$L$4</c15:sqref>
                  </c15:fullRef>
                  <c15:levelRef>
                    <c15:sqref>Sheet1!$L$4</c15:sqref>
                  </c15:levelRef>
                </c:ext>
              </c:extLst>
              <c:f>Sheet1!$L$4</c:f>
              <c:strCache>
                <c:ptCount val="2"/>
                <c:pt idx="0">
                  <c:v>ABC Technology coporation limited</c:v>
                </c:pt>
                <c:pt idx="1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Sheet1!$K$5:$K$8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Sheet1!$L$5:$L$8</c:f>
              <c:numCache>
                <c:formatCode>General</c:formatCode>
                <c:ptCount val="4"/>
                <c:pt idx="0">
                  <c:v>145</c:v>
                </c:pt>
                <c:pt idx="1">
                  <c:v>164</c:v>
                </c:pt>
                <c:pt idx="2">
                  <c:v>178</c:v>
                </c:pt>
                <c:pt idx="3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7-4671-B07C-59A5DEB5591A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Sheet1!$M$3:$M$4</c15:sqref>
                  </c15:fullRef>
                  <c15:levelRef>
                    <c15:sqref>Sheet1!$M$4</c15:sqref>
                  </c15:levelRef>
                </c:ext>
              </c:extLst>
              <c:f>Sheet1!$M$4</c:f>
              <c:strCache>
                <c:ptCount val="2"/>
                <c:pt idx="0">
                  <c:v>ABC Technology coporation limited</c:v>
                </c:pt>
                <c:pt idx="1">
                  <c:v>operating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Sheet1!$K$5:$K$8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Sheet1!$M$5:$M$8</c:f>
              <c:numCache>
                <c:formatCode>General</c:formatCode>
                <c:ptCount val="4"/>
                <c:pt idx="0">
                  <c:v>117</c:v>
                </c:pt>
                <c:pt idx="1">
                  <c:v>124</c:v>
                </c:pt>
                <c:pt idx="2">
                  <c:v>148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7-4671-B07C-59A5DEB5591A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Sheet1!$N$3:$N$4</c15:sqref>
                  </c15:fullRef>
                  <c15:levelRef>
                    <c15:sqref>Sheet1!$N$4</c15:sqref>
                  </c15:levelRef>
                </c:ext>
              </c:extLst>
              <c:f>Sheet1!$N$4</c:f>
              <c:strCache>
                <c:ptCount val="2"/>
                <c:pt idx="0">
                  <c:v>ABC Technology coporation limited</c:v>
                </c:pt>
                <c:pt idx="1">
                  <c:v>EBITDA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Sheet1!$K$5:$K$8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Sheet1!$N$5:$N$8</c:f>
              <c:numCache>
                <c:formatCode>General</c:formatCode>
                <c:ptCount val="4"/>
                <c:pt idx="0">
                  <c:v>28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57-4671-B07C-59A5DEB5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4939823"/>
        <c:axId val="2104938159"/>
      </c:barChart>
      <c:lineChart>
        <c:grouping val="standard"/>
        <c:varyColors val="0"/>
        <c:ser>
          <c:idx val="3"/>
          <c:order val="3"/>
          <c:tx>
            <c:strRef>
              <c:extLst>
                <c:ext xmlns:c15="http://schemas.microsoft.com/office/drawing/2012/chart" uri="{02D57815-91ED-43cb-92C2-25804820EDAC}">
                  <c15:fullRef>
                    <c15:sqref>Sheet1!$O$3:$O$4</c15:sqref>
                  </c15:fullRef>
                  <c15:levelRef>
                    <c15:sqref>Sheet1!$O$4</c15:sqref>
                  </c15:levelRef>
                </c:ext>
              </c:extLst>
              <c:f>Sheet1!$O$4</c:f>
              <c:strCache>
                <c:ptCount val="2"/>
                <c:pt idx="0">
                  <c:v>ABC Technology coporation limited</c:v>
                </c:pt>
                <c:pt idx="1">
                  <c:v>Net 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Sheet1!$K$5:$K$8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Sheet1!$O$5:$O$8</c:f>
              <c:numCache>
                <c:formatCode>General</c:formatCode>
                <c:ptCount val="4"/>
                <c:pt idx="0">
                  <c:v>17</c:v>
                </c:pt>
                <c:pt idx="1">
                  <c:v>19</c:v>
                </c:pt>
                <c:pt idx="2">
                  <c:v>24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7-4671-B07C-59A5DEB5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294975"/>
        <c:axId val="1992297887"/>
      </c:lineChart>
      <c:catAx>
        <c:axId val="210493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938159"/>
        <c:crosses val="autoZero"/>
        <c:auto val="1"/>
        <c:lblAlgn val="ctr"/>
        <c:lblOffset val="100"/>
        <c:noMultiLvlLbl val="0"/>
      </c:catAx>
      <c:valAx>
        <c:axId val="21049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939823"/>
        <c:crosses val="autoZero"/>
        <c:crossBetween val="between"/>
      </c:valAx>
      <c:valAx>
        <c:axId val="19922978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294975"/>
        <c:crosses val="max"/>
        <c:crossBetween val="between"/>
      </c:valAx>
      <c:catAx>
        <c:axId val="19922949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2297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Sheet2!$H$13</c:f>
          <c:strCache>
            <c:ptCount val="1"/>
            <c:pt idx="0">
              <c:v>opex margin Vs.Revenue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Sheet2!$I$3:$I$11</c:f>
              <c:numCache>
                <c:formatCode>General</c:formatCode>
                <c:ptCount val="9"/>
                <c:pt idx="0">
                  <c:v>0.57999999999999996</c:v>
                </c:pt>
                <c:pt idx="1">
                  <c:v>0.95</c:v>
                </c:pt>
                <c:pt idx="2">
                  <c:v>0.95</c:v>
                </c:pt>
                <c:pt idx="3">
                  <c:v>0.63</c:v>
                </c:pt>
                <c:pt idx="4">
                  <c:v>0.95</c:v>
                </c:pt>
                <c:pt idx="5">
                  <c:v>0.97</c:v>
                </c:pt>
                <c:pt idx="6">
                  <c:v>0.65</c:v>
                </c:pt>
                <c:pt idx="7">
                  <c:v>0.56999999999999995</c:v>
                </c:pt>
                <c:pt idx="8">
                  <c:v>0.64</c:v>
                </c:pt>
              </c:numCache>
            </c:numRef>
          </c:xVal>
          <c:yVal>
            <c:numRef>
              <c:f>Sheet2!$J$3:$J$11</c:f>
              <c:numCache>
                <c:formatCode>General</c:formatCode>
                <c:ptCount val="9"/>
                <c:pt idx="0">
                  <c:v>3846</c:v>
                </c:pt>
                <c:pt idx="1">
                  <c:v>6993</c:v>
                </c:pt>
                <c:pt idx="2">
                  <c:v>2053</c:v>
                </c:pt>
                <c:pt idx="3">
                  <c:v>5111</c:v>
                </c:pt>
                <c:pt idx="4">
                  <c:v>4400</c:v>
                </c:pt>
                <c:pt idx="5">
                  <c:v>8091</c:v>
                </c:pt>
                <c:pt idx="6">
                  <c:v>6968</c:v>
                </c:pt>
                <c:pt idx="7">
                  <c:v>3012</c:v>
                </c:pt>
                <c:pt idx="8">
                  <c:v>7845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D-446E-A4C5-C547C2599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43039"/>
        <c:axId val="1871245535"/>
      </c:scatterChart>
      <c:valAx>
        <c:axId val="187124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45535"/>
        <c:crosses val="autoZero"/>
        <c:crossBetween val="midCat"/>
      </c:valAx>
      <c:valAx>
        <c:axId val="18712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4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$A$14" horiz="1" max="5" min="1" page="0" val="4"/>
</file>

<file path=xl/ctrlProps/ctrlProp2.xml><?xml version="1.0" encoding="utf-8"?>
<formControlPr xmlns="http://schemas.microsoft.com/office/spreadsheetml/2009/9/main" objectType="CheckBox" checked="Checked" fmlaLink="$L$15" lockText="1" noThreeD="1"/>
</file>

<file path=xl/ctrlProps/ctrlProp3.xml><?xml version="1.0" encoding="utf-8"?>
<formControlPr xmlns="http://schemas.microsoft.com/office/spreadsheetml/2009/9/main" objectType="CheckBox" checked="Checked" fmlaLink="$L$16" lockText="1" noThreeD="1"/>
</file>

<file path=xl/ctrlProps/ctrlProp4.xml><?xml version="1.0" encoding="utf-8"?>
<formControlPr xmlns="http://schemas.microsoft.com/office/spreadsheetml/2009/9/main" objectType="CheckBox" checked="Checked" fmlaLink="$L$17" lockText="1" noThreeD="1"/>
</file>

<file path=xl/ctrlProps/ctrlProp5.xml><?xml version="1.0" encoding="utf-8"?>
<formControlPr xmlns="http://schemas.microsoft.com/office/spreadsheetml/2009/9/main" objectType="Drop" dropStyle="combo" dx="31" fmlaLink="$C$13" fmlaRange="$A$12:$A$15" noThreeD="1" sel="2" val="0"/>
</file>

<file path=xl/ctrlProps/ctrlProp6.xml><?xml version="1.0" encoding="utf-8"?>
<formControlPr xmlns="http://schemas.microsoft.com/office/spreadsheetml/2009/9/main" objectType="Drop" dropStyle="combo" dx="31" fmlaLink="$C$14" fmlaRange="$A$12:$A$15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12</xdr:row>
      <xdr:rowOff>95250</xdr:rowOff>
    </xdr:from>
    <xdr:to>
      <xdr:col>0</xdr:col>
      <xdr:colOff>393700</xdr:colOff>
      <xdr:row>25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107950</xdr:colOff>
      <xdr:row>0</xdr:row>
      <xdr:rowOff>95250</xdr:rowOff>
    </xdr:from>
    <xdr:to>
      <xdr:col>22</xdr:col>
      <xdr:colOff>393700</xdr:colOff>
      <xdr:row>11</xdr:row>
      <xdr:rowOff>177800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127000</xdr:colOff>
          <xdr:row>12</xdr:row>
          <xdr:rowOff>6350</xdr:rowOff>
        </xdr:from>
        <xdr:to>
          <xdr:col>20</xdr:col>
          <xdr:colOff>31750</xdr:colOff>
          <xdr:row>13</xdr:row>
          <xdr:rowOff>19050</xdr:rowOff>
        </xdr:to>
        <xdr:sp macro="" textlink="">
          <xdr:nvSpPr>
            <xdr:cNvPr id="1035" name="Scroll Ba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6350</xdr:rowOff>
        </xdr:from>
        <xdr:to>
          <xdr:col>14</xdr:col>
          <xdr:colOff>1162050</xdr:colOff>
          <xdr:row>12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12</xdr:row>
          <xdr:rowOff>0</xdr:rowOff>
        </xdr:from>
        <xdr:to>
          <xdr:col>14</xdr:col>
          <xdr:colOff>1092200</xdr:colOff>
          <xdr:row>12</xdr:row>
          <xdr:rowOff>184150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operating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13</xdr:row>
          <xdr:rowOff>0</xdr:rowOff>
        </xdr:from>
        <xdr:to>
          <xdr:col>14</xdr:col>
          <xdr:colOff>1092200</xdr:colOff>
          <xdr:row>14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EDITDA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311150</xdr:colOff>
      <xdr:row>0</xdr:row>
      <xdr:rowOff>19050</xdr:rowOff>
    </xdr:from>
    <xdr:to>
      <xdr:col>18</xdr:col>
      <xdr:colOff>247650</xdr:colOff>
      <xdr:row>13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14</xdr:row>
          <xdr:rowOff>12700</xdr:rowOff>
        </xdr:from>
        <xdr:to>
          <xdr:col>14</xdr:col>
          <xdr:colOff>82550</xdr:colOff>
          <xdr:row>15</xdr:row>
          <xdr:rowOff>88900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101600</xdr:colOff>
          <xdr:row>16</xdr:row>
          <xdr:rowOff>6350</xdr:rowOff>
        </xdr:from>
        <xdr:to>
          <xdr:col>14</xdr:col>
          <xdr:colOff>44450</xdr:colOff>
          <xdr:row>17</xdr:row>
          <xdr:rowOff>82550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EA4E-6357-48BA-AC82-35A39B965379}">
  <sheetPr codeName="Sheet1"/>
  <dimension ref="A2:V17"/>
  <sheetViews>
    <sheetView topLeftCell="G1" workbookViewId="0">
      <selection activeCell="O5" sqref="O5"/>
    </sheetView>
  </sheetViews>
  <sheetFormatPr defaultRowHeight="14.5" x14ac:dyDescent="0.35"/>
  <cols>
    <col min="12" max="12" width="14.7265625" customWidth="1"/>
    <col min="13" max="13" width="16.08984375" customWidth="1"/>
    <col min="14" max="14" width="14.90625" customWidth="1"/>
    <col min="15" max="15" width="16.7265625" customWidth="1"/>
    <col min="18" max="18" width="16.90625" customWidth="1"/>
    <col min="19" max="19" width="17.1796875" customWidth="1"/>
    <col min="20" max="20" width="14.453125" customWidth="1"/>
    <col min="21" max="21" width="16.6328125" customWidth="1"/>
  </cols>
  <sheetData>
    <row r="2" spans="1:22" ht="15" thickBot="1" x14ac:dyDescent="0.4"/>
    <row r="3" spans="1:22" ht="15" thickBot="1" x14ac:dyDescent="0.4">
      <c r="B3" s="26" t="s">
        <v>0</v>
      </c>
      <c r="C3" s="27"/>
      <c r="D3" s="27"/>
      <c r="E3" s="28"/>
      <c r="K3" s="12"/>
      <c r="L3" s="12" t="s">
        <v>0</v>
      </c>
      <c r="M3" s="12"/>
      <c r="N3" s="12"/>
      <c r="O3" s="12"/>
    </row>
    <row r="4" spans="1:22" ht="15" thickBot="1" x14ac:dyDescent="0.4">
      <c r="B4" s="1" t="s">
        <v>1</v>
      </c>
      <c r="C4" s="2" t="s">
        <v>2</v>
      </c>
      <c r="D4" s="4" t="s">
        <v>3</v>
      </c>
      <c r="E4" s="5" t="s">
        <v>4</v>
      </c>
      <c r="K4" s="12"/>
      <c r="L4" s="12" t="s">
        <v>1</v>
      </c>
      <c r="M4" s="12" t="s">
        <v>2</v>
      </c>
      <c r="N4" s="12" t="s">
        <v>3</v>
      </c>
      <c r="O4" s="12" t="s">
        <v>4</v>
      </c>
    </row>
    <row r="5" spans="1:22" ht="15.5" thickTop="1" thickBot="1" x14ac:dyDescent="0.4">
      <c r="A5" s="7">
        <v>2007</v>
      </c>
      <c r="B5" s="3">
        <v>110</v>
      </c>
      <c r="C5" s="6">
        <v>87</v>
      </c>
      <c r="D5" s="6">
        <v>21</v>
      </c>
      <c r="E5" s="11">
        <v>12</v>
      </c>
      <c r="F5" s="9"/>
      <c r="K5" s="12">
        <f>INDEX($A$5:$E$12,$A$14+ROWS($J$5:J5)-1,COLUMNS($J$5:J5))</f>
        <v>2010</v>
      </c>
      <c r="L5" s="12">
        <f>IF($L$15,INDEX($A$5:$E$12,$A$14+ROWS($J$5:K5)-1,COLUMNS($J$5:K5)),NA())</f>
        <v>145</v>
      </c>
      <c r="M5" s="12">
        <f>IF($L$16,INDEX($A$5:$E$12,$A$14+ROWS($J$5:L5)-1,COLUMNS($J$5:L5)),NA())</f>
        <v>117</v>
      </c>
      <c r="N5" s="12">
        <f>IF($L$17,INDEX($A$5:$E$12,$A$14+ROWS($J$5:M5)-1,COLUMNS($J$5:M5)),NA())</f>
        <v>28</v>
      </c>
      <c r="O5" s="12">
        <f>INDEX($A$5:$E$12,$A$14+ROWS($J$5:N5)-1,COLUMNS($J$5:N5))</f>
        <v>17</v>
      </c>
    </row>
    <row r="6" spans="1:22" ht="15.5" thickTop="1" thickBot="1" x14ac:dyDescent="0.4">
      <c r="A6" s="8">
        <v>2008</v>
      </c>
      <c r="B6" s="11">
        <v>121</v>
      </c>
      <c r="C6" s="6">
        <v>97</v>
      </c>
      <c r="D6" s="11">
        <v>24</v>
      </c>
      <c r="E6">
        <v>11</v>
      </c>
      <c r="F6" s="9"/>
      <c r="K6" s="12">
        <f>INDEX($A$5:$E$12,$A$14+ROWS($J$5:J6)-1,COLUMNS($J$5:J6))</f>
        <v>2011</v>
      </c>
      <c r="L6" s="12">
        <f>IF($L$15,INDEX($A$5:$E$12,$A$14+ROWS($J$5:K6)-1,COLUMNS($J$5:K6)),NA())</f>
        <v>164</v>
      </c>
      <c r="M6" s="12">
        <f>IF($L$16,INDEX($A$5:$E$12,$A$14+ROWS($J$5:L6)-1,COLUMNS($J$5:L6)),NA())</f>
        <v>124</v>
      </c>
      <c r="N6" s="12">
        <f>IF($L$17,INDEX($A$5:$E$12,$A$14+ROWS($J$5:M6)-1,COLUMNS($J$5:M6)),NA())</f>
        <v>40</v>
      </c>
      <c r="O6" s="12">
        <f>INDEX($A$5:$E$12,$A$14+ROWS($J$5:N6)-1,COLUMNS($J$5:N6))</f>
        <v>19</v>
      </c>
    </row>
    <row r="7" spans="1:22" ht="15.5" thickTop="1" thickBot="1" x14ac:dyDescent="0.4">
      <c r="A7" s="11">
        <v>2009</v>
      </c>
      <c r="B7" s="11">
        <v>133</v>
      </c>
      <c r="C7" s="6">
        <v>113</v>
      </c>
      <c r="D7" s="11">
        <v>20</v>
      </c>
      <c r="E7" s="10">
        <v>15</v>
      </c>
      <c r="F7" s="9"/>
      <c r="K7" s="12">
        <f>INDEX($A$5:$E$12,$A$14+ROWS($J$5:J7)-1,COLUMNS($J$5:J7))</f>
        <v>2012</v>
      </c>
      <c r="L7" s="12">
        <f>IF($L$15,INDEX($A$5:$E$12,$A$14+ROWS($J$5:K7)-1,COLUMNS($J$5:K7)),NA())</f>
        <v>178</v>
      </c>
      <c r="M7" s="12">
        <f>IF($L$16,INDEX($A$5:$E$12,$A$14+ROWS($J$5:L7)-1,COLUMNS($J$5:L7)),NA())</f>
        <v>148</v>
      </c>
      <c r="N7" s="12">
        <f>IF($L$17,INDEX($A$5:$E$12,$A$14+ROWS($J$5:M7)-1,COLUMNS($J$5:M7)),NA())</f>
        <v>30</v>
      </c>
      <c r="O7" s="12">
        <f>INDEX($A$5:$E$12,$A$14+ROWS($J$5:N7)-1,COLUMNS($J$5:N7))</f>
        <v>24</v>
      </c>
    </row>
    <row r="8" spans="1:22" ht="15.5" thickTop="1" thickBot="1" x14ac:dyDescent="0.4">
      <c r="A8" s="11">
        <v>2010</v>
      </c>
      <c r="B8" s="8">
        <v>145</v>
      </c>
      <c r="C8" s="11">
        <v>117</v>
      </c>
      <c r="D8" s="11">
        <v>28</v>
      </c>
      <c r="E8">
        <v>17</v>
      </c>
      <c r="F8" s="9"/>
      <c r="K8" s="12">
        <f>INDEX($A$5:$E$12,$A$14+ROWS($J$5:J8)-1,COLUMNS($J$5:J8))</f>
        <v>2013</v>
      </c>
      <c r="L8" s="12">
        <f>IF($L$15,INDEX($A$5:$E$12,$A$14+ROWS($J$5:K8)-1,COLUMNS($J$5:K8)),NA())</f>
        <v>201</v>
      </c>
      <c r="M8" s="12">
        <f>IF($L$16,INDEX($A$5:$E$12,$A$14+ROWS($J$5:L8)-1,COLUMNS($J$5:L8)),NA())</f>
        <v>156</v>
      </c>
      <c r="N8" s="12">
        <f>IF($L$17,INDEX($A$5:$E$12,$A$14+ROWS($J$5:M8)-1,COLUMNS($J$5:M8)),NA())</f>
        <v>45</v>
      </c>
      <c r="O8" s="12">
        <f>INDEX($A$5:$E$12,$A$14+ROWS($J$5:N8)-1,COLUMNS($J$5:N8))</f>
        <v>22</v>
      </c>
    </row>
    <row r="9" spans="1:22" ht="15.5" thickTop="1" thickBot="1" x14ac:dyDescent="0.4">
      <c r="A9" s="11">
        <v>2011</v>
      </c>
      <c r="B9" s="8">
        <v>164</v>
      </c>
      <c r="C9" s="9">
        <v>124</v>
      </c>
      <c r="D9" s="11">
        <v>40</v>
      </c>
      <c r="E9" s="10">
        <v>19</v>
      </c>
      <c r="F9" s="9"/>
      <c r="K9" s="12"/>
      <c r="L9" s="16">
        <f>L8/L5-1</f>
        <v>0.38620689655172424</v>
      </c>
      <c r="M9" s="16">
        <f t="shared" ref="M9:O9" si="0">M8/M5-1</f>
        <v>0.33333333333333326</v>
      </c>
      <c r="N9" s="16">
        <f t="shared" si="0"/>
        <v>0.60714285714285721</v>
      </c>
      <c r="O9" s="16">
        <f t="shared" si="0"/>
        <v>0.29411764705882359</v>
      </c>
    </row>
    <row r="10" spans="1:22" ht="15.5" thickTop="1" thickBot="1" x14ac:dyDescent="0.4">
      <c r="A10" s="11">
        <v>2012</v>
      </c>
      <c r="B10" s="8">
        <v>178</v>
      </c>
      <c r="C10" s="6">
        <v>148</v>
      </c>
      <c r="D10" s="8">
        <v>30</v>
      </c>
      <c r="E10" s="6">
        <v>24</v>
      </c>
      <c r="F10" s="9"/>
      <c r="K10" s="15"/>
      <c r="L10" s="13" t="str">
        <f>L4&amp;" "&amp;TEXT(L9,"0.0%")&amp;IF(L9&gt;0,$J$13,$J$14)</f>
        <v>Revenue 38.6%▲</v>
      </c>
      <c r="M10" s="13" t="str">
        <f t="shared" ref="M10:O10" si="1">M4&amp;" "&amp;TEXT(M9,"0.0%")&amp;IF(M9&gt;0,$J$13,$J$14)</f>
        <v>operating 33.3%▲</v>
      </c>
      <c r="N10" s="13" t="str">
        <f t="shared" si="1"/>
        <v>EBITDA 60.7%▲</v>
      </c>
      <c r="O10" s="14" t="str">
        <f t="shared" si="1"/>
        <v>Net Profit 29.4%▲</v>
      </c>
    </row>
    <row r="11" spans="1:22" ht="15.5" thickTop="1" thickBot="1" x14ac:dyDescent="0.4">
      <c r="A11" s="11">
        <v>2013</v>
      </c>
      <c r="B11" s="8">
        <v>201</v>
      </c>
      <c r="C11" s="11">
        <v>156</v>
      </c>
      <c r="D11">
        <v>45</v>
      </c>
      <c r="E11" s="8">
        <v>22</v>
      </c>
      <c r="F11" s="9"/>
    </row>
    <row r="12" spans="1:22" ht="15.5" thickTop="1" thickBot="1" x14ac:dyDescent="0.4">
      <c r="A12" s="11">
        <v>2014</v>
      </c>
      <c r="B12" s="3">
        <v>241</v>
      </c>
      <c r="C12" s="8">
        <v>178</v>
      </c>
      <c r="D12" s="11">
        <v>63</v>
      </c>
      <c r="E12" s="11">
        <v>27</v>
      </c>
      <c r="F12" s="9"/>
      <c r="J12" t="str">
        <f>L3&amp;"-"&amp;K5&amp;"-"&amp;K8</f>
        <v>ABC Technology coporation limited-2010-2013</v>
      </c>
    </row>
    <row r="13" spans="1:22" ht="15" thickTop="1" x14ac:dyDescent="0.35">
      <c r="A13" s="3"/>
      <c r="B13" s="3"/>
      <c r="J13" s="17" t="s">
        <v>5</v>
      </c>
    </row>
    <row r="14" spans="1:22" x14ac:dyDescent="0.35">
      <c r="A14">
        <v>4</v>
      </c>
      <c r="J14" t="s">
        <v>6</v>
      </c>
    </row>
    <row r="15" spans="1:22" x14ac:dyDescent="0.35">
      <c r="L15" t="b">
        <v>1</v>
      </c>
      <c r="R15" s="18" t="str">
        <f>L10</f>
        <v>Revenue 38.6%▲</v>
      </c>
      <c r="S15" s="19" t="str">
        <f>M10</f>
        <v>operating 33.3%▲</v>
      </c>
      <c r="T15" s="20" t="str">
        <f t="shared" ref="T15:V15" si="2">N10</f>
        <v>EBITDA 60.7%▲</v>
      </c>
      <c r="U15" s="21" t="str">
        <f t="shared" si="2"/>
        <v>Net Profit 29.4%▲</v>
      </c>
      <c r="V15">
        <f t="shared" si="2"/>
        <v>0</v>
      </c>
    </row>
    <row r="16" spans="1:22" x14ac:dyDescent="0.35">
      <c r="L16" t="b">
        <v>1</v>
      </c>
    </row>
    <row r="17" spans="12:12" x14ac:dyDescent="0.35">
      <c r="L17" t="b">
        <v>1</v>
      </c>
    </row>
  </sheetData>
  <mergeCells count="1">
    <mergeCell ref="B3:E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Scroll Bar 11">
              <controlPr defaultSize="0" autoPict="0">
                <anchor moveWithCells="1">
                  <from>
                    <xdr:col>15</xdr:col>
                    <xdr:colOff>127000</xdr:colOff>
                    <xdr:row>12</xdr:row>
                    <xdr:rowOff>6350</xdr:rowOff>
                  </from>
                  <to>
                    <xdr:col>20</xdr:col>
                    <xdr:colOff>31750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Check Box 19">
              <controlPr defaultSize="0" autoFill="0" autoLine="0" autoPict="0">
                <anchor moveWithCells="1">
                  <from>
                    <xdr:col>14</xdr:col>
                    <xdr:colOff>0</xdr:colOff>
                    <xdr:row>11</xdr:row>
                    <xdr:rowOff>6350</xdr:rowOff>
                  </from>
                  <to>
                    <xdr:col>14</xdr:col>
                    <xdr:colOff>1162050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Check Box 20">
              <controlPr defaultSize="0" autoFill="0" autoLine="0" autoPict="0">
                <anchor moveWithCells="1">
                  <from>
                    <xdr:col>14</xdr:col>
                    <xdr:colOff>38100</xdr:colOff>
                    <xdr:row>12</xdr:row>
                    <xdr:rowOff>0</xdr:rowOff>
                  </from>
                  <to>
                    <xdr:col>14</xdr:col>
                    <xdr:colOff>1092200</xdr:colOff>
                    <xdr:row>12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Fill="0" autoLine="0" autoPict="0">
                <anchor moveWithCells="1">
                  <from>
                    <xdr:col>14</xdr:col>
                    <xdr:colOff>38100</xdr:colOff>
                    <xdr:row>13</xdr:row>
                    <xdr:rowOff>0</xdr:rowOff>
                  </from>
                  <to>
                    <xdr:col>14</xdr:col>
                    <xdr:colOff>1092200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A6BD-2DA0-43B6-A812-0FD94CE25E1E}">
  <dimension ref="A1:J15"/>
  <sheetViews>
    <sheetView tabSelected="1" topLeftCell="E1" workbookViewId="0">
      <selection activeCell="T17" sqref="T17"/>
    </sheetView>
  </sheetViews>
  <sheetFormatPr defaultRowHeight="14.5" x14ac:dyDescent="0.35"/>
  <cols>
    <col min="1" max="1" width="14.54296875" customWidth="1"/>
    <col min="2" max="2" width="12.54296875" customWidth="1"/>
    <col min="3" max="3" width="12.36328125" customWidth="1"/>
    <col min="4" max="4" width="11.81640625" customWidth="1"/>
    <col min="5" max="5" width="17" customWidth="1"/>
    <col min="8" max="8" width="13.26953125" customWidth="1"/>
    <col min="9" max="9" width="16.26953125" customWidth="1"/>
    <col min="10" max="10" width="16.54296875" customWidth="1"/>
  </cols>
  <sheetData>
    <row r="1" spans="1:10" ht="15" thickBot="1" x14ac:dyDescent="0.4">
      <c r="A1" s="12" t="s">
        <v>10</v>
      </c>
      <c r="B1" s="12" t="s">
        <v>1</v>
      </c>
      <c r="C1" s="12" t="s">
        <v>7</v>
      </c>
      <c r="D1" s="22" t="s">
        <v>8</v>
      </c>
      <c r="E1" s="23" t="s">
        <v>9</v>
      </c>
    </row>
    <row r="2" spans="1:10" ht="15" thickBot="1" x14ac:dyDescent="0.4">
      <c r="A2" s="12" t="s">
        <v>11</v>
      </c>
      <c r="B2" s="12">
        <v>3846</v>
      </c>
      <c r="C2" s="12">
        <v>0.57999999999999996</v>
      </c>
      <c r="D2" s="24">
        <v>0.12</v>
      </c>
      <c r="E2" s="25">
        <v>0.09</v>
      </c>
      <c r="H2" s="12" t="s">
        <v>10</v>
      </c>
      <c r="I2" s="12" t="str">
        <f>INDEX($B$1:$E$10,ROWS($H$1:H1),$C$13)</f>
        <v>opex margin</v>
      </c>
      <c r="J2" s="12" t="str">
        <f>INDEX($B$1:$E$10,ROWS($H$1:I1),$C$14)</f>
        <v>Revenue</v>
      </c>
    </row>
    <row r="3" spans="1:10" ht="15" thickBot="1" x14ac:dyDescent="0.4">
      <c r="A3" s="12" t="s">
        <v>12</v>
      </c>
      <c r="B3" s="12">
        <v>6993</v>
      </c>
      <c r="C3" s="12">
        <v>0.95</v>
      </c>
      <c r="D3" s="24">
        <v>0.27700000000000002</v>
      </c>
      <c r="E3" s="25">
        <v>0.247</v>
      </c>
      <c r="H3" s="12" t="s">
        <v>11</v>
      </c>
      <c r="I3" s="12">
        <f>INDEX($B$1:$E$10,ROWS($H$1:H2),$C$13)</f>
        <v>0.57999999999999996</v>
      </c>
      <c r="J3" s="12">
        <f>INDEX($B$1:$E$10,ROWS($H$1:I2),$C$14)</f>
        <v>3846</v>
      </c>
    </row>
    <row r="4" spans="1:10" ht="15" thickBot="1" x14ac:dyDescent="0.4">
      <c r="A4" s="12" t="s">
        <v>13</v>
      </c>
      <c r="B4" s="12">
        <v>2053</v>
      </c>
      <c r="C4" s="12">
        <v>0.95</v>
      </c>
      <c r="D4" s="24">
        <v>0.74</v>
      </c>
      <c r="E4" s="25">
        <v>5.3999999999999999E-2</v>
      </c>
      <c r="H4" s="12" t="s">
        <v>12</v>
      </c>
      <c r="I4" s="12">
        <f>INDEX($B$1:$E$10,ROWS($H$1:H3),$C$13)</f>
        <v>0.95</v>
      </c>
      <c r="J4" s="12">
        <f>INDEX($B$1:$E$10,ROWS($H$1:I3),$C$14)</f>
        <v>6993</v>
      </c>
    </row>
    <row r="5" spans="1:10" ht="15" thickBot="1" x14ac:dyDescent="0.4">
      <c r="A5" s="12" t="s">
        <v>14</v>
      </c>
      <c r="B5" s="12">
        <v>5111</v>
      </c>
      <c r="C5" s="12">
        <v>0.63</v>
      </c>
      <c r="D5" s="24">
        <v>0.56000000000000005</v>
      </c>
      <c r="E5" s="25">
        <v>3.2000000000000001E-2</v>
      </c>
      <c r="H5" s="12" t="s">
        <v>13</v>
      </c>
      <c r="I5" s="12">
        <f>INDEX($B$1:$E$10,ROWS($H$1:H4),$C$13)</f>
        <v>0.95</v>
      </c>
      <c r="J5" s="12">
        <f>INDEX($B$1:$E$10,ROWS($H$1:I4),$C$14)</f>
        <v>2053</v>
      </c>
    </row>
    <row r="6" spans="1:10" ht="15" thickBot="1" x14ac:dyDescent="0.4">
      <c r="A6" s="12" t="s">
        <v>15</v>
      </c>
      <c r="B6" s="12">
        <v>4400</v>
      </c>
      <c r="C6" s="12">
        <v>0.95</v>
      </c>
      <c r="D6" s="24">
        <v>0.89</v>
      </c>
      <c r="E6" s="25">
        <v>1.4999999999999999E-2</v>
      </c>
      <c r="H6" s="12" t="s">
        <v>14</v>
      </c>
      <c r="I6" s="12">
        <f>INDEX($B$1:$E$10,ROWS($H$1:H5),$C$13)</f>
        <v>0.63</v>
      </c>
      <c r="J6" s="12">
        <f>INDEX($B$1:$E$10,ROWS($H$1:I5),$C$14)</f>
        <v>5111</v>
      </c>
    </row>
    <row r="7" spans="1:10" ht="15" thickBot="1" x14ac:dyDescent="0.4">
      <c r="A7" s="12" t="s">
        <v>16</v>
      </c>
      <c r="B7" s="12">
        <v>8091</v>
      </c>
      <c r="C7" s="12">
        <v>0.97</v>
      </c>
      <c r="D7" s="24">
        <v>0.45</v>
      </c>
      <c r="E7" s="25">
        <v>-1.0999999999999999E-2</v>
      </c>
      <c r="H7" s="12" t="s">
        <v>15</v>
      </c>
      <c r="I7" s="12">
        <f>INDEX($B$1:$E$10,ROWS($H$1:H6),$C$13)</f>
        <v>0.95</v>
      </c>
      <c r="J7" s="12">
        <f>INDEX($B$1:$E$10,ROWS($H$1:I6),$C$14)</f>
        <v>4400</v>
      </c>
    </row>
    <row r="8" spans="1:10" ht="15" thickBot="1" x14ac:dyDescent="0.4">
      <c r="A8" s="12" t="s">
        <v>17</v>
      </c>
      <c r="B8" s="12">
        <v>6968</v>
      </c>
      <c r="C8" s="12">
        <v>0.65</v>
      </c>
      <c r="D8" s="24">
        <v>0.43</v>
      </c>
      <c r="E8" s="25">
        <v>1.4999999999999999E-2</v>
      </c>
      <c r="H8" s="12" t="s">
        <v>16</v>
      </c>
      <c r="I8" s="12">
        <f>INDEX($B$1:$E$10,ROWS($H$1:H7),$C$13)</f>
        <v>0.97</v>
      </c>
      <c r="J8" s="12">
        <f>INDEX($B$1:$E$10,ROWS($H$1:I7),$C$14)</f>
        <v>8091</v>
      </c>
    </row>
    <row r="9" spans="1:10" ht="15" thickBot="1" x14ac:dyDescent="0.4">
      <c r="A9" s="12" t="s">
        <v>18</v>
      </c>
      <c r="B9" s="12">
        <v>3012</v>
      </c>
      <c r="C9" s="12">
        <v>0.56999999999999995</v>
      </c>
      <c r="D9" s="24">
        <v>4.4999999999999998E-2</v>
      </c>
      <c r="E9" s="25">
        <v>0.45</v>
      </c>
      <c r="H9" s="12" t="s">
        <v>17</v>
      </c>
      <c r="I9" s="12">
        <f>INDEX($B$1:$E$10,ROWS($H$1:H8),$C$13)</f>
        <v>0.65</v>
      </c>
      <c r="J9" s="12">
        <f>INDEX($B$1:$E$10,ROWS($H$1:I8),$C$14)</f>
        <v>6968</v>
      </c>
    </row>
    <row r="10" spans="1:10" ht="15" thickBot="1" x14ac:dyDescent="0.4">
      <c r="A10" s="12" t="s">
        <v>19</v>
      </c>
      <c r="B10" s="12">
        <v>7845</v>
      </c>
      <c r="C10" s="12">
        <v>0.64</v>
      </c>
      <c r="D10" s="13">
        <v>5.0000000000000001E-3</v>
      </c>
      <c r="E10" s="14">
        <v>0.45600000000000002</v>
      </c>
      <c r="H10" s="12" t="s">
        <v>18</v>
      </c>
      <c r="I10" s="12">
        <f>INDEX($B$1:$E$10,ROWS($H$1:H9),$C$13)</f>
        <v>0.56999999999999995</v>
      </c>
      <c r="J10" s="12">
        <f>INDEX($B$1:$E$10,ROWS($H$1:I9),$C$14)</f>
        <v>3012</v>
      </c>
    </row>
    <row r="11" spans="1:10" x14ac:dyDescent="0.35">
      <c r="H11" s="12" t="s">
        <v>19</v>
      </c>
      <c r="I11" s="12">
        <f>INDEX($B$1:$E$10,ROWS($H$1:H10),$C$13)</f>
        <v>0.64</v>
      </c>
      <c r="J11" s="12">
        <f>INDEX($B$1:$E$10,ROWS($H$1:I10),$C$14)</f>
        <v>7845</v>
      </c>
    </row>
    <row r="12" spans="1:10" x14ac:dyDescent="0.35">
      <c r="A12" t="s">
        <v>1</v>
      </c>
    </row>
    <row r="13" spans="1:10" x14ac:dyDescent="0.35">
      <c r="A13" t="s">
        <v>7</v>
      </c>
      <c r="C13">
        <v>2</v>
      </c>
      <c r="H13" t="str">
        <f>Sheet2!$I$2&amp;" Vs."&amp;Sheet2!$J$2</f>
        <v>opex margin Vs.Revenue</v>
      </c>
    </row>
    <row r="14" spans="1:10" x14ac:dyDescent="0.35">
      <c r="A14" t="s">
        <v>20</v>
      </c>
      <c r="C14">
        <v>1</v>
      </c>
    </row>
    <row r="15" spans="1:10" x14ac:dyDescent="0.35">
      <c r="A15" t="s">
        <v>21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3" name="Drop Down 5">
              <controlPr defaultSize="0" autoLine="0" autoPict="0">
                <anchor moveWithCells="1">
                  <from>
                    <xdr:col>11</xdr:col>
                    <xdr:colOff>57150</xdr:colOff>
                    <xdr:row>14</xdr:row>
                    <xdr:rowOff>12700</xdr:rowOff>
                  </from>
                  <to>
                    <xdr:col>14</xdr:col>
                    <xdr:colOff>82550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" name="Drop Down 7">
              <controlPr defaultSize="0" autoLine="0" autoPict="0">
                <anchor moveWithCells="1">
                  <from>
                    <xdr:col>11</xdr:col>
                    <xdr:colOff>101600</xdr:colOff>
                    <xdr:row>16</xdr:row>
                    <xdr:rowOff>6350</xdr:rowOff>
                  </from>
                  <to>
                    <xdr:col>14</xdr:col>
                    <xdr:colOff>44450</xdr:colOff>
                    <xdr:row>17</xdr:row>
                    <xdr:rowOff>82550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das</dc:creator>
  <cp:lastModifiedBy>paresh das</cp:lastModifiedBy>
  <dcterms:created xsi:type="dcterms:W3CDTF">2021-05-18T01:41:14Z</dcterms:created>
  <dcterms:modified xsi:type="dcterms:W3CDTF">2021-05-19T01:31:09Z</dcterms:modified>
</cp:coreProperties>
</file>