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4.xml" ContentType="application/vnd.openxmlformats-officedocument.spreadsheetml.table+xml"/>
  <Override PartName="/xl/slicers/slicer4.xml" ContentType="application/vnd.ms-excel.slicer+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3c6de99f9de8bd8a/Desktop/PROJECTS/EXCEL ANALYSIS/IPL ANALYSIS/"/>
    </mc:Choice>
  </mc:AlternateContent>
  <xr:revisionPtr revIDLastSave="16" documentId="13_ncr:1_{942C6EEA-DECA-4410-9C9C-F30523DFAF52}" xr6:coauthVersionLast="47" xr6:coauthVersionMax="47" xr10:uidLastSave="{02DFD62A-9839-4A67-B9DD-CFA4B627733A}"/>
  <bookViews>
    <workbookView xWindow="-110" yWindow="-110" windowWidth="19420" windowHeight="10300" tabRatio="923" firstSheet="1" activeTab="1" xr2:uid="{AA01867D-9E47-40E8-95CD-6E7C501B428D}"/>
  </bookViews>
  <sheets>
    <sheet name="Analysis Questions" sheetId="3" r:id="rId1"/>
    <sheet name="Dashboard" sheetId="15" r:id="rId2"/>
    <sheet name="Bar Chart" sheetId="10" r:id="rId3"/>
    <sheet name="Tree Map" sheetId="11" r:id="rId4"/>
    <sheet name="Donut Chart" sheetId="6" r:id="rId5"/>
    <sheet name="Line Chart" sheetId="7" r:id="rId6"/>
    <sheet name="Area Chart" sheetId="13" r:id="rId7"/>
    <sheet name="Stacked Bar Chart" sheetId="5" r:id="rId8"/>
    <sheet name="Season Slicer" sheetId="18" r:id="rId9"/>
    <sheet name="Winner Data" sheetId="2" r:id="rId10"/>
  </sheets>
  <definedNames>
    <definedName name="_xlchart.v1.0" hidden="1">'Tree Map'!$E$4:$E$9</definedName>
    <definedName name="_xlchart.v1.1" hidden="1">'Tree Map'!$F$3</definedName>
    <definedName name="_xlchart.v1.2" hidden="1">'Tree Map'!$F$4:$F$9</definedName>
    <definedName name="_xlchart.v1.3" hidden="1">'Tree Map'!$E$4:$E$9</definedName>
    <definedName name="_xlchart.v1.4" hidden="1">'Tree Map'!$F$3</definedName>
    <definedName name="_xlchart.v1.5" hidden="1">'Tree Map'!$F$4:$F$9</definedName>
    <definedName name="Slicer_SEASON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8" l="1"/>
  <c r="I7" i="18" s="1"/>
  <c r="E5" i="11"/>
  <c r="E6" i="11"/>
  <c r="E7" i="11"/>
  <c r="E8" i="11"/>
  <c r="E9" i="11"/>
  <c r="E4" i="11"/>
  <c r="D3" i="10"/>
  <c r="D4" i="10"/>
  <c r="D5" i="10"/>
  <c r="D6" i="10"/>
  <c r="D7" i="10"/>
  <c r="D8" i="10"/>
  <c r="D9" i="10"/>
  <c r="D10" i="10"/>
  <c r="D11" i="10"/>
  <c r="D2" i="10"/>
  <c r="F5" i="11"/>
  <c r="F6" i="11"/>
  <c r="F8" i="11"/>
  <c r="F7" i="11"/>
  <c r="F9" i="11"/>
  <c r="F4" i="11"/>
  <c r="E11" i="10"/>
  <c r="E6" i="10"/>
  <c r="E8" i="10"/>
  <c r="E3" i="10"/>
  <c r="E7" i="10"/>
  <c r="E5" i="10"/>
  <c r="E2" i="10"/>
  <c r="E10" i="10"/>
  <c r="E9" i="10"/>
  <c r="E4" i="10"/>
  <c r="G7" i="18" l="1"/>
  <c r="F7" i="18"/>
  <c r="H7" i="18"/>
</calcChain>
</file>

<file path=xl/sharedStrings.xml><?xml version="1.0" encoding="utf-8"?>
<sst xmlns="http://schemas.openxmlformats.org/spreadsheetml/2006/main" count="220" uniqueCount="94">
  <si>
    <t>IPL-2008</t>
  </si>
  <si>
    <t>Kolkata Knight Riders</t>
  </si>
  <si>
    <t>Royal Challengers Bangalore</t>
  </si>
  <si>
    <t>field</t>
  </si>
  <si>
    <t>Chennai Super Kings</t>
  </si>
  <si>
    <t>Kings XI Punjab</t>
  </si>
  <si>
    <t>bat</t>
  </si>
  <si>
    <t>Rajasthan Royals</t>
  </si>
  <si>
    <t>Delhi Daredevils</t>
  </si>
  <si>
    <t>Mumbai Indians</t>
  </si>
  <si>
    <t>Deccan Chargers</t>
  </si>
  <si>
    <t>YK Pathan</t>
  </si>
  <si>
    <t>IPL-2009</t>
  </si>
  <si>
    <t>AB de Villiers</t>
  </si>
  <si>
    <t>RG Sharma</t>
  </si>
  <si>
    <t>IPL-2010</t>
  </si>
  <si>
    <t>IPL-2011</t>
  </si>
  <si>
    <t>IPL-2012</t>
  </si>
  <si>
    <t>IPL-2013</t>
  </si>
  <si>
    <t>Sunrisers Hyderabad</t>
  </si>
  <si>
    <t>IPL-2014</t>
  </si>
  <si>
    <t>IPL-2015</t>
  </si>
  <si>
    <t>IPL-2016</t>
  </si>
  <si>
    <t>IPL-2017</t>
  </si>
  <si>
    <t>IPL-2018</t>
  </si>
  <si>
    <t>SEASON</t>
  </si>
  <si>
    <t>WINNER</t>
  </si>
  <si>
    <t>RUNNER UP</t>
  </si>
  <si>
    <t>PLAYER_OF_THE_MATCH</t>
  </si>
  <si>
    <t>PLAYER_OF_THE_SERIES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</si>
  <si>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</si>
  <si>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</si>
  <si>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</si>
  <si>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</si>
  <si>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</si>
  <si>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</si>
  <si>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</si>
  <si>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</si>
  <si>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</si>
  <si>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</si>
  <si>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</si>
  <si>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</si>
  <si>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</si>
  <si>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</si>
  <si>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</si>
  <si>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</si>
  <si>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</si>
  <si>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</si>
  <si>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</si>
  <si>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</si>
  <si>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Analysis to be done</t>
  </si>
  <si>
    <t>visualization</t>
  </si>
  <si>
    <t>Top 10 Man of Match Award Winners</t>
  </si>
  <si>
    <t>Bar Graph</t>
  </si>
  <si>
    <t>Title Winners (2008-2018)</t>
  </si>
  <si>
    <t>Tree Map</t>
  </si>
  <si>
    <t>Matches win by team with respect to bat first &amp; field first since 2008</t>
  </si>
  <si>
    <t>Stacked Bar Chart</t>
  </si>
  <si>
    <t>Toss decision based winning percentage</t>
  </si>
  <si>
    <t>Donut Chart</t>
  </si>
  <si>
    <t>Top 10 venues with most matches and winning based on bat first and field first</t>
  </si>
  <si>
    <t>Line Chart</t>
  </si>
  <si>
    <t>Wins by each team in each season</t>
  </si>
  <si>
    <t>Area Chart</t>
  </si>
  <si>
    <t>Row Labels</t>
  </si>
  <si>
    <t>Grand Total</t>
  </si>
  <si>
    <t>Count of TOSS_WINNER</t>
  </si>
  <si>
    <t>Column Labels</t>
  </si>
  <si>
    <t>Count of WINNER</t>
  </si>
  <si>
    <t>Count of PLAYER_OF_MATCH</t>
  </si>
  <si>
    <t xml:space="preserve"> </t>
  </si>
  <si>
    <t>MOM</t>
  </si>
  <si>
    <t>MOM_WON</t>
  </si>
  <si>
    <t>Winners</t>
  </si>
  <si>
    <t>Count</t>
  </si>
  <si>
    <t>Kingsmead</t>
  </si>
  <si>
    <t>SuperSport Park</t>
  </si>
  <si>
    <t>New Wanderers Stadium</t>
  </si>
  <si>
    <t>St George's Park</t>
  </si>
  <si>
    <t>Newlands</t>
  </si>
  <si>
    <t>De Beers Diamond Oval</t>
  </si>
  <si>
    <t>Buffalo Park</t>
  </si>
  <si>
    <t>OUTsurance Oval</t>
  </si>
  <si>
    <t>MK Pandey</t>
  </si>
  <si>
    <t>Yuvraj Singh</t>
  </si>
  <si>
    <t>DPMD Jayawardene</t>
  </si>
  <si>
    <t>M Muralitharan</t>
  </si>
  <si>
    <t>JH Kallis</t>
  </si>
  <si>
    <t>ML Hayden</t>
  </si>
  <si>
    <t>JP Duminy</t>
  </si>
  <si>
    <t>AC Gilchrist</t>
  </si>
  <si>
    <t>SR Tendulkar</t>
  </si>
  <si>
    <t>KC Sangakkara</t>
  </si>
  <si>
    <t>LRPL Taylor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</si>
</sst>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badi"/>
      <family val="2"/>
    </font>
    <font>
      <b/>
      <sz val="11"/>
      <color rgb="FF333333"/>
      <name val="Calibri"/>
      <family val="2"/>
      <scheme val="minor"/>
    </font>
    <font>
      <b/>
      <sz val="11"/>
      <name val="Calibri"/>
      <family val="2"/>
      <scheme val="minor"/>
    </font>
    <font>
      <sz val="11"/>
      <name val="Calibri"/>
      <family val="2"/>
      <scheme val="minor"/>
    </font>
    <font>
      <sz val="12"/>
      <color theme="1"/>
      <name val="Abadi"/>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7F7F7"/>
        <bgColor indexed="64"/>
      </patternFill>
    </fill>
    <fill>
      <patternFill patternType="solid">
        <fgColor theme="4"/>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theme="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14" fontId="1" fillId="0" borderId="3"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0" borderId="6" xfId="0" applyFont="1" applyBorder="1" applyAlignment="1">
      <alignment horizontal="center" vertical="center" wrapText="1"/>
    </xf>
    <xf numFmtId="14" fontId="1" fillId="0" borderId="9" xfId="0" applyNumberFormat="1"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3" fillId="2" borderId="12" xfId="0" applyFont="1" applyFill="1" applyBorder="1"/>
    <xf numFmtId="0" fontId="4" fillId="0" borderId="0" xfId="0" applyFont="1"/>
    <xf numFmtId="0" fontId="2" fillId="4" borderId="1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5" borderId="0" xfId="0" applyFont="1" applyFill="1"/>
    <xf numFmtId="0" fontId="0" fillId="5" borderId="0" xfId="0" applyFill="1"/>
    <xf numFmtId="0" fontId="0" fillId="0" borderId="0" xfId="0" applyNumberFormat="1"/>
  </cellXfs>
  <cellStyles count="1">
    <cellStyle name="Normal" xfId="0" builtinId="0"/>
  </cellStyles>
  <dxfs count="27">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numFmt numFmtId="164" formatCode="m/d/yyyy"/>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numFmt numFmtId="164" formatCode="m/d/yyyy"/>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dxf>
    <dxf>
      <border outline="0">
        <bottom style="thin">
          <color theme="4" tint="0.39997558519241921"/>
        </bottom>
      </border>
    </dxf>
    <dxf>
      <font>
        <b/>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Man of Match Award Winners</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Chart'!$E$1</c:f>
              <c:strCache>
                <c:ptCount val="1"/>
                <c:pt idx="0">
                  <c:v>MOM_WON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Chart'!$D$2:$D$11</c:f>
              <c:strCache>
                <c:ptCount val="10"/>
                <c:pt idx="0">
                  <c:v>YK Pathan</c:v>
                </c:pt>
                <c:pt idx="1">
                  <c:v>MK Pandey</c:v>
                </c:pt>
                <c:pt idx="2">
                  <c:v>Yuvraj Singh</c:v>
                </c:pt>
                <c:pt idx="3">
                  <c:v>RG Sharma</c:v>
                </c:pt>
                <c:pt idx="4">
                  <c:v>DPMD Jayawardene</c:v>
                </c:pt>
                <c:pt idx="5">
                  <c:v>M Muralitharan</c:v>
                </c:pt>
                <c:pt idx="6">
                  <c:v>JH Kallis</c:v>
                </c:pt>
                <c:pt idx="7">
                  <c:v>ML Hayden</c:v>
                </c:pt>
                <c:pt idx="8">
                  <c:v>JP Duminy</c:v>
                </c:pt>
                <c:pt idx="9">
                  <c:v>AC Gilchrist</c:v>
                </c:pt>
              </c:strCache>
            </c:strRef>
          </c:cat>
          <c:val>
            <c:numRef>
              <c:f>'Bar Chart'!$E$2:$E$11</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A753-4811-BC49-A8211BAAC8C6}"/>
            </c:ext>
          </c:extLst>
        </c:ser>
        <c:dLbls>
          <c:showLegendKey val="0"/>
          <c:showVal val="1"/>
          <c:showCatName val="0"/>
          <c:showSerName val="0"/>
          <c:showPercent val="0"/>
          <c:showBubbleSize val="0"/>
        </c:dLbls>
        <c:gapWidth val="150"/>
        <c:shape val="box"/>
        <c:axId val="428072480"/>
        <c:axId val="221992768"/>
        <c:axId val="0"/>
      </c:bar3DChart>
      <c:catAx>
        <c:axId val="428072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92768"/>
        <c:crosses val="autoZero"/>
        <c:auto val="1"/>
        <c:lblAlgn val="ctr"/>
        <c:lblOffset val="100"/>
        <c:noMultiLvlLbl val="0"/>
      </c:catAx>
      <c:valAx>
        <c:axId val="22199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u="none" strike="noStrike" kern="1200" baseline="0">
                    <a:solidFill>
                      <a:sysClr val="windowText" lastClr="000000">
                        <a:lumMod val="65000"/>
                        <a:lumOff val="35000"/>
                      </a:sysClr>
                    </a:solidFill>
                  </a:rPr>
                  <a:t>No. of Times Man Of The Match Winner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IPL Analysis (2008-2018) (1).xlsx]Stacked Bar Chart!PivotTable23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Matches win by team with respect to bat first &amp; field first since 2008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'Stacked Bar Chart'!$B$3:$B$4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'Stacked Bar Chart'!$B$5:$B$13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1BF8-4A0E-B7FA-A2721F35334B}"/>
            </c:ext>
          </c:extLst>
        </c:ser>
        <c:ser>
          <c:idx val="1"/>
          <c:order val="1"/>
          <c:tx>
            <c:strRef>
              <c:f>'Stacked Bar Chart'!$C$3:$C$4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'Stacked Bar Chart'!$C$5:$C$13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1BF8-4A0E-B7FA-A2721F35334B}"/>
            </c:ext>
          </c:extLst>
        </c:ser>
        <c:dLbls>
          <c:showLegendKey val="0"/>
          <c:showVal val="1"/>
          <c:showCatName val="0"/>
          <c:showSerName val="0"/>
          <c:showPercent val="0"/>
          <c:showBubbleSize val="0"/>
        </c:dLbls>
        <c:gapWidth val="150"/>
        <c:shape val="box"/>
        <c:axId val="207076768"/>
        <c:axId val="497481488"/>
        <c:axId val="0"/>
      </c:bar3DChart>
      <c:catAx>
        <c:axId val="207076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81488"/>
        <c:crosses val="autoZero"/>
        <c:auto val="1"/>
        <c:lblAlgn val="ctr"/>
        <c:lblOffset val="100"/>
        <c:noMultiLvlLbl val="0"/>
      </c:catAx>
      <c:valAx>
        <c:axId val="49748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6768"/>
        <c:crosses val="autoZero"/>
        <c:crossBetween val="between"/>
      </c:valAx>
      <c:spPr>
        <a:noFill/>
        <a:ln>
          <a:noFill/>
        </a:ln>
        <a:effectLst/>
      </c:spPr>
    </c:plotArea>
    <c:legend>
      <c:legendPos val="r"/>
      <c:layout>
        <c:manualLayout>
          <c:xMode val="edge"/>
          <c:yMode val="edge"/>
          <c:x val="0.718856787822305"/>
          <c:y val="0.14592896632601779"/>
          <c:w val="0.11494252873563217"/>
          <c:h val="0.11016478658252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IPL Analysis (2008-2018) (1).xlsx]Stacked Bar Chart!PivotTable23</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u="sng">
                <a:solidFill>
                  <a:sysClr val="windowText" lastClr="000000"/>
                </a:solidFill>
                <a:latin typeface="Abadi" panose="020B0604020104020204" pitchFamily="34" charset="0"/>
              </a:rPr>
              <a:t>Matches win by team with respect to bat first &amp; field first since 2008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'Stacked Bar Chart'!$B$3:$B$4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'Stacked Bar Chart'!$B$5:$B$13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CA67-4C22-BF0C-B759E012221C}"/>
            </c:ext>
          </c:extLst>
        </c:ser>
        <c:ser>
          <c:idx val="1"/>
          <c:order val="1"/>
          <c:tx>
            <c:strRef>
              <c:f>'Stacked Bar Chart'!$C$3:$C$4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'Stacked Bar Chart'!$C$5:$C$13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CA67-4C22-BF0C-B759E012221C}"/>
            </c:ext>
          </c:extLst>
        </c:ser>
        <c:dLbls>
          <c:showLegendKey val="0"/>
          <c:showVal val="1"/>
          <c:showCatName val="0"/>
          <c:showSerName val="0"/>
          <c:showPercent val="0"/>
          <c:showBubbleSize val="0"/>
        </c:dLbls>
        <c:gapWidth val="150"/>
        <c:shape val="box"/>
        <c:axId val="207076768"/>
        <c:axId val="497481488"/>
        <c:axId val="0"/>
      </c:bar3DChart>
      <c:catAx>
        <c:axId val="207076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81488"/>
        <c:crosses val="autoZero"/>
        <c:auto val="1"/>
        <c:lblAlgn val="ctr"/>
        <c:lblOffset val="100"/>
        <c:noMultiLvlLbl val="0"/>
      </c:catAx>
      <c:valAx>
        <c:axId val="49748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6768"/>
        <c:crosses val="autoZero"/>
        <c:crossBetween val="between"/>
      </c:valAx>
      <c:spPr>
        <a:noFill/>
        <a:ln>
          <a:noFill/>
        </a:ln>
        <a:effectLst/>
      </c:spPr>
    </c:plotArea>
    <c:legend>
      <c:legendPos val="r"/>
      <c:layout>
        <c:manualLayout>
          <c:xMode val="edge"/>
          <c:yMode val="edge"/>
          <c:x val="0.75368257139499351"/>
          <c:y val="0.40499639617586669"/>
          <c:w val="0.20200728640263252"/>
          <c:h val="0.12743598112412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IPL Analysis (2008-2018) (1).xlsx]Donut Chart!PivotTable24</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u="sng">
                <a:solidFill>
                  <a:sysClr val="windowText" lastClr="000000"/>
                </a:solidFill>
                <a:latin typeface="Abadi" panose="020B0604020104020204" pitchFamily="34" charset="0"/>
              </a:rPr>
              <a:t>Toss decision based winning percentage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'Donut Chart'!$B$3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D48-4229-B268-AAD5B569BC60}"/>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D48-4229-B268-AAD5B569BC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'Donut Chart'!$A$4:$A$6</c:f>
              <c:strCache>
                <c:ptCount val="2"/>
                <c:pt idx="0">
                  <c:v>bat</c:v>
                </c:pt>
                <c:pt idx="1">
                  <c:v>field</c:v>
                </c:pt>
              </c:strCache>
            </c:strRef>
          </c:cat>
          <c:val>
            <c:numRef>
              <c:f>'Donut Chart'!$B$4:$B$6</c:f>
              <c:numCache>
                <c:formatCode>0.00%</c:formatCode>
                <c:ptCount val="2"/>
                <c:pt idx="0">
                  <c:v>0.61403508771929827</c:v>
                </c:pt>
                <c:pt idx="1">
                  <c:v>0.38596491228070173</c:v>
                </c:pt>
              </c:numCache>
            </c:numRef>
          </c:val>
          <c:extLst>
            <c:ext xmlns:c16="http://schemas.microsoft.com/office/drawing/2014/chart" uri="{C3380CC4-5D6E-409C-BE32-E72D297353CC}">
              <c16:uniqueId val="{00000004-0D48-4229-B268-AAD5B569BC6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2458808215010864"/>
          <c:y val="0.4899868587367916"/>
          <c:w val="0.31383081831752158"/>
          <c:h val="0.14697036158151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IPL Analysis (2008-2018) (1).xlsx]Line Chart!PivotTable25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venues with most matches and winning based on bat first and field first</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bat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'Line Chart'!$A$5:$A$13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'Line Chart'!$B$5:$B$13</c:f>
              <c:numCache>
                <c:formatCode>General</c:formatCode>
                <c:ptCount val="8"/>
                <c:pt idx="0">
                  <c:v>10</c:v>
                </c:pt>
                <c:pt idx="1">
                  <c:v>6</c:v>
                </c:pt>
                <c:pt idx="2">
                  <c:v>2</c:v>
                </c:pt>
                <c:pt idx="3">
                  <c:v>7</c:v>
                </c:pt>
                <c:pt idx="4">
                  <c:v>4</c:v>
                </c:pt>
                <c:pt idx="5">
                  <c:v>2</c:v>
                </c:pt>
                <c:pt idx="6">
                  <c:v>3</c:v>
                </c:pt>
                <c:pt idx="7">
                  <c:v>1</c:v>
                </c:pt>
              </c:numCache>
            </c:numRef>
          </c:val>
          <c:smooth val="0"/>
          <c:extLst>
            <c:ext xmlns:c16="http://schemas.microsoft.com/office/drawing/2014/chart" uri="{C3380CC4-5D6E-409C-BE32-E72D297353CC}">
              <c16:uniqueId val="{00000000-D06B-4803-9D5C-353BD912DEFF}"/>
            </c:ext>
          </c:extLst>
        </c:ser>
        <c:ser>
          <c:idx val="1"/>
          <c:order val="1"/>
          <c:tx>
            <c:strRef>
              <c:f>'Line Chart'!$C$3:$C$4</c:f>
              <c:strCache>
                <c:ptCount val="1"/>
                <c:pt idx="0">
                  <c:v>field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'Line Chart'!$A$5:$A$13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'Line Chart'!$C$5:$C$13</c:f>
              <c:numCache>
                <c:formatCode>General</c:formatCode>
                <c:ptCount val="8"/>
                <c:pt idx="0">
                  <c:v>5</c:v>
                </c:pt>
                <c:pt idx="1">
                  <c:v>6</c:v>
                </c:pt>
                <c:pt idx="2">
                  <c:v>6</c:v>
                </c:pt>
                <c:pt idx="4">
                  <c:v>3</c:v>
                </c:pt>
                <c:pt idx="5">
                  <c:v>1</c:v>
                </c:pt>
                <c:pt idx="7">
                  <c:v>1</c:v>
                </c:pt>
              </c:numCache>
            </c:numRef>
          </c:val>
          <c:smooth val="0"/>
          <c:extLst>
            <c:ext xmlns:c16="http://schemas.microsoft.com/office/drawing/2014/chart" uri="{C3380CC4-5D6E-409C-BE32-E72D297353CC}">
              <c16:uniqueId val="{00000001-D06B-4803-9D5C-353BD912DEFF}"/>
            </c:ext>
          </c:extLst>
        </c:ser>
        <c:dLbls>
          <c:showLegendKey val="0"/>
          <c:showVal val="0"/>
          <c:showCatName val="0"/>
          <c:showSerName val="0"/>
          <c:showPercent val="0"/>
          <c:showBubbleSize val="0"/>
        </c:dLbls>
        <c:marker val="1"/>
        <c:smooth val="0"/>
        <c:axId val="1652119488"/>
        <c:axId val="761526032"/>
      </c:lineChart>
      <c:catAx>
        <c:axId val="165211948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26032"/>
        <c:crosses val="autoZero"/>
        <c:auto val="1"/>
        <c:lblAlgn val="ctr"/>
        <c:lblOffset val="100"/>
        <c:noMultiLvlLbl val="0"/>
      </c:catAx>
      <c:valAx>
        <c:axId val="7615260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119488"/>
        <c:crosses val="autoZero"/>
        <c:crossBetween val="between"/>
      </c:valAx>
      <c:spPr>
        <a:noFill/>
        <a:ln>
          <a:noFill/>
        </a:ln>
        <a:effectLst/>
      </c:spPr>
    </c:plotArea>
    <c:legend>
      <c:legendPos val="r"/>
      <c:layout>
        <c:manualLayout>
          <c:xMode val="edge"/>
          <c:yMode val="edge"/>
          <c:x val="0.67556423611111116"/>
          <c:y val="0.23317876632327431"/>
          <c:w val="0.17035590277777776"/>
          <c:h val="0.13799165392095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IPL Analysis (2008-2018) (1).xlsx]Area Chart!PivotTable32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u="sng">
                <a:solidFill>
                  <a:sysClr val="windowText" lastClr="000000"/>
                </a:solidFill>
                <a:latin typeface="Abadi" panose="020B0604020104020204" pitchFamily="34" charset="0"/>
              </a:rPr>
              <a:t>Wins by each team in each season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'Area Chart'!$B$3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Chart'!$A$4:$A$12</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'Area Chart'!$B$4:$B$12</c:f>
              <c:numCache>
                <c:formatCode>General</c:formatCode>
                <c:ptCount val="8"/>
                <c:pt idx="0">
                  <c:v>10</c:v>
                </c:pt>
                <c:pt idx="1">
                  <c:v>8</c:v>
                </c:pt>
                <c:pt idx="2">
                  <c:v>7</c:v>
                </c:pt>
                <c:pt idx="3">
                  <c:v>6</c:v>
                </c:pt>
                <c:pt idx="4">
                  <c:v>7</c:v>
                </c:pt>
                <c:pt idx="5">
                  <c:v>8</c:v>
                </c:pt>
                <c:pt idx="6">
                  <c:v>5</c:v>
                </c:pt>
                <c:pt idx="7">
                  <c:v>6</c:v>
                </c:pt>
              </c:numCache>
            </c:numRef>
          </c:val>
          <c:extLst>
            <c:ext xmlns:c16="http://schemas.microsoft.com/office/drawing/2014/chart" uri="{C3380CC4-5D6E-409C-BE32-E72D297353CC}">
              <c16:uniqueId val="{00000000-5BA1-4070-B842-2D9A535317A2}"/>
            </c:ext>
          </c:extLst>
        </c:ser>
        <c:dLbls>
          <c:showLegendKey val="0"/>
          <c:showVal val="1"/>
          <c:showCatName val="0"/>
          <c:showSerName val="0"/>
          <c:showPercent val="0"/>
          <c:showBubbleSize val="0"/>
        </c:dLbls>
        <c:axId val="1657806432"/>
        <c:axId val="182798688"/>
      </c:areaChart>
      <c:catAx>
        <c:axId val="165780643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8688"/>
        <c:crosses val="autoZero"/>
        <c:auto val="1"/>
        <c:lblAlgn val="ctr"/>
        <c:lblOffset val="100"/>
        <c:noMultiLvlLbl val="0"/>
      </c:catAx>
      <c:valAx>
        <c:axId val="1827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06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Man of Match Award Winners</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Chart'!$E$1</c:f>
              <c:strCache>
                <c:ptCount val="1"/>
                <c:pt idx="0">
                  <c:v>MOM_WON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Chart'!$D$2:$D$11</c:f>
              <c:strCache>
                <c:ptCount val="10"/>
                <c:pt idx="0">
                  <c:v>YK Pathan</c:v>
                </c:pt>
                <c:pt idx="1">
                  <c:v>MK Pandey</c:v>
                </c:pt>
                <c:pt idx="2">
                  <c:v>Yuvraj Singh</c:v>
                </c:pt>
                <c:pt idx="3">
                  <c:v>RG Sharma</c:v>
                </c:pt>
                <c:pt idx="4">
                  <c:v>DPMD Jayawardene</c:v>
                </c:pt>
                <c:pt idx="5">
                  <c:v>M Muralitharan</c:v>
                </c:pt>
                <c:pt idx="6">
                  <c:v>JH Kallis</c:v>
                </c:pt>
                <c:pt idx="7">
                  <c:v>ML Hayden</c:v>
                </c:pt>
                <c:pt idx="8">
                  <c:v>JP Duminy</c:v>
                </c:pt>
                <c:pt idx="9">
                  <c:v>AC Gilchrist</c:v>
                </c:pt>
              </c:strCache>
            </c:strRef>
          </c:cat>
          <c:val>
            <c:numRef>
              <c:f>'Bar Chart'!$E$2:$E$11</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72C9-47FC-BD76-EBBDC841CA00}"/>
            </c:ext>
          </c:extLst>
        </c:ser>
        <c:dLbls>
          <c:showLegendKey val="0"/>
          <c:showVal val="1"/>
          <c:showCatName val="0"/>
          <c:showSerName val="0"/>
          <c:showPercent val="0"/>
          <c:showBubbleSize val="0"/>
        </c:dLbls>
        <c:gapWidth val="150"/>
        <c:shape val="box"/>
        <c:axId val="428072480"/>
        <c:axId val="221992768"/>
        <c:axId val="0"/>
      </c:bar3DChart>
      <c:catAx>
        <c:axId val="428072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92768"/>
        <c:crosses val="autoZero"/>
        <c:auto val="1"/>
        <c:lblAlgn val="ctr"/>
        <c:lblOffset val="100"/>
        <c:noMultiLvlLbl val="0"/>
      </c:catAx>
      <c:valAx>
        <c:axId val="22199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u="none" strike="noStrike" kern="1200" baseline="0">
                    <a:solidFill>
                      <a:sysClr val="windowText" lastClr="000000">
                        <a:lumMod val="65000"/>
                        <a:lumOff val="35000"/>
                      </a:sysClr>
                    </a:solidFill>
                  </a:rPr>
                  <a:t>No. of Times Man Of The Match Winner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IPL Analysis (2008-2018) (1).xlsx]Donut Chart!PivotTable24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u="sng">
                <a:solidFill>
                  <a:sysClr val="windowText" lastClr="000000"/>
                </a:solidFill>
                <a:latin typeface="Abadi" panose="020B0604020104020204" pitchFamily="34" charset="0"/>
              </a:rPr>
              <a:t>Toss decision based winning percentage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'Donut Chart'!$B$3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8CA-4B57-BAA2-DEC27160B175}"/>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8CA-4B57-BAA2-DEC27160B1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'Donut Chart'!$A$4:$A$6</c:f>
              <c:strCache>
                <c:ptCount val="2"/>
                <c:pt idx="0">
                  <c:v>bat</c:v>
                </c:pt>
                <c:pt idx="1">
                  <c:v>field</c:v>
                </c:pt>
              </c:strCache>
            </c:strRef>
          </c:cat>
          <c:val>
            <c:numRef>
              <c:f>'Donut Chart'!$B$4:$B$6</c:f>
              <c:numCache>
                <c:formatCode>0.00%</c:formatCode>
                <c:ptCount val="2"/>
                <c:pt idx="0">
                  <c:v>0.61403508771929827</c:v>
                </c:pt>
                <c:pt idx="1">
                  <c:v>0.38596491228070173</c:v>
                </c:pt>
              </c:numCache>
            </c:numRef>
          </c:val>
          <c:extLst>
            <c:ext xmlns:c16="http://schemas.microsoft.com/office/drawing/2014/chart" uri="{C3380CC4-5D6E-409C-BE32-E72D297353CC}">
              <c16:uniqueId val="{00000000-B5DF-4A5F-B255-76F2D00FFFC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1111111111111116"/>
          <c:y val="0.24442074948964718"/>
          <c:w val="0.16109045848822798"/>
          <c:h val="0.14697036158151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IPL Analysis (2008-2018) (1).xlsx]Line Chart!PivotTable25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venues with most matches and winning based on bat first and field first</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bat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'Line Chart'!$A$5:$A$13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'Line Chart'!$B$5:$B$13</c:f>
              <c:numCache>
                <c:formatCode>General</c:formatCode>
                <c:ptCount val="8"/>
                <c:pt idx="0">
                  <c:v>10</c:v>
                </c:pt>
                <c:pt idx="1">
                  <c:v>6</c:v>
                </c:pt>
                <c:pt idx="2">
                  <c:v>2</c:v>
                </c:pt>
                <c:pt idx="3">
                  <c:v>7</c:v>
                </c:pt>
                <c:pt idx="4">
                  <c:v>4</c:v>
                </c:pt>
                <c:pt idx="5">
                  <c:v>2</c:v>
                </c:pt>
                <c:pt idx="6">
                  <c:v>3</c:v>
                </c:pt>
                <c:pt idx="7">
                  <c:v>1</c:v>
                </c:pt>
              </c:numCache>
            </c:numRef>
          </c:val>
          <c:smooth val="0"/>
          <c:extLst>
            <c:ext xmlns:c16="http://schemas.microsoft.com/office/drawing/2014/chart" uri="{C3380CC4-5D6E-409C-BE32-E72D297353CC}">
              <c16:uniqueId val="{00000000-700C-40B4-A8FE-3500D5170668}"/>
            </c:ext>
          </c:extLst>
        </c:ser>
        <c:ser>
          <c:idx val="1"/>
          <c:order val="1"/>
          <c:tx>
            <c:strRef>
              <c:f>'Line Chart'!$C$3:$C$4</c:f>
              <c:strCache>
                <c:ptCount val="1"/>
                <c:pt idx="0">
                  <c:v>field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'Line Chart'!$A$5:$A$13</c:f>
              <c:strCache>
                <c:ptCount val="8"/>
                <c:pt idx="0">
                  <c:v>Kingsmead</c:v>
                </c:pt>
                <c:pt idx="1">
                  <c:v>SuperSport Park</c:v>
                </c:pt>
                <c:pt idx="2">
                  <c:v>New Wanderers Stadium</c:v>
                </c:pt>
                <c:pt idx="3">
                  <c:v>St George's Park</c:v>
                </c:pt>
                <c:pt idx="4">
                  <c:v>Newlands</c:v>
                </c:pt>
                <c:pt idx="5">
                  <c:v>De Beers Diamond Oval</c:v>
                </c:pt>
                <c:pt idx="6">
                  <c:v>Buffalo Park</c:v>
                </c:pt>
                <c:pt idx="7">
                  <c:v>OUTsurance Oval</c:v>
                </c:pt>
              </c:strCache>
            </c:strRef>
          </c:cat>
          <c:val>
            <c:numRef>
              <c:f>'Line Chart'!$C$5:$C$13</c:f>
              <c:numCache>
                <c:formatCode>General</c:formatCode>
                <c:ptCount val="8"/>
                <c:pt idx="0">
                  <c:v>5</c:v>
                </c:pt>
                <c:pt idx="1">
                  <c:v>6</c:v>
                </c:pt>
                <c:pt idx="2">
                  <c:v>6</c:v>
                </c:pt>
                <c:pt idx="4">
                  <c:v>3</c:v>
                </c:pt>
                <c:pt idx="5">
                  <c:v>1</c:v>
                </c:pt>
                <c:pt idx="7">
                  <c:v>1</c:v>
                </c:pt>
              </c:numCache>
            </c:numRef>
          </c:val>
          <c:smooth val="0"/>
          <c:extLst>
            <c:ext xmlns:c16="http://schemas.microsoft.com/office/drawing/2014/chart" uri="{C3380CC4-5D6E-409C-BE32-E72D297353CC}">
              <c16:uniqueId val="{00000001-700C-40B4-A8FE-3500D5170668}"/>
            </c:ext>
          </c:extLst>
        </c:ser>
        <c:dLbls>
          <c:showLegendKey val="0"/>
          <c:showVal val="0"/>
          <c:showCatName val="0"/>
          <c:showSerName val="0"/>
          <c:showPercent val="0"/>
          <c:showBubbleSize val="0"/>
        </c:dLbls>
        <c:marker val="1"/>
        <c:smooth val="0"/>
        <c:axId val="1652119488"/>
        <c:axId val="761526032"/>
      </c:lineChart>
      <c:catAx>
        <c:axId val="165211948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26032"/>
        <c:crosses val="autoZero"/>
        <c:auto val="1"/>
        <c:lblAlgn val="ctr"/>
        <c:lblOffset val="100"/>
        <c:noMultiLvlLbl val="0"/>
      </c:catAx>
      <c:valAx>
        <c:axId val="7615260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119488"/>
        <c:crosses val="autoZero"/>
        <c:crossBetween val="between"/>
      </c:valAx>
      <c:spPr>
        <a:noFill/>
        <a:ln>
          <a:noFill/>
        </a:ln>
        <a:effectLst/>
      </c:spPr>
    </c:plotArea>
    <c:legend>
      <c:legendPos val="r"/>
      <c:layout>
        <c:manualLayout>
          <c:xMode val="edge"/>
          <c:yMode val="edge"/>
          <c:x val="0.67556423611111116"/>
          <c:y val="0.23317876632327431"/>
          <c:w val="0.17035590277777776"/>
          <c:h val="0.13799165392095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IPL Analysis (2008-2018) (1).xlsx]Area Chart!PivotTable32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u="sng">
                <a:solidFill>
                  <a:sysClr val="windowText" lastClr="000000"/>
                </a:solidFill>
                <a:latin typeface="Abadi" panose="020B0604020104020204" pitchFamily="34" charset="0"/>
              </a:rPr>
              <a:t>Wins by each team in each season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'Area Chart'!$B$3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Chart'!$A$4:$A$12</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'Area Chart'!$B$4:$B$12</c:f>
              <c:numCache>
                <c:formatCode>General</c:formatCode>
                <c:ptCount val="8"/>
                <c:pt idx="0">
                  <c:v>10</c:v>
                </c:pt>
                <c:pt idx="1">
                  <c:v>8</c:v>
                </c:pt>
                <c:pt idx="2">
                  <c:v>7</c:v>
                </c:pt>
                <c:pt idx="3">
                  <c:v>6</c:v>
                </c:pt>
                <c:pt idx="4">
                  <c:v>7</c:v>
                </c:pt>
                <c:pt idx="5">
                  <c:v>8</c:v>
                </c:pt>
                <c:pt idx="6">
                  <c:v>5</c:v>
                </c:pt>
                <c:pt idx="7">
                  <c:v>6</c:v>
                </c:pt>
              </c:numCache>
            </c:numRef>
          </c:val>
          <c:extLst>
            <c:ext xmlns:c16="http://schemas.microsoft.com/office/drawing/2014/chart" uri="{C3380CC4-5D6E-409C-BE32-E72D297353CC}">
              <c16:uniqueId val="{00000000-B083-456D-A004-498E554FF2E6}"/>
            </c:ext>
          </c:extLst>
        </c:ser>
        <c:dLbls>
          <c:showLegendKey val="0"/>
          <c:showVal val="1"/>
          <c:showCatName val="0"/>
          <c:showSerName val="0"/>
          <c:showPercent val="0"/>
          <c:showBubbleSize val="0"/>
        </c:dLbls>
        <c:axId val="1657806432"/>
        <c:axId val="182798688"/>
      </c:areaChart>
      <c:catAx>
        <c:axId val="165780643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8688"/>
        <c:crosses val="autoZero"/>
        <c:auto val="1"/>
        <c:lblAlgn val="ctr"/>
        <c:lblOffset val="100"/>
        <c:noMultiLvlLbl val="0"/>
      </c:catAx>
      <c:valAx>
        <c:axId val="1827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06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sng" strike="noStrike" cap="all" baseline="0">
                <a:solidFill>
                  <a:sysClr val="windowText" lastClr="000000"/>
                </a:solidFill>
                <a:effectLst/>
                <a:latin typeface="Abadi" panose="020B0604020104020204" pitchFamily="34" charset="0"/>
                <a:ea typeface="Calibri" panose="020F0502020204030204" pitchFamily="34" charset="0"/>
                <a:cs typeface="Calibri" panose="020F0502020204030204" pitchFamily="34" charset="0"/>
              </a:rPr>
              <a:t>Title Winners (2008-2018)</a:t>
            </a:r>
            <a:r>
              <a:rPr lang="en-US" sz="1400" b="1" u="sng">
                <a:solidFill>
                  <a:sysClr val="windowText" lastClr="000000"/>
                </a:solidFill>
                <a:latin typeface="Abadi" panose="020B0604020104020204" pitchFamily="34" charset="0"/>
              </a:rPr>
              <a:t> </a:t>
            </a:r>
            <a:endParaRPr lang="en-US" sz="1400" b="1" i="0" u="sng" strike="noStrike" cap="all" baseline="0">
              <a:solidFill>
                <a:sysClr val="windowText" lastClr="000000"/>
              </a:solidFill>
              <a:latin typeface="Abadi" panose="020B0604020104020204" pitchFamily="34" charset="0"/>
            </a:endParaRPr>
          </a:p>
        </cx:rich>
      </cx:tx>
    </cx:title>
    <cx:plotArea>
      <cx:plotAreaRegion>
        <cx:series layoutId="treemap" uniqueId="{6F7ABA48-3BCA-498A-9410-515B3FF3BDA0}">
          <cx:tx>
            <cx:txData>
              <cx:f>_xlchart.v1.1</cx:f>
              <cx:v>Count</cx:v>
            </cx:txData>
          </cx:tx>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sng" strike="noStrike" cap="all" baseline="0">
                <a:solidFill>
                  <a:sysClr val="windowText" lastClr="000000"/>
                </a:solidFill>
                <a:effectLst/>
                <a:latin typeface="Abadi" panose="020B0604020104020204" pitchFamily="34" charset="0"/>
                <a:ea typeface="Calibri" panose="020F0502020204030204" pitchFamily="34" charset="0"/>
                <a:cs typeface="Calibri" panose="020F0502020204030204" pitchFamily="34" charset="0"/>
              </a:rPr>
              <a:t>Title Winners (2008-2018)</a:t>
            </a:r>
            <a:r>
              <a:rPr lang="en-US" sz="1400" b="1" u="sng">
                <a:solidFill>
                  <a:sysClr val="windowText" lastClr="000000"/>
                </a:solidFill>
                <a:latin typeface="Abadi" panose="020B0604020104020204" pitchFamily="34" charset="0"/>
              </a:rPr>
              <a:t> </a:t>
            </a:r>
            <a:endParaRPr lang="en-US" sz="1400" b="1" i="0" u="sng" strike="noStrike" cap="all" baseline="0">
              <a:solidFill>
                <a:sysClr val="windowText" lastClr="000000"/>
              </a:solidFill>
              <a:latin typeface="Abadi" panose="020B0604020104020204" pitchFamily="34" charset="0"/>
            </a:endParaRPr>
          </a:p>
        </cx:rich>
      </cx:tx>
    </cx:title>
    <cx:plotArea>
      <cx:plotAreaRegion>
        <cx:series layoutId="treemap" uniqueId="{6F7ABA48-3BCA-498A-9410-515B3FF3BDA0}">
          <cx:tx>
            <cx:txData>
              <cx:f>_xlchart.v1.4</cx:f>
              <cx:v>Count</cx:v>
            </cx:txData>
          </cx:tx>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7620</xdr:rowOff>
    </xdr:from>
    <xdr:to>
      <xdr:col>4</xdr:col>
      <xdr:colOff>434340</xdr:colOff>
      <xdr:row>4</xdr:row>
      <xdr:rowOff>38100</xdr:rowOff>
    </xdr:to>
    <xdr:sp macro="" textlink="">
      <xdr:nvSpPr>
        <xdr:cNvPr id="2" name="Flowchart: Process 1">
          <a:extLst>
            <a:ext uri="{FF2B5EF4-FFF2-40B4-BE49-F238E27FC236}">
              <a16:creationId xmlns:a16="http://schemas.microsoft.com/office/drawing/2014/main" id="{BECC0BF7-D917-4F91-B7B3-857F4885F1D5}"/>
            </a:ext>
          </a:extLst>
        </xdr:cNvPr>
        <xdr:cNvSpPr/>
      </xdr:nvSpPr>
      <xdr:spPr>
        <a:xfrm>
          <a:off x="7620" y="7620"/>
          <a:ext cx="3108960" cy="822960"/>
        </a:xfrm>
        <a:prstGeom prst="flowChartProcess">
          <a:avLst/>
        </a:prstGeom>
        <a:solidFill>
          <a:schemeClr val="accent1">
            <a:lumMod val="75000"/>
          </a:schemeClr>
        </a:solidFill>
        <a:ln>
          <a:solidFill>
            <a:schemeClr val="accent1"/>
          </a:solidFill>
        </a:ln>
        <a:scene3d>
          <a:camera prst="obliqueBottomLeft"/>
          <a:lightRig rig="threePt" dir="t"/>
        </a:scene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60960</xdr:colOff>
      <xdr:row>0</xdr:row>
      <xdr:rowOff>114300</xdr:rowOff>
    </xdr:from>
    <xdr:to>
      <xdr:col>4</xdr:col>
      <xdr:colOff>358140</xdr:colOff>
      <xdr:row>3</xdr:row>
      <xdr:rowOff>121920</xdr:rowOff>
    </xdr:to>
    <xdr:sp macro="" textlink="">
      <xdr:nvSpPr>
        <xdr:cNvPr id="4" name="TextBox 3">
          <a:extLst>
            <a:ext uri="{FF2B5EF4-FFF2-40B4-BE49-F238E27FC236}">
              <a16:creationId xmlns:a16="http://schemas.microsoft.com/office/drawing/2014/main" id="{3BFAF7CE-3A8F-4BB8-B575-19CA6196C893}"/>
            </a:ext>
          </a:extLst>
        </xdr:cNvPr>
        <xdr:cNvSpPr txBox="1"/>
      </xdr:nvSpPr>
      <xdr:spPr>
        <a:xfrm>
          <a:off x="60960" y="114300"/>
          <a:ext cx="2735580" cy="55626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US" sz="1170" b="1">
              <a:solidFill>
                <a:schemeClr val="bg1"/>
              </a:solidFill>
              <a:latin typeface="ADLaM Display" panose="02010000000000000000" pitchFamily="2" charset="0"/>
              <a:ea typeface="ADLaM Display" panose="02010000000000000000" pitchFamily="2" charset="0"/>
              <a:cs typeface="ADLaM Display" panose="02010000000000000000" pitchFamily="2" charset="0"/>
            </a:rPr>
            <a:t>       </a:t>
          </a:r>
          <a:r>
            <a:rPr lang="en-US" sz="1170" b="1" u="sng">
              <a:solidFill>
                <a:schemeClr val="bg1"/>
              </a:solidFill>
              <a:latin typeface="ADLaM Display" panose="02010000000000000000" pitchFamily="2" charset="0"/>
              <a:ea typeface="ADLaM Display" panose="02010000000000000000" pitchFamily="2" charset="0"/>
              <a:cs typeface="ADLaM Display" panose="02010000000000000000" pitchFamily="2" charset="0"/>
            </a:rPr>
            <a:t>INDIAN PREMIER LEAGUE </a:t>
          </a:r>
        </a:p>
        <a:p>
          <a:pPr lvl="0" algn="ctr"/>
          <a:r>
            <a:rPr lang="en-US" sz="1170" b="1" u="sng">
              <a:solidFill>
                <a:schemeClr val="bg1"/>
              </a:solidFill>
              <a:latin typeface="ADLaM Display" panose="02010000000000000000" pitchFamily="2" charset="0"/>
              <a:ea typeface="ADLaM Display" panose="02010000000000000000" pitchFamily="2" charset="0"/>
              <a:cs typeface="ADLaM Display" panose="02010000000000000000" pitchFamily="2" charset="0"/>
            </a:rPr>
            <a:t>(2008-2018)</a:t>
          </a:r>
          <a:r>
            <a:rPr lang="en-US" sz="1170" b="1" u="sng" baseline="0">
              <a:solidFill>
                <a:schemeClr val="bg1"/>
              </a:solidFill>
              <a:latin typeface="ADLaM Display" panose="02010000000000000000" pitchFamily="2" charset="0"/>
              <a:ea typeface="ADLaM Display" panose="02010000000000000000" pitchFamily="2" charset="0"/>
              <a:cs typeface="ADLaM Display" panose="02010000000000000000" pitchFamily="2" charset="0"/>
            </a:rPr>
            <a:t> ANALYSIS</a:t>
          </a:r>
        </a:p>
        <a:p>
          <a:endParaRPr lang="en-US" sz="117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oneCellAnchor>
    <xdr:from>
      <xdr:col>0</xdr:col>
      <xdr:colOff>0</xdr:colOff>
      <xdr:row>0</xdr:row>
      <xdr:rowOff>0</xdr:rowOff>
    </xdr:from>
    <xdr:ext cx="831705" cy="746760"/>
    <xdr:pic>
      <xdr:nvPicPr>
        <xdr:cNvPr id="5" name="Graphic 4" descr="A trophy cup">
          <a:extLst>
            <a:ext uri="{FF2B5EF4-FFF2-40B4-BE49-F238E27FC236}">
              <a16:creationId xmlns:a16="http://schemas.microsoft.com/office/drawing/2014/main" id="{F346CACF-67F3-463D-BCE7-5AED3843C4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831705" cy="746760"/>
        </a:xfrm>
        <a:prstGeom prst="rect">
          <a:avLst/>
        </a:prstGeom>
      </xdr:spPr>
    </xdr:pic>
    <xdr:clientData/>
  </xdr:oneCellAnchor>
  <xdr:oneCellAnchor>
    <xdr:from>
      <xdr:col>3</xdr:col>
      <xdr:colOff>487680</xdr:colOff>
      <xdr:row>0</xdr:row>
      <xdr:rowOff>0</xdr:rowOff>
    </xdr:from>
    <xdr:ext cx="831705" cy="746760"/>
    <xdr:pic>
      <xdr:nvPicPr>
        <xdr:cNvPr id="6" name="Graphic 5" descr="A trophy cup">
          <a:extLst>
            <a:ext uri="{FF2B5EF4-FFF2-40B4-BE49-F238E27FC236}">
              <a16:creationId xmlns:a16="http://schemas.microsoft.com/office/drawing/2014/main" id="{61C638C5-C4AA-439A-95CA-6259E5D18A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16480" y="0"/>
          <a:ext cx="831705" cy="746760"/>
        </a:xfrm>
        <a:prstGeom prst="rect">
          <a:avLst/>
        </a:prstGeom>
      </xdr:spPr>
    </xdr:pic>
    <xdr:clientData/>
  </xdr:oneCellAnchor>
  <xdr:twoCellAnchor>
    <xdr:from>
      <xdr:col>4</xdr:col>
      <xdr:colOff>568089</xdr:colOff>
      <xdr:row>0</xdr:row>
      <xdr:rowOff>61950</xdr:rowOff>
    </xdr:from>
    <xdr:to>
      <xdr:col>7</xdr:col>
      <xdr:colOff>365761</xdr:colOff>
      <xdr:row>3</xdr:row>
      <xdr:rowOff>60960</xdr:rowOff>
    </xdr:to>
    <xdr:sp macro="" textlink="'Season Slicer'!E6">
      <xdr:nvSpPr>
        <xdr:cNvPr id="7" name="Arrow: Chevron 6">
          <a:extLst>
            <a:ext uri="{FF2B5EF4-FFF2-40B4-BE49-F238E27FC236}">
              <a16:creationId xmlns:a16="http://schemas.microsoft.com/office/drawing/2014/main" id="{1869D4CD-E325-4F43-A92B-63777467BBA9}"/>
            </a:ext>
          </a:extLst>
        </xdr:cNvPr>
        <xdr:cNvSpPr/>
      </xdr:nvSpPr>
      <xdr:spPr>
        <a:xfrm>
          <a:off x="3006489" y="61950"/>
          <a:ext cx="1626472" cy="54765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72FFEDBB-838F-409D-A0A6-E98D80B183C8}" type="TxLink">
            <a:rPr lang="en-US" sz="1100" b="1" i="0" u="none" strike="noStrike">
              <a:solidFill>
                <a:srgbClr val="333333"/>
              </a:solidFill>
              <a:latin typeface="Calibri"/>
              <a:ea typeface="Calibri"/>
              <a:cs typeface="Calibri"/>
            </a:rPr>
            <a:pPr/>
            <a:t>SEASON</a:t>
          </a:fld>
          <a:endParaRPr lang="en-US" b="1">
            <a:latin typeface="Abadi" panose="020B0604020104020204" pitchFamily="34" charset="0"/>
          </a:endParaRPr>
        </a:p>
      </xdr:txBody>
    </xdr:sp>
    <xdr:clientData/>
  </xdr:twoCellAnchor>
  <xdr:twoCellAnchor>
    <xdr:from>
      <xdr:col>5</xdr:col>
      <xdr:colOff>419100</xdr:colOff>
      <xdr:row>1</xdr:row>
      <xdr:rowOff>152399</xdr:rowOff>
    </xdr:from>
    <xdr:to>
      <xdr:col>7</xdr:col>
      <xdr:colOff>472440</xdr:colOff>
      <xdr:row>4</xdr:row>
      <xdr:rowOff>7620</xdr:rowOff>
    </xdr:to>
    <xdr:sp macro="" textlink="'Season Slicer'!E7">
      <xdr:nvSpPr>
        <xdr:cNvPr id="8" name="Freeform: Shape 7">
          <a:extLst>
            <a:ext uri="{FF2B5EF4-FFF2-40B4-BE49-F238E27FC236}">
              <a16:creationId xmlns:a16="http://schemas.microsoft.com/office/drawing/2014/main" id="{4ECA2DFC-57D2-4371-9787-2BA9BAEFCF5B}"/>
            </a:ext>
          </a:extLst>
        </xdr:cNvPr>
        <xdr:cNvSpPr/>
      </xdr:nvSpPr>
      <xdr:spPr>
        <a:xfrm>
          <a:off x="3467100" y="335279"/>
          <a:ext cx="1272540" cy="403861"/>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897586DB-E982-49AF-A950-9A4C5F791FF0}" type="TxLink">
            <a:rPr lang="en-US" sz="1100" b="1" i="0" u="sng" strike="noStrike" kern="1200">
              <a:solidFill>
                <a:sysClr val="windowText" lastClr="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IPL-2009</a:t>
          </a:fld>
          <a:endParaRPr lang="en-US" sz="2300" b="1" u="sng" kern="1200">
            <a:solidFill>
              <a:sysClr val="windowText" lastClr="000000"/>
            </a:solidFill>
            <a:latin typeface="Abadi" panose="020B0604020104020204" pitchFamily="34" charset="0"/>
          </a:endParaRPr>
        </a:p>
      </xdr:txBody>
    </xdr:sp>
    <xdr:clientData/>
  </xdr:twoCellAnchor>
  <xdr:twoCellAnchor>
    <xdr:from>
      <xdr:col>14</xdr:col>
      <xdr:colOff>213360</xdr:colOff>
      <xdr:row>0</xdr:row>
      <xdr:rowOff>53341</xdr:rowOff>
    </xdr:from>
    <xdr:to>
      <xdr:col>17</xdr:col>
      <xdr:colOff>214824</xdr:colOff>
      <xdr:row>3</xdr:row>
      <xdr:rowOff>121921</xdr:rowOff>
    </xdr:to>
    <xdr:sp macro="" textlink="'Season Slicer'!H6">
      <xdr:nvSpPr>
        <xdr:cNvPr id="9" name="Arrow: Chevron 8">
          <a:extLst>
            <a:ext uri="{FF2B5EF4-FFF2-40B4-BE49-F238E27FC236}">
              <a16:creationId xmlns:a16="http://schemas.microsoft.com/office/drawing/2014/main" id="{97727990-A646-4542-9BB7-98F0831E2703}"/>
            </a:ext>
          </a:extLst>
        </xdr:cNvPr>
        <xdr:cNvSpPr/>
      </xdr:nvSpPr>
      <xdr:spPr>
        <a:xfrm>
          <a:off x="9471660" y="53341"/>
          <a:ext cx="1830264" cy="61722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7275979-21DD-41E7-AC2B-CF4349F32A45}" type="TxLink">
            <a:rPr lang="en-US" sz="1100" b="1" i="0" u="none" strike="noStrike">
              <a:solidFill>
                <a:srgbClr val="333333"/>
              </a:solidFill>
              <a:latin typeface="Calibri"/>
              <a:ea typeface="Calibri"/>
              <a:cs typeface="Calibri"/>
            </a:rPr>
            <a:pPr/>
            <a:t>PLAYER_OF_THE_MATCH</a:t>
          </a:fld>
          <a:endParaRPr lang="en-US">
            <a:latin typeface="Abadi" panose="020B0604020104020204" pitchFamily="34" charset="0"/>
          </a:endParaRPr>
        </a:p>
      </xdr:txBody>
    </xdr:sp>
    <xdr:clientData/>
  </xdr:twoCellAnchor>
  <xdr:twoCellAnchor>
    <xdr:from>
      <xdr:col>15</xdr:col>
      <xdr:colOff>354586</xdr:colOff>
      <xdr:row>1</xdr:row>
      <xdr:rowOff>173071</xdr:rowOff>
    </xdr:from>
    <xdr:to>
      <xdr:col>18</xdr:col>
      <xdr:colOff>84550</xdr:colOff>
      <xdr:row>4</xdr:row>
      <xdr:rowOff>45720</xdr:rowOff>
    </xdr:to>
    <xdr:sp macro="" textlink="'Season Slicer'!H7">
      <xdr:nvSpPr>
        <xdr:cNvPr id="10" name="Freeform: Shape 9">
          <a:extLst>
            <a:ext uri="{FF2B5EF4-FFF2-40B4-BE49-F238E27FC236}">
              <a16:creationId xmlns:a16="http://schemas.microsoft.com/office/drawing/2014/main" id="{C0AFA277-DAE0-4E1B-B1C9-62B71B303641}"/>
            </a:ext>
          </a:extLst>
        </xdr:cNvPr>
        <xdr:cNvSpPr/>
      </xdr:nvSpPr>
      <xdr:spPr>
        <a:xfrm>
          <a:off x="10222486" y="355951"/>
          <a:ext cx="1558764" cy="421289"/>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237B9EE2-7027-407A-B1B0-E7FCE5F5614E}"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Anil Kumble</a:t>
          </a:fld>
          <a:endParaRPr lang="en-US" sz="2300" b="1" u="sng" kern="1200">
            <a:latin typeface="Abadi" panose="020B0604020104020204" pitchFamily="34" charset="0"/>
          </a:endParaRPr>
        </a:p>
      </xdr:txBody>
    </xdr:sp>
    <xdr:clientData/>
  </xdr:twoCellAnchor>
  <xdr:twoCellAnchor>
    <xdr:from>
      <xdr:col>10</xdr:col>
      <xdr:colOff>350520</xdr:colOff>
      <xdr:row>0</xdr:row>
      <xdr:rowOff>76201</xdr:rowOff>
    </xdr:from>
    <xdr:to>
      <xdr:col>13</xdr:col>
      <xdr:colOff>351984</xdr:colOff>
      <xdr:row>3</xdr:row>
      <xdr:rowOff>99061</xdr:rowOff>
    </xdr:to>
    <xdr:sp macro="" textlink="'Season Slicer'!G6">
      <xdr:nvSpPr>
        <xdr:cNvPr id="11" name="Arrow: Chevron 10">
          <a:extLst>
            <a:ext uri="{FF2B5EF4-FFF2-40B4-BE49-F238E27FC236}">
              <a16:creationId xmlns:a16="http://schemas.microsoft.com/office/drawing/2014/main" id="{32C314AD-9E53-4588-A85A-A72458FBBD8F}"/>
            </a:ext>
          </a:extLst>
        </xdr:cNvPr>
        <xdr:cNvSpPr/>
      </xdr:nvSpPr>
      <xdr:spPr>
        <a:xfrm>
          <a:off x="7170420" y="76201"/>
          <a:ext cx="1830264" cy="5715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8DE4F76-4B95-4963-9713-01CEC476295E}" type="TxLink">
            <a:rPr lang="en-US" sz="1100" b="1" i="0" u="none" strike="noStrike">
              <a:solidFill>
                <a:srgbClr val="333333"/>
              </a:solidFill>
              <a:latin typeface="Calibri"/>
              <a:ea typeface="Calibri"/>
              <a:cs typeface="Calibri"/>
            </a:rPr>
            <a:pPr/>
            <a:t>RUNNER UP</a:t>
          </a:fld>
          <a:endParaRPr lang="en-US">
            <a:latin typeface="Abadi" panose="020B0604020104020204" pitchFamily="34" charset="0"/>
          </a:endParaRPr>
        </a:p>
      </xdr:txBody>
    </xdr:sp>
    <xdr:clientData/>
  </xdr:twoCellAnchor>
  <xdr:twoCellAnchor>
    <xdr:from>
      <xdr:col>11</xdr:col>
      <xdr:colOff>400306</xdr:colOff>
      <xdr:row>1</xdr:row>
      <xdr:rowOff>165452</xdr:rowOff>
    </xdr:from>
    <xdr:to>
      <xdr:col>14</xdr:col>
      <xdr:colOff>130270</xdr:colOff>
      <xdr:row>4</xdr:row>
      <xdr:rowOff>45720</xdr:rowOff>
    </xdr:to>
    <xdr:sp macro="" textlink="'Season Slicer'!G7">
      <xdr:nvSpPr>
        <xdr:cNvPr id="12" name="Freeform: Shape 11">
          <a:extLst>
            <a:ext uri="{FF2B5EF4-FFF2-40B4-BE49-F238E27FC236}">
              <a16:creationId xmlns:a16="http://schemas.microsoft.com/office/drawing/2014/main" id="{92AE9647-F729-41CE-BFBB-EA9D5B7DE0B6}"/>
            </a:ext>
          </a:extLst>
        </xdr:cNvPr>
        <xdr:cNvSpPr/>
      </xdr:nvSpPr>
      <xdr:spPr>
        <a:xfrm>
          <a:off x="7829806" y="348332"/>
          <a:ext cx="1558764" cy="428908"/>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28F9DF29-F999-4168-BF52-D85FDB5C9D6A}"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Royal Challengers Bangalore</a:t>
          </a:fld>
          <a:endParaRPr lang="en-US" sz="2300" b="1" u="sng" kern="1200">
            <a:latin typeface="Abadi" panose="020B0604020104020204" pitchFamily="34" charset="0"/>
          </a:endParaRPr>
        </a:p>
      </xdr:txBody>
    </xdr:sp>
    <xdr:clientData/>
  </xdr:twoCellAnchor>
  <xdr:twoCellAnchor>
    <xdr:from>
      <xdr:col>7</xdr:col>
      <xdr:colOff>525781</xdr:colOff>
      <xdr:row>0</xdr:row>
      <xdr:rowOff>60961</xdr:rowOff>
    </xdr:from>
    <xdr:to>
      <xdr:col>10</xdr:col>
      <xdr:colOff>281941</xdr:colOff>
      <xdr:row>3</xdr:row>
      <xdr:rowOff>175259</xdr:rowOff>
    </xdr:to>
    <xdr:grpSp>
      <xdr:nvGrpSpPr>
        <xdr:cNvPr id="13" name="Group 12">
          <a:extLst>
            <a:ext uri="{FF2B5EF4-FFF2-40B4-BE49-F238E27FC236}">
              <a16:creationId xmlns:a16="http://schemas.microsoft.com/office/drawing/2014/main" id="{C8B4784B-6E0F-4C84-8A0A-D575F38D4701}"/>
            </a:ext>
          </a:extLst>
        </xdr:cNvPr>
        <xdr:cNvGrpSpPr/>
      </xdr:nvGrpSpPr>
      <xdr:grpSpPr>
        <a:xfrm>
          <a:off x="4903433" y="60961"/>
          <a:ext cx="2363508" cy="662707"/>
          <a:chOff x="3593728" y="251460"/>
          <a:chExt cx="2757951" cy="788425"/>
        </a:xfrm>
      </xdr:grpSpPr>
      <xdr:sp macro="" textlink="'Season Slicer'!F6">
        <xdr:nvSpPr>
          <xdr:cNvPr id="14" name="Arrow: Chevron 13">
            <a:extLst>
              <a:ext uri="{FF2B5EF4-FFF2-40B4-BE49-F238E27FC236}">
                <a16:creationId xmlns:a16="http://schemas.microsoft.com/office/drawing/2014/main" id="{246DFC84-A191-68FE-F89A-421CED871ABA}"/>
              </a:ext>
            </a:extLst>
          </xdr:cNvPr>
          <xdr:cNvSpPr/>
        </xdr:nvSpPr>
        <xdr:spPr>
          <a:xfrm>
            <a:off x="3593728" y="251460"/>
            <a:ext cx="2258167" cy="7162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FC1EEC5-6DB9-43DD-AAC4-5F080FB6EDA1}" type="TxLink">
              <a:rPr lang="en-US" sz="1100" b="1" i="0" u="none" strike="noStrike">
                <a:solidFill>
                  <a:srgbClr val="333333"/>
                </a:solidFill>
                <a:latin typeface="Calibri"/>
                <a:ea typeface="Calibri"/>
                <a:cs typeface="Calibri"/>
              </a:rPr>
              <a:pPr/>
              <a:t>WINNER</a:t>
            </a:fld>
            <a:endParaRPr lang="en-US" b="1">
              <a:latin typeface="Abadi" panose="020B0604020104020204" pitchFamily="34" charset="0"/>
            </a:endParaRPr>
          </a:p>
        </xdr:txBody>
      </xdr:sp>
      <xdr:sp macro="" textlink="'Season Slicer'!F7">
        <xdr:nvSpPr>
          <xdr:cNvPr id="15" name="Freeform: Shape 14">
            <a:extLst>
              <a:ext uri="{FF2B5EF4-FFF2-40B4-BE49-F238E27FC236}">
                <a16:creationId xmlns:a16="http://schemas.microsoft.com/office/drawing/2014/main" id="{B0303174-0207-F00B-5476-16A30B6A4093}"/>
              </a:ext>
            </a:extLst>
          </xdr:cNvPr>
          <xdr:cNvSpPr/>
        </xdr:nvSpPr>
        <xdr:spPr>
          <a:xfrm>
            <a:off x="4480194" y="511809"/>
            <a:ext cx="1871485" cy="528076"/>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D962B94D-9609-43DB-9273-8B5B86884694}"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Deccan Chargers</a:t>
            </a:fld>
            <a:endParaRPr lang="en-US" sz="1200" b="1" i="0" u="sng" strike="noStrike" kern="1200">
              <a:solidFill>
                <a:srgbClr val="000000"/>
              </a:solidFill>
              <a:latin typeface="Abadi" panose="020B0604020104020204" pitchFamily="34" charset="0"/>
              <a:ea typeface="Calibri"/>
              <a:cs typeface="Calibri"/>
            </a:endParaRPr>
          </a:p>
        </xdr:txBody>
      </xdr:sp>
    </xdr:grpSp>
    <xdr:clientData/>
  </xdr:twoCellAnchor>
  <xdr:twoCellAnchor>
    <xdr:from>
      <xdr:col>0</xdr:col>
      <xdr:colOff>60960</xdr:colOff>
      <xdr:row>21</xdr:row>
      <xdr:rowOff>22860</xdr:rowOff>
    </xdr:from>
    <xdr:to>
      <xdr:col>6</xdr:col>
      <xdr:colOff>320040</xdr:colOff>
      <xdr:row>36</xdr:row>
      <xdr:rowOff>57150</xdr:rowOff>
    </xdr:to>
    <xdr:graphicFrame macro="">
      <xdr:nvGraphicFramePr>
        <xdr:cNvPr id="17" name="Chart 16">
          <a:extLst>
            <a:ext uri="{FF2B5EF4-FFF2-40B4-BE49-F238E27FC236}">
              <a16:creationId xmlns:a16="http://schemas.microsoft.com/office/drawing/2014/main" id="{CA7880FE-0A2A-43BA-BD21-8FF355975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7</xdr:row>
      <xdr:rowOff>76200</xdr:rowOff>
    </xdr:from>
    <xdr:to>
      <xdr:col>4</xdr:col>
      <xdr:colOff>518160</xdr:colOff>
      <xdr:row>20</xdr:row>
      <xdr:rowOff>160020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80791C14-B733-4609-84A8-A75A91B6D7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580" y="1365250"/>
              <a:ext cx="2938780" cy="24904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419100</xdr:colOff>
      <xdr:row>21</xdr:row>
      <xdr:rowOff>38100</xdr:rowOff>
    </xdr:from>
    <xdr:to>
      <xdr:col>22</xdr:col>
      <xdr:colOff>0</xdr:colOff>
      <xdr:row>36</xdr:row>
      <xdr:rowOff>60960</xdr:rowOff>
    </xdr:to>
    <xdr:graphicFrame macro="">
      <xdr:nvGraphicFramePr>
        <xdr:cNvPr id="20" name="Chart 19">
          <a:extLst>
            <a:ext uri="{FF2B5EF4-FFF2-40B4-BE49-F238E27FC236}">
              <a16:creationId xmlns:a16="http://schemas.microsoft.com/office/drawing/2014/main" id="{0A8DFF8F-7121-4499-9F00-085D0BAF3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388620</xdr:colOff>
      <xdr:row>21</xdr:row>
      <xdr:rowOff>38100</xdr:rowOff>
    </xdr:from>
    <xdr:to>
      <xdr:col>10</xdr:col>
      <xdr:colOff>350520</xdr:colOff>
      <xdr:row>36</xdr:row>
      <xdr:rowOff>64770</xdr:rowOff>
    </xdr:to>
    <xdr:graphicFrame macro="">
      <xdr:nvGraphicFramePr>
        <xdr:cNvPr id="21" name="Chart 20">
          <a:extLst>
            <a:ext uri="{FF2B5EF4-FFF2-40B4-BE49-F238E27FC236}">
              <a16:creationId xmlns:a16="http://schemas.microsoft.com/office/drawing/2014/main" id="{F3225BB7-7C3A-4EDA-A101-0B3E7B170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563880</xdr:colOff>
      <xdr:row>7</xdr:row>
      <xdr:rowOff>60960</xdr:rowOff>
    </xdr:from>
    <xdr:to>
      <xdr:col>15</xdr:col>
      <xdr:colOff>426720</xdr:colOff>
      <xdr:row>20</xdr:row>
      <xdr:rowOff>160020</xdr:rowOff>
    </xdr:to>
    <xdr:graphicFrame macro="">
      <xdr:nvGraphicFramePr>
        <xdr:cNvPr id="22" name="Chart 21">
          <a:extLst>
            <a:ext uri="{FF2B5EF4-FFF2-40B4-BE49-F238E27FC236}">
              <a16:creationId xmlns:a16="http://schemas.microsoft.com/office/drawing/2014/main" id="{E5CB892C-57B4-449E-958A-1624D526E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464820</xdr:colOff>
      <xdr:row>7</xdr:row>
      <xdr:rowOff>53340</xdr:rowOff>
    </xdr:from>
    <xdr:to>
      <xdr:col>22</xdr:col>
      <xdr:colOff>7620</xdr:colOff>
      <xdr:row>20</xdr:row>
      <xdr:rowOff>175260</xdr:rowOff>
    </xdr:to>
    <xdr:graphicFrame macro="">
      <xdr:nvGraphicFramePr>
        <xdr:cNvPr id="23" name="Chart 22">
          <a:extLst>
            <a:ext uri="{FF2B5EF4-FFF2-40B4-BE49-F238E27FC236}">
              <a16:creationId xmlns:a16="http://schemas.microsoft.com/office/drawing/2014/main" id="{8E4027D6-D514-40AD-9CE9-2441510A3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152401</xdr:colOff>
      <xdr:row>0</xdr:row>
      <xdr:rowOff>76201</xdr:rowOff>
    </xdr:from>
    <xdr:to>
      <xdr:col>22</xdr:col>
      <xdr:colOff>22861</xdr:colOff>
      <xdr:row>4</xdr:row>
      <xdr:rowOff>7619</xdr:rowOff>
    </xdr:to>
    <xdr:grpSp>
      <xdr:nvGrpSpPr>
        <xdr:cNvPr id="26" name="Group 25">
          <a:extLst>
            <a:ext uri="{FF2B5EF4-FFF2-40B4-BE49-F238E27FC236}">
              <a16:creationId xmlns:a16="http://schemas.microsoft.com/office/drawing/2014/main" id="{77D546B0-2AA5-4D35-9834-0ED51A4ABF8B}"/>
            </a:ext>
          </a:extLst>
        </xdr:cNvPr>
        <xdr:cNvGrpSpPr/>
      </xdr:nvGrpSpPr>
      <xdr:grpSpPr>
        <a:xfrm>
          <a:off x="12140431" y="76201"/>
          <a:ext cx="2371975" cy="662630"/>
          <a:chOff x="3593728" y="251460"/>
          <a:chExt cx="2757951" cy="788425"/>
        </a:xfrm>
      </xdr:grpSpPr>
      <xdr:sp macro="" textlink="'Season Slicer'!I6">
        <xdr:nvSpPr>
          <xdr:cNvPr id="27" name="Arrow: Chevron 26">
            <a:extLst>
              <a:ext uri="{FF2B5EF4-FFF2-40B4-BE49-F238E27FC236}">
                <a16:creationId xmlns:a16="http://schemas.microsoft.com/office/drawing/2014/main" id="{A730F023-5DBA-FD6C-778F-060E9FC2C011}"/>
              </a:ext>
            </a:extLst>
          </xdr:cNvPr>
          <xdr:cNvSpPr/>
        </xdr:nvSpPr>
        <xdr:spPr>
          <a:xfrm>
            <a:off x="3593728" y="251460"/>
            <a:ext cx="2258167" cy="7162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C030145-C74E-4842-830E-C7C7CC8457FE}" type="TxLink">
              <a:rPr lang="en-US" sz="1100" b="1" i="0" u="none" strike="noStrike">
                <a:solidFill>
                  <a:srgbClr val="333333"/>
                </a:solidFill>
                <a:latin typeface="Calibri"/>
                <a:ea typeface="Calibri"/>
                <a:cs typeface="Calibri"/>
              </a:rPr>
              <a:pPr/>
              <a:t>PLAYER_OF_THE_SERIES</a:t>
            </a:fld>
            <a:endParaRPr lang="en-US" b="1">
              <a:latin typeface="Abadi" panose="020B0604020104020204" pitchFamily="34" charset="0"/>
            </a:endParaRPr>
          </a:p>
        </xdr:txBody>
      </xdr:sp>
      <xdr:sp macro="" textlink="'Season Slicer'!I7">
        <xdr:nvSpPr>
          <xdr:cNvPr id="28" name="Freeform: Shape 27">
            <a:extLst>
              <a:ext uri="{FF2B5EF4-FFF2-40B4-BE49-F238E27FC236}">
                <a16:creationId xmlns:a16="http://schemas.microsoft.com/office/drawing/2014/main" id="{F23BCCF1-50E9-C56F-4B7F-5428914BC85E}"/>
              </a:ext>
            </a:extLst>
          </xdr:cNvPr>
          <xdr:cNvSpPr/>
        </xdr:nvSpPr>
        <xdr:spPr>
          <a:xfrm>
            <a:off x="4480194" y="511809"/>
            <a:ext cx="1871485" cy="528076"/>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B52F28BB-0068-4D09-8770-B2D772FCBCCA}"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Adam Gilchrist</a:t>
            </a:fld>
            <a:endParaRPr lang="en-US" sz="1200" b="1" i="0" u="sng" strike="noStrike" kern="1200">
              <a:solidFill>
                <a:srgbClr val="000000"/>
              </a:solidFill>
              <a:latin typeface="Abadi" panose="020B0604020104020204" pitchFamily="34" charset="0"/>
              <a:ea typeface="Calibri"/>
              <a:cs typeface="Calibri"/>
            </a:endParaRPr>
          </a:p>
        </xdr:txBody>
      </xdr:sp>
    </xdr:grpSp>
    <xdr:clientData/>
  </xdr:twoCellAnchor>
  <xdr:twoCellAnchor editAs="oneCell">
    <xdr:from>
      <xdr:col>0</xdr:col>
      <xdr:colOff>68580</xdr:colOff>
      <xdr:row>4</xdr:row>
      <xdr:rowOff>144781</xdr:rowOff>
    </xdr:from>
    <xdr:to>
      <xdr:col>22</xdr:col>
      <xdr:colOff>0</xdr:colOff>
      <xdr:row>6</xdr:row>
      <xdr:rowOff>167640</xdr:rowOff>
    </xdr:to>
    <mc:AlternateContent xmlns:mc="http://schemas.openxmlformats.org/markup-compatibility/2006" xmlns:a14="http://schemas.microsoft.com/office/drawing/2010/main">
      <mc:Choice Requires="a14">
        <xdr:graphicFrame macro="">
          <xdr:nvGraphicFramePr>
            <xdr:cNvPr id="29" name="SEASON 6">
              <a:extLst>
                <a:ext uri="{FF2B5EF4-FFF2-40B4-BE49-F238E27FC236}">
                  <a16:creationId xmlns:a16="http://schemas.microsoft.com/office/drawing/2014/main" id="{259118B1-9CDC-4BF4-B44F-98D708B28E84}"/>
                </a:ext>
              </a:extLst>
            </xdr:cNvPr>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mlns="">
        <xdr:sp macro="" textlink="">
          <xdr:nvSpPr>
            <xdr:cNvPr id="0" name=""/>
            <xdr:cNvSpPr>
              <a:spLocks noTextEdit="1"/>
            </xdr:cNvSpPr>
          </xdr:nvSpPr>
          <xdr:spPr>
            <a:xfrm>
              <a:off x="68580" y="876301"/>
              <a:ext cx="14066520" cy="388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518160</xdr:colOff>
      <xdr:row>12</xdr:row>
      <xdr:rowOff>7620</xdr:rowOff>
    </xdr:from>
    <xdr:to>
      <xdr:col>5</xdr:col>
      <xdr:colOff>274320</xdr:colOff>
      <xdr:row>25</xdr:row>
      <xdr:rowOff>97155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C5DECDA5-C428-B903-DE95-14225230D4D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169920" y="2202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76200</xdr:colOff>
      <xdr:row>2</xdr:row>
      <xdr:rowOff>83820</xdr:rowOff>
    </xdr:from>
    <xdr:to>
      <xdr:col>19</xdr:col>
      <xdr:colOff>373380</xdr:colOff>
      <xdr:row>26</xdr:row>
      <xdr:rowOff>156210</xdr:rowOff>
    </xdr:to>
    <xdr:graphicFrame macro="">
      <xdr:nvGraphicFramePr>
        <xdr:cNvPr id="3" name="Chart 2">
          <a:extLst>
            <a:ext uri="{FF2B5EF4-FFF2-40B4-BE49-F238E27FC236}">
              <a16:creationId xmlns:a16="http://schemas.microsoft.com/office/drawing/2014/main" id="{4F328C16-9BD7-A1F7-F3C0-1C25C174B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358140</xdr:colOff>
      <xdr:row>4</xdr:row>
      <xdr:rowOff>148590</xdr:rowOff>
    </xdr:from>
    <xdr:to>
      <xdr:col>15</xdr:col>
      <xdr:colOff>53340</xdr:colOff>
      <xdr:row>19</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605421F-BF54-4F97-B28A-039B0C5548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79640" y="885190"/>
              <a:ext cx="4572000" cy="276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251460</xdr:colOff>
      <xdr:row>2</xdr:row>
      <xdr:rowOff>179070</xdr:rowOff>
    </xdr:from>
    <xdr:to>
      <xdr:col>14</xdr:col>
      <xdr:colOff>304800</xdr:colOff>
      <xdr:row>25</xdr:row>
      <xdr:rowOff>144780</xdr:rowOff>
    </xdr:to>
    <xdr:graphicFrame macro="">
      <xdr:nvGraphicFramePr>
        <xdr:cNvPr id="2" name="Chart 1">
          <a:extLst>
            <a:ext uri="{FF2B5EF4-FFF2-40B4-BE49-F238E27FC236}">
              <a16:creationId xmlns:a16="http://schemas.microsoft.com/office/drawing/2014/main" id="{B03A5482-80F3-3546-A734-07B2C3B14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571500</xdr:colOff>
      <xdr:row>1</xdr:row>
      <xdr:rowOff>106680</xdr:rowOff>
    </xdr:from>
    <xdr:to>
      <xdr:col>11</xdr:col>
      <xdr:colOff>1280160</xdr:colOff>
      <xdr:row>24</xdr:row>
      <xdr:rowOff>110490</xdr:rowOff>
    </xdr:to>
    <xdr:graphicFrame macro="">
      <xdr:nvGraphicFramePr>
        <xdr:cNvPr id="2" name="Chart 1">
          <a:extLst>
            <a:ext uri="{FF2B5EF4-FFF2-40B4-BE49-F238E27FC236}">
              <a16:creationId xmlns:a16="http://schemas.microsoft.com/office/drawing/2014/main" id="{1E0DAB4A-6D7E-7B90-DFAF-5CBDED8FE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160020</xdr:colOff>
      <xdr:row>1</xdr:row>
      <xdr:rowOff>121920</xdr:rowOff>
    </xdr:from>
    <xdr:to>
      <xdr:col>6</xdr:col>
      <xdr:colOff>160020</xdr:colOff>
      <xdr:row>15</xdr:row>
      <xdr:rowOff>28575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5E2CC1D5-AFC4-592D-D964-F3C86690DE5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535680" y="304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121920</xdr:colOff>
      <xdr:row>3</xdr:row>
      <xdr:rowOff>41910</xdr:rowOff>
    </xdr:from>
    <xdr:to>
      <xdr:col>17</xdr:col>
      <xdr:colOff>457200</xdr:colOff>
      <xdr:row>20</xdr:row>
      <xdr:rowOff>160020</xdr:rowOff>
    </xdr:to>
    <xdr:graphicFrame macro="">
      <xdr:nvGraphicFramePr>
        <xdr:cNvPr id="3" name="Chart 2">
          <a:extLst>
            <a:ext uri="{FF2B5EF4-FFF2-40B4-BE49-F238E27FC236}">
              <a16:creationId xmlns:a16="http://schemas.microsoft.com/office/drawing/2014/main" id="{02BB8190-AB34-3DEC-FB08-5B20DCED3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594360</xdr:colOff>
      <xdr:row>5</xdr:row>
      <xdr:rowOff>0</xdr:rowOff>
    </xdr:from>
    <xdr:to>
      <xdr:col>19</xdr:col>
      <xdr:colOff>236220</xdr:colOff>
      <xdr:row>28</xdr:row>
      <xdr:rowOff>91440</xdr:rowOff>
    </xdr:to>
    <xdr:graphicFrame macro="">
      <xdr:nvGraphicFramePr>
        <xdr:cNvPr id="4" name="Chart 3">
          <a:extLst>
            <a:ext uri="{FF2B5EF4-FFF2-40B4-BE49-F238E27FC236}">
              <a16:creationId xmlns:a16="http://schemas.microsoft.com/office/drawing/2014/main" id="{43CCED20-5274-0351-073A-9146F2473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297180</xdr:colOff>
      <xdr:row>0</xdr:row>
      <xdr:rowOff>68580</xdr:rowOff>
    </xdr:from>
    <xdr:to>
      <xdr:col>14</xdr:col>
      <xdr:colOff>297180</xdr:colOff>
      <xdr:row>13</xdr:row>
      <xdr:rowOff>120015</xdr:rowOff>
    </xdr:to>
    <mc:AlternateContent xmlns:mc="http://schemas.openxmlformats.org/markup-compatibility/2006" xmlns:a14="http://schemas.microsoft.com/office/drawing/2010/main">
      <mc:Choice Requires="a14">
        <xdr:graphicFrame macro="">
          <xdr:nvGraphicFramePr>
            <xdr:cNvPr id="2" name="SEASON 3">
              <a:extLst>
                <a:ext uri="{FF2B5EF4-FFF2-40B4-BE49-F238E27FC236}">
                  <a16:creationId xmlns:a16="http://schemas.microsoft.com/office/drawing/2014/main" id="{09F1C8A2-9E7C-402B-EA44-D738C344D08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9654540" y="68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m" refreshedDate="45289.408342824077" createdVersion="8" refreshedVersion="8" minRefreshableVersion="3" recordCount="696" xr:uid="{747894CA-0976-4A18-8F3F-665AC2153283}">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_1" numFmtId="0">
      <sharedItems count="13">
        <s v="Kolkata Knight Riders"/>
        <s v="Chennai Super Kings"/>
        <s v="Rajasthan Royals"/>
        <s v="Mumbai Indians"/>
        <s v="Deccan Chargers"/>
        <s v="Kings XI Punjab"/>
        <s v="Royal Challengers Bangalore"/>
        <s v="Delhi Daredevils"/>
        <s v="Kochi Tuskers Kerala"/>
        <s v="Pune Warriors"/>
        <s v="Sunrisers Hyderabad"/>
        <s v="Rising Pune Supergiant"/>
        <s v="Gujarat Lions"/>
      </sharedItems>
    </cacheField>
    <cacheField name="TEAM_2" numFmtId="0">
      <sharedItems count="13">
        <s v="Royal Challengers Bangalore"/>
        <s v="Kings XI Punjab"/>
        <s v="Delhi Daredevils"/>
        <s v="Kolkata Knight Riders"/>
        <s v="Rajasthan Royals"/>
        <s v="Mumbai Indians"/>
        <s v="Chennai Super Kings"/>
        <s v="Deccan Chargers"/>
        <s v="Pune Warriors"/>
        <s v="Kochi Tuskers Kerala"/>
        <s v="Sunrisers Hyderabad"/>
        <s v="Rising Pune Supergiant"/>
        <s v="Gujarat Lions"/>
      </sharedItems>
    </cacheField>
    <cacheField name="TOSS_WINNER" numFmtId="0">
      <sharedItems count="13">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S_BY_RUNS" numFmtId="0">
      <sharedItems containsSemiMixedTypes="0" containsString="0" containsNumber="1" containsInteger="1" minValue="0" maxValue="146"/>
    </cacheField>
    <cacheField name="WINS_BY_WICKETS" numFmtId="0">
      <sharedItems containsSemiMixedTypes="0" containsString="0" containsNumber="1" containsInteger="1" minValue="0" maxValue="10"/>
    </cacheField>
    <cacheField name="UMPIRE_1" numFmtId="0">
      <sharedItems containsBlank="1"/>
    </cacheField>
    <cacheField name="UMPIRE_2" numFmtId="0">
      <sharedItems containsBlank="1"/>
    </cacheField>
  </cacheFields>
  <extLst>
    <ext xmlns:x14="http://schemas.microsoft.com/office/spreadsheetml/2009/9/main" uri="{725AE2AE-9491-48be-B2B4-4EB974FC3084}">
      <x14:pivotCacheDefinition pivotCacheId="11464367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m" refreshedDate="45289.478105902781" createdVersion="8" refreshedVersion="8" minRefreshableVersion="3" recordCount="11" xr:uid="{B531576F-6E15-4DCE-88D2-2BB7829FDA13}">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14">
      <sharedItems/>
    </cacheField>
    <cacheField name="PLAYER_OF_THE_MATCH" numFmtId="0">
      <sharedItems/>
    </cacheField>
    <cacheField name="PLAYER_OF_THE_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x v="0"/>
    <x v="0"/>
    <x v="0"/>
    <x v="0"/>
    <x v="0"/>
    <s v="normal"/>
    <x v="0"/>
    <n v="140"/>
    <n v="0"/>
    <s v="Asad Rauf"/>
    <s v="RE Koertzen"/>
  </r>
  <r>
    <n v="61"/>
    <s v="Chandigarh"/>
    <x v="0"/>
    <d v="2008-04-19T00:00:00"/>
    <x v="1"/>
    <x v="1"/>
    <x v="1"/>
    <x v="1"/>
    <x v="1"/>
    <x v="1"/>
    <s v="normal"/>
    <x v="1"/>
    <n v="33"/>
    <n v="0"/>
    <s v="MR Benson"/>
    <s v="SL Shastri"/>
  </r>
  <r>
    <n v="62"/>
    <s v="Delhi"/>
    <x v="0"/>
    <d v="2008-04-19T00:00:00"/>
    <x v="2"/>
    <x v="2"/>
    <x v="2"/>
    <x v="2"/>
    <x v="2"/>
    <x v="1"/>
    <s v="normal"/>
    <x v="2"/>
    <n v="0"/>
    <n v="9"/>
    <s v="Aleem Dar"/>
    <s v="GA Pratapkumar"/>
  </r>
  <r>
    <n v="63"/>
    <s v="Mumbai"/>
    <x v="0"/>
    <d v="2008-04-20T00:00:00"/>
    <x v="3"/>
    <x v="3"/>
    <x v="3"/>
    <x v="0"/>
    <x v="3"/>
    <x v="1"/>
    <s v="normal"/>
    <x v="3"/>
    <n v="0"/>
    <n v="5"/>
    <s v="SJ Davis"/>
    <s v="DJ Harper"/>
  </r>
  <r>
    <n v="64"/>
    <s v="Kolkata"/>
    <x v="0"/>
    <d v="2008-04-20T00:00:00"/>
    <x v="4"/>
    <x v="4"/>
    <x v="4"/>
    <x v="3"/>
    <x v="4"/>
    <x v="1"/>
    <s v="normal"/>
    <x v="0"/>
    <n v="0"/>
    <n v="5"/>
    <s v="BF Bowden"/>
    <s v="K Hariharan"/>
  </r>
  <r>
    <n v="65"/>
    <s v="Jaipur"/>
    <x v="0"/>
    <d v="2008-04-21T00:00:00"/>
    <x v="5"/>
    <x v="5"/>
    <x v="5"/>
    <x v="4"/>
    <x v="5"/>
    <x v="1"/>
    <s v="normal"/>
    <x v="4"/>
    <n v="0"/>
    <n v="6"/>
    <s v="Aleem Dar"/>
    <s v="RB Tiffin"/>
  </r>
  <r>
    <n v="66"/>
    <s v="Hyderabad"/>
    <x v="0"/>
    <d v="2008-04-22T00:00:00"/>
    <x v="6"/>
    <x v="6"/>
    <x v="4"/>
    <x v="2"/>
    <x v="4"/>
    <x v="1"/>
    <s v="normal"/>
    <x v="2"/>
    <n v="0"/>
    <n v="9"/>
    <s v="IL Howell"/>
    <s v="AM Saheba"/>
  </r>
  <r>
    <n v="67"/>
    <s v="Chennai"/>
    <x v="0"/>
    <d v="2008-04-23T00:00:00"/>
    <x v="7"/>
    <x v="7"/>
    <x v="1"/>
    <x v="5"/>
    <x v="3"/>
    <x v="0"/>
    <s v="normal"/>
    <x v="1"/>
    <n v="6"/>
    <n v="0"/>
    <s v="DJ Harper"/>
    <s v="GA Pratapkumar"/>
  </r>
  <r>
    <n v="68"/>
    <s v="Hyderabad"/>
    <x v="0"/>
    <d v="2008-04-24T00:00:00"/>
    <x v="8"/>
    <x v="6"/>
    <x v="4"/>
    <x v="4"/>
    <x v="2"/>
    <x v="0"/>
    <s v="normal"/>
    <x v="4"/>
    <n v="0"/>
    <n v="3"/>
    <s v="Asad Rauf"/>
    <s v="MR Benson"/>
  </r>
  <r>
    <n v="69"/>
    <s v="Chandigarh"/>
    <x v="0"/>
    <d v="2008-04-25T00:00:00"/>
    <x v="9"/>
    <x v="1"/>
    <x v="5"/>
    <x v="5"/>
    <x v="3"/>
    <x v="0"/>
    <s v="normal"/>
    <x v="5"/>
    <n v="66"/>
    <n v="0"/>
    <s v="Aleem Dar"/>
    <s v="AM Saheba"/>
  </r>
  <r>
    <n v="70"/>
    <s v="Bangalore"/>
    <x v="0"/>
    <d v="2008-04-26T00:00:00"/>
    <x v="5"/>
    <x v="0"/>
    <x v="6"/>
    <x v="4"/>
    <x v="2"/>
    <x v="0"/>
    <s v="normal"/>
    <x v="4"/>
    <n v="0"/>
    <n v="7"/>
    <s v="MR Benson"/>
    <s v="IL Howell"/>
  </r>
  <r>
    <n v="71"/>
    <s v="Chennai"/>
    <x v="0"/>
    <d v="2008-04-26T00:00:00"/>
    <x v="10"/>
    <x v="7"/>
    <x v="0"/>
    <x v="6"/>
    <x v="6"/>
    <x v="1"/>
    <s v="normal"/>
    <x v="1"/>
    <n v="0"/>
    <n v="9"/>
    <s v="BF Bowden"/>
    <s v="AV Jayaprakash"/>
  </r>
  <r>
    <n v="72"/>
    <s v="Mumbai"/>
    <x v="0"/>
    <d v="2008-04-27T00:00:00"/>
    <x v="11"/>
    <x v="8"/>
    <x v="3"/>
    <x v="7"/>
    <x v="4"/>
    <x v="0"/>
    <s v="normal"/>
    <x v="6"/>
    <n v="0"/>
    <n v="10"/>
    <s v="Asad Rauf"/>
    <s v="SL Shastri"/>
  </r>
  <r>
    <n v="73"/>
    <s v="Chandigarh"/>
    <x v="0"/>
    <d v="2008-04-27T00:00:00"/>
    <x v="12"/>
    <x v="1"/>
    <x v="7"/>
    <x v="1"/>
    <x v="7"/>
    <x v="1"/>
    <s v="normal"/>
    <x v="5"/>
    <n v="0"/>
    <n v="4"/>
    <s v="RE Koertzen"/>
    <s v="I Shivram"/>
  </r>
  <r>
    <n v="74"/>
    <s v="Bangalore"/>
    <x v="0"/>
    <d v="2008-04-28T00:00:00"/>
    <x v="13"/>
    <x v="0"/>
    <x v="1"/>
    <x v="0"/>
    <x v="1"/>
    <x v="1"/>
    <s v="normal"/>
    <x v="1"/>
    <n v="13"/>
    <n v="0"/>
    <s v="BR Doctrove"/>
    <s v="RB Tiffin"/>
  </r>
  <r>
    <n v="75"/>
    <s v="Kolkata"/>
    <x v="0"/>
    <d v="2008-04-29T00:00:00"/>
    <x v="14"/>
    <x v="4"/>
    <x v="0"/>
    <x v="5"/>
    <x v="6"/>
    <x v="1"/>
    <s v="normal"/>
    <x v="7"/>
    <n v="0"/>
    <n v="7"/>
    <s v="BF Bowden"/>
    <s v="AV Jayaprakash"/>
  </r>
  <r>
    <n v="76"/>
    <s v="Delhi"/>
    <x v="0"/>
    <d v="2008-04-30T00:00:00"/>
    <x v="15"/>
    <x v="2"/>
    <x v="7"/>
    <x v="0"/>
    <x v="0"/>
    <x v="0"/>
    <s v="normal"/>
    <x v="2"/>
    <n v="10"/>
    <n v="0"/>
    <s v="Aleem Dar"/>
    <s v="I Shivram"/>
  </r>
  <r>
    <n v="77"/>
    <s v="Hyderabad"/>
    <x v="0"/>
    <d v="2008-05-01T00:00:00"/>
    <x v="16"/>
    <x v="6"/>
    <x v="4"/>
    <x v="1"/>
    <x v="5"/>
    <x v="0"/>
    <s v="normal"/>
    <x v="5"/>
    <n v="0"/>
    <n v="7"/>
    <s v="BR Doctrove"/>
    <s v="RB Tiffin"/>
  </r>
  <r>
    <n v="78"/>
    <s v="Jaipur"/>
    <x v="0"/>
    <d v="2008-05-01T00:00:00"/>
    <x v="17"/>
    <x v="5"/>
    <x v="2"/>
    <x v="3"/>
    <x v="2"/>
    <x v="1"/>
    <s v="normal"/>
    <x v="4"/>
    <n v="45"/>
    <n v="0"/>
    <s v="RE Koertzen"/>
    <s v="GA Pratapkumar"/>
  </r>
  <r>
    <n v="79"/>
    <s v="Chennai"/>
    <x v="0"/>
    <d v="2008-05-02T00:00:00"/>
    <x v="6"/>
    <x v="7"/>
    <x v="1"/>
    <x v="2"/>
    <x v="1"/>
    <x v="1"/>
    <s v="normal"/>
    <x v="2"/>
    <n v="0"/>
    <n v="8"/>
    <s v="BF Bowden"/>
    <s v="K Hariharan"/>
  </r>
  <r>
    <n v="81"/>
    <s v="Chandigarh"/>
    <x v="0"/>
    <d v="2008-05-03T00:00:00"/>
    <x v="18"/>
    <x v="1"/>
    <x v="5"/>
    <x v="3"/>
    <x v="5"/>
    <x v="1"/>
    <s v="normal"/>
    <x v="5"/>
    <n v="9"/>
    <n v="0"/>
    <s v="DJ Harper"/>
    <s v="I Shivram"/>
  </r>
  <r>
    <n v="111"/>
    <s v="Bangalore"/>
    <x v="0"/>
    <d v="2008-05-03T00:00:00"/>
    <x v="19"/>
    <x v="0"/>
    <x v="6"/>
    <x v="7"/>
    <x v="4"/>
    <x v="0"/>
    <s v="normal"/>
    <x v="3"/>
    <n v="3"/>
    <n v="0"/>
    <s v="BR Doctrove"/>
    <s v="SL Shastri"/>
  </r>
  <r>
    <n v="82"/>
    <s v="Mumbai"/>
    <x v="0"/>
    <d v="2008-05-04T00:00:00"/>
    <x v="20"/>
    <x v="8"/>
    <x v="3"/>
    <x v="2"/>
    <x v="7"/>
    <x v="0"/>
    <s v="normal"/>
    <x v="7"/>
    <n v="29"/>
    <n v="0"/>
    <s v="IL Howell"/>
    <s v="RE Koertzen"/>
  </r>
  <r>
    <n v="83"/>
    <s v="Jaipur"/>
    <x v="0"/>
    <d v="2008-05-04T00:00:00"/>
    <x v="21"/>
    <x v="5"/>
    <x v="1"/>
    <x v="4"/>
    <x v="1"/>
    <x v="1"/>
    <s v="normal"/>
    <x v="4"/>
    <n v="0"/>
    <n v="8"/>
    <s v="Asad Rauf"/>
    <s v="AV Jayaprakash"/>
  </r>
  <r>
    <n v="84"/>
    <s v="Bangalore"/>
    <x v="0"/>
    <d v="2008-05-05T00:00:00"/>
    <x v="22"/>
    <x v="0"/>
    <x v="6"/>
    <x v="1"/>
    <x v="5"/>
    <x v="0"/>
    <s v="normal"/>
    <x v="5"/>
    <n v="0"/>
    <n v="6"/>
    <s v="SJ Davis"/>
    <s v="BR Doctrove"/>
  </r>
  <r>
    <n v="85"/>
    <s v="Chennai"/>
    <x v="0"/>
    <d v="2008-05-06T00:00:00"/>
    <x v="11"/>
    <x v="7"/>
    <x v="1"/>
    <x v="7"/>
    <x v="4"/>
    <x v="0"/>
    <s v="normal"/>
    <x v="6"/>
    <n v="0"/>
    <n v="7"/>
    <s v="MR Benson"/>
    <s v="RB Tiffin"/>
  </r>
  <r>
    <n v="86"/>
    <s v="Mumbai"/>
    <x v="0"/>
    <d v="2008-05-07T00:00:00"/>
    <x v="23"/>
    <x v="8"/>
    <x v="2"/>
    <x v="5"/>
    <x v="3"/>
    <x v="0"/>
    <s v="normal"/>
    <x v="7"/>
    <n v="0"/>
    <n v="7"/>
    <s v="DJ Harper"/>
    <s v="RE Koertzen"/>
  </r>
  <r>
    <n v="87"/>
    <s v="Delhi"/>
    <x v="0"/>
    <d v="2008-05-08T00:00:00"/>
    <x v="13"/>
    <x v="2"/>
    <x v="7"/>
    <x v="6"/>
    <x v="1"/>
    <x v="0"/>
    <s v="normal"/>
    <x v="1"/>
    <n v="0"/>
    <n v="4"/>
    <s v="Aleem Dar"/>
    <s v="RB Tiffin"/>
  </r>
  <r>
    <n v="88"/>
    <s v="Kolkata"/>
    <x v="0"/>
    <d v="2008-05-08T00:00:00"/>
    <x v="24"/>
    <x v="4"/>
    <x v="0"/>
    <x v="0"/>
    <x v="6"/>
    <x v="1"/>
    <s v="normal"/>
    <x v="0"/>
    <n v="5"/>
    <n v="0"/>
    <s v="Asad Rauf"/>
    <s v="IL Howell"/>
  </r>
  <r>
    <n v="89"/>
    <s v="Jaipur"/>
    <x v="0"/>
    <d v="2008-05-09T00:00:00"/>
    <x v="8"/>
    <x v="5"/>
    <x v="4"/>
    <x v="4"/>
    <x v="2"/>
    <x v="0"/>
    <s v="normal"/>
    <x v="4"/>
    <n v="0"/>
    <n v="8"/>
    <s v="MR Benson"/>
    <s v="AM Saheba"/>
  </r>
  <r>
    <n v="91"/>
    <s v="Chennai"/>
    <x v="0"/>
    <d v="2008-05-10T00:00:00"/>
    <x v="25"/>
    <x v="7"/>
    <x v="1"/>
    <x v="1"/>
    <x v="5"/>
    <x v="0"/>
    <s v="normal"/>
    <x v="1"/>
    <n v="18"/>
    <n v="0"/>
    <s v="AV Jayaprakash"/>
    <s v="BG Jerling"/>
  </r>
  <r>
    <n v="92"/>
    <s v="Hyderabad"/>
    <x v="0"/>
    <d v="2008-05-11T00:00:00"/>
    <x v="24"/>
    <x v="6"/>
    <x v="0"/>
    <x v="7"/>
    <x v="6"/>
    <x v="1"/>
    <s v="normal"/>
    <x v="0"/>
    <n v="23"/>
    <n v="0"/>
    <s v="IL Howell"/>
    <s v="AM Saheba"/>
  </r>
  <r>
    <n v="93"/>
    <s v="Jaipur"/>
    <x v="0"/>
    <d v="2008-05-11T00:00:00"/>
    <x v="5"/>
    <x v="5"/>
    <x v="7"/>
    <x v="4"/>
    <x v="2"/>
    <x v="0"/>
    <s v="normal"/>
    <x v="4"/>
    <n v="0"/>
    <n v="3"/>
    <s v="SJ Davis"/>
    <s v="RE Koertzen"/>
  </r>
  <r>
    <n v="94"/>
    <s v="Chandigarh"/>
    <x v="0"/>
    <d v="2008-05-12T00:00:00"/>
    <x v="16"/>
    <x v="1"/>
    <x v="6"/>
    <x v="1"/>
    <x v="0"/>
    <x v="1"/>
    <s v="normal"/>
    <x v="5"/>
    <n v="0"/>
    <n v="9"/>
    <s v="BR Doctrove"/>
    <s v="I Shivram"/>
  </r>
  <r>
    <n v="95"/>
    <s v="Kolkata"/>
    <x v="0"/>
    <d v="2008-05-13T00:00:00"/>
    <x v="26"/>
    <x v="4"/>
    <x v="0"/>
    <x v="2"/>
    <x v="6"/>
    <x v="1"/>
    <s v="normal"/>
    <x v="0"/>
    <n v="23"/>
    <n v="0"/>
    <s v="Asad Rauf"/>
    <s v="IL Howell"/>
  </r>
  <r>
    <n v="96"/>
    <s v="Mumbai"/>
    <x v="0"/>
    <d v="2008-05-14T00:00:00"/>
    <x v="14"/>
    <x v="3"/>
    <x v="1"/>
    <x v="5"/>
    <x v="3"/>
    <x v="0"/>
    <s v="normal"/>
    <x v="7"/>
    <n v="0"/>
    <n v="9"/>
    <s v="BR Doctrove"/>
    <s v="AM Saheba"/>
  </r>
  <r>
    <n v="98"/>
    <s v="Delhi"/>
    <x v="0"/>
    <d v="2008-05-15T00:00:00"/>
    <x v="27"/>
    <x v="2"/>
    <x v="7"/>
    <x v="7"/>
    <x v="4"/>
    <x v="0"/>
    <s v="normal"/>
    <x v="2"/>
    <n v="12"/>
    <n v="0"/>
    <s v="BG Jerling"/>
    <s v="GA Pratapkumar"/>
  </r>
  <r>
    <n v="99"/>
    <s v="Mumbai"/>
    <x v="0"/>
    <d v="2008-05-16T00:00:00"/>
    <x v="20"/>
    <x v="3"/>
    <x v="0"/>
    <x v="5"/>
    <x v="3"/>
    <x v="0"/>
    <s v="normal"/>
    <x v="7"/>
    <n v="0"/>
    <n v="8"/>
    <s v="BR Doctrove"/>
    <s v="DJ Harper"/>
  </r>
  <r>
    <n v="100"/>
    <s v="Delhi"/>
    <x v="0"/>
    <d v="2008-05-17T00:00:00"/>
    <x v="28"/>
    <x v="2"/>
    <x v="7"/>
    <x v="1"/>
    <x v="7"/>
    <x v="1"/>
    <s v="normal"/>
    <x v="5"/>
    <n v="6"/>
    <n v="0"/>
    <s v="AV Jayaprakash"/>
    <s v="RE Koertzen"/>
  </r>
  <r>
    <n v="101"/>
    <s v="Jaipur"/>
    <x v="0"/>
    <d v="2008-05-17T00:00:00"/>
    <x v="29"/>
    <x v="5"/>
    <x v="2"/>
    <x v="0"/>
    <x v="0"/>
    <x v="0"/>
    <s v="normal"/>
    <x v="4"/>
    <n v="65"/>
    <n v="0"/>
    <s v="BF Bowden"/>
    <s v="SL Shastri"/>
  </r>
  <r>
    <n v="102"/>
    <s v="Hyderabad"/>
    <x v="0"/>
    <d v="2008-05-18T00:00:00"/>
    <x v="30"/>
    <x v="6"/>
    <x v="3"/>
    <x v="7"/>
    <x v="4"/>
    <x v="0"/>
    <s v="normal"/>
    <x v="7"/>
    <n v="25"/>
    <n v="0"/>
    <s v="BR Doctrove"/>
    <s v="DJ Harper"/>
  </r>
  <r>
    <n v="103"/>
    <s v="Kolkata"/>
    <x v="0"/>
    <d v="2008-05-18T00:00:00"/>
    <x v="31"/>
    <x v="4"/>
    <x v="0"/>
    <x v="6"/>
    <x v="6"/>
    <x v="1"/>
    <s v="normal"/>
    <x v="1"/>
    <n v="3"/>
    <n v="0"/>
    <s v="Asad Rauf"/>
    <s v="K Hariharan"/>
  </r>
  <r>
    <n v="104"/>
    <s v="Bangalore"/>
    <x v="0"/>
    <d v="2008-05-19T00:00:00"/>
    <x v="32"/>
    <x v="0"/>
    <x v="6"/>
    <x v="2"/>
    <x v="7"/>
    <x v="0"/>
    <s v="normal"/>
    <x v="2"/>
    <n v="0"/>
    <n v="5"/>
    <s v="SJ Davis"/>
    <s v="GA Pratapkumar"/>
  </r>
  <r>
    <n v="105"/>
    <s v="Kolkata"/>
    <x v="0"/>
    <d v="2008-05-20T00:00:00"/>
    <x v="8"/>
    <x v="4"/>
    <x v="0"/>
    <x v="4"/>
    <x v="2"/>
    <x v="0"/>
    <s v="normal"/>
    <x v="4"/>
    <n v="0"/>
    <n v="6"/>
    <s v="BG Jerling"/>
    <s v="RE Koertzen"/>
  </r>
  <r>
    <n v="106"/>
    <s v="Mumbai"/>
    <x v="0"/>
    <d v="2008-05-21T00:00:00"/>
    <x v="16"/>
    <x v="3"/>
    <x v="5"/>
    <x v="5"/>
    <x v="3"/>
    <x v="0"/>
    <s v="normal"/>
    <x v="5"/>
    <n v="1"/>
    <n v="0"/>
    <s v="BF Bowden"/>
    <s v="GA Pratapkumar"/>
  </r>
  <r>
    <n v="107"/>
    <s v="Chennai"/>
    <x v="0"/>
    <d v="2008-05-21T00:00:00"/>
    <x v="33"/>
    <x v="7"/>
    <x v="6"/>
    <x v="6"/>
    <x v="0"/>
    <x v="1"/>
    <s v="normal"/>
    <x v="3"/>
    <n v="14"/>
    <n v="0"/>
    <s v="DJ Harper"/>
    <s v="I Shivram"/>
  </r>
  <r>
    <n v="108"/>
    <s v="Chandigarh"/>
    <x v="0"/>
    <d v="2008-05-23T00:00:00"/>
    <x v="16"/>
    <x v="1"/>
    <x v="4"/>
    <x v="1"/>
    <x v="5"/>
    <x v="0"/>
    <s v="normal"/>
    <x v="5"/>
    <n v="0"/>
    <n v="6"/>
    <s v="Asad Rauf"/>
    <s v="SJ Davis"/>
  </r>
  <r>
    <n v="109"/>
    <s v="Delhi"/>
    <x v="0"/>
    <d v="2008-05-24T00:00:00"/>
    <x v="34"/>
    <x v="2"/>
    <x v="3"/>
    <x v="2"/>
    <x v="7"/>
    <x v="0"/>
    <s v="normal"/>
    <x v="2"/>
    <n v="0"/>
    <n v="5"/>
    <s v="BF Bowden"/>
    <s v="K Hariharan"/>
  </r>
  <r>
    <n v="110"/>
    <s v="Chennai"/>
    <x v="0"/>
    <d v="2008-05-24T00:00:00"/>
    <x v="35"/>
    <x v="7"/>
    <x v="2"/>
    <x v="6"/>
    <x v="2"/>
    <x v="1"/>
    <s v="normal"/>
    <x v="4"/>
    <n v="10"/>
    <n v="0"/>
    <s v="DJ Harper"/>
    <s v="SL Shastri"/>
  </r>
  <r>
    <n v="80"/>
    <s v="Hyderabad"/>
    <x v="0"/>
    <d v="2008-05-25T00:00:00"/>
    <x v="36"/>
    <x v="6"/>
    <x v="4"/>
    <x v="0"/>
    <x v="4"/>
    <x v="1"/>
    <s v="normal"/>
    <x v="3"/>
    <n v="0"/>
    <n v="5"/>
    <s v="Asad Rauf"/>
    <s v="RE Koertzen"/>
  </r>
  <r>
    <n v="112"/>
    <s v="Kolkata"/>
    <x v="0"/>
    <d v="2008-05-25T00:00:00"/>
    <x v="37"/>
    <x v="4"/>
    <x v="5"/>
    <x v="3"/>
    <x v="5"/>
    <x v="1"/>
    <s v="normal"/>
    <x v="0"/>
    <n v="0"/>
    <n v="3"/>
    <s v="SJ Davis"/>
    <s v="I Shivram"/>
  </r>
  <r>
    <n v="113"/>
    <s v="Jaipur"/>
    <x v="0"/>
    <d v="2008-05-26T00:00:00"/>
    <x v="21"/>
    <x v="5"/>
    <x v="3"/>
    <x v="4"/>
    <x v="2"/>
    <x v="0"/>
    <s v="normal"/>
    <x v="4"/>
    <n v="0"/>
    <n v="5"/>
    <s v="BF Bowden"/>
    <s v="K Hariharan"/>
  </r>
  <r>
    <n v="114"/>
    <s v="Hyderabad"/>
    <x v="0"/>
    <d v="2008-05-27T00:00:00"/>
    <x v="38"/>
    <x v="6"/>
    <x v="4"/>
    <x v="6"/>
    <x v="4"/>
    <x v="1"/>
    <s v="normal"/>
    <x v="1"/>
    <n v="0"/>
    <n v="7"/>
    <s v="BG Jerling"/>
    <s v="AM Saheba"/>
  </r>
  <r>
    <n v="90"/>
    <s v="Bangalore"/>
    <x v="0"/>
    <d v="2008-05-28T00:00:00"/>
    <x v="39"/>
    <x v="0"/>
    <x v="6"/>
    <x v="5"/>
    <x v="3"/>
    <x v="0"/>
    <s v="normal"/>
    <x v="7"/>
    <n v="0"/>
    <n v="9"/>
    <s v="BF Bowden"/>
    <s v="AV Jayaprakash"/>
  </r>
  <r>
    <n v="97"/>
    <s v="Chandigarh"/>
    <x v="0"/>
    <d v="2008-05-28T00:00:00"/>
    <x v="16"/>
    <x v="1"/>
    <x v="5"/>
    <x v="4"/>
    <x v="2"/>
    <x v="0"/>
    <s v="normal"/>
    <x v="5"/>
    <n v="41"/>
    <n v="0"/>
    <s v="SJ Davis"/>
    <s v="K Hariharan"/>
  </r>
  <r>
    <n v="115"/>
    <s v="Mumbai"/>
    <x v="0"/>
    <d v="2008-05-30T00:00:00"/>
    <x v="5"/>
    <x v="3"/>
    <x v="2"/>
    <x v="2"/>
    <x v="7"/>
    <x v="0"/>
    <s v="normal"/>
    <x v="4"/>
    <n v="105"/>
    <n v="0"/>
    <s v="BF Bowden"/>
    <s v="RE Koertzen"/>
  </r>
  <r>
    <n v="116"/>
    <s v="Mumbai"/>
    <x v="0"/>
    <d v="2008-05-31T00:00:00"/>
    <x v="31"/>
    <x v="3"/>
    <x v="5"/>
    <x v="6"/>
    <x v="5"/>
    <x v="1"/>
    <s v="normal"/>
    <x v="1"/>
    <n v="0"/>
    <n v="9"/>
    <s v="Asad Rauf"/>
    <s v="DJ Harper"/>
  </r>
  <r>
    <n v="117"/>
    <s v="Mumbai"/>
    <x v="0"/>
    <d v="2008-06-01T00:00:00"/>
    <x v="8"/>
    <x v="8"/>
    <x v="1"/>
    <x v="4"/>
    <x v="2"/>
    <x v="0"/>
    <s v="normal"/>
    <x v="4"/>
    <n v="0"/>
    <n v="3"/>
    <s v="BF Bowden"/>
    <s v="RE Koertzen"/>
  </r>
  <r>
    <n v="118"/>
    <s v="Cape Town"/>
    <x v="1"/>
    <d v="2009-04-18T00:00:00"/>
    <x v="40"/>
    <x v="9"/>
    <x v="3"/>
    <x v="6"/>
    <x v="1"/>
    <x v="0"/>
    <s v="normal"/>
    <x v="7"/>
    <n v="19"/>
    <n v="0"/>
    <s v="BR Doctrove"/>
    <s v="K Hariharan"/>
  </r>
  <r>
    <n v="119"/>
    <s v="Cape Town"/>
    <x v="1"/>
    <d v="2009-04-18T00:00:00"/>
    <x v="41"/>
    <x v="9"/>
    <x v="6"/>
    <x v="4"/>
    <x v="0"/>
    <x v="1"/>
    <s v="normal"/>
    <x v="3"/>
    <n v="75"/>
    <n v="0"/>
    <s v="BR Doctrove"/>
    <s v="RB Tiffin"/>
  </r>
  <r>
    <n v="120"/>
    <s v="Cape Town"/>
    <x v="1"/>
    <d v="2009-04-19T00:00:00"/>
    <x v="42"/>
    <x v="9"/>
    <x v="5"/>
    <x v="2"/>
    <x v="7"/>
    <x v="0"/>
    <s v="normal"/>
    <x v="2"/>
    <n v="0"/>
    <n v="10"/>
    <s v="MR Benson"/>
    <s v="SD Ranade"/>
  </r>
  <r>
    <n v="121"/>
    <s v="Cape Town"/>
    <x v="1"/>
    <d v="2009-04-19T00:00:00"/>
    <x v="43"/>
    <x v="9"/>
    <x v="0"/>
    <x v="7"/>
    <x v="6"/>
    <x v="1"/>
    <s v="normal"/>
    <x v="6"/>
    <n v="0"/>
    <n v="8"/>
    <s v="MR Benson"/>
    <s v="BR Doctrove"/>
  </r>
  <r>
    <n v="122"/>
    <s v="Port Elizabeth"/>
    <x v="1"/>
    <d v="2009-04-20T00:00:00"/>
    <x v="44"/>
    <x v="10"/>
    <x v="1"/>
    <x v="0"/>
    <x v="1"/>
    <x v="1"/>
    <s v="normal"/>
    <x v="1"/>
    <n v="92"/>
    <n v="0"/>
    <s v="BG Jerling"/>
    <s v="SJA Taufel"/>
  </r>
  <r>
    <n v="123"/>
    <s v="Durban"/>
    <x v="1"/>
    <d v="2009-04-21T00:00:00"/>
    <x v="45"/>
    <x v="11"/>
    <x v="5"/>
    <x v="3"/>
    <x v="6"/>
    <x v="0"/>
    <s v="normal"/>
    <x v="0"/>
    <n v="11"/>
    <n v="0"/>
    <s v="DJ Harper"/>
    <s v="SD Ranade"/>
  </r>
  <r>
    <n v="124"/>
    <s v="Cape Town"/>
    <x v="1"/>
    <d v="2009-04-22T00:00:00"/>
    <x v="11"/>
    <x v="9"/>
    <x v="4"/>
    <x v="0"/>
    <x v="4"/>
    <x v="1"/>
    <s v="normal"/>
    <x v="6"/>
    <n v="24"/>
    <n v="0"/>
    <s v="M Erasmus"/>
    <s v="AM Saheba"/>
  </r>
  <r>
    <n v="125"/>
    <s v="Durban"/>
    <x v="1"/>
    <d v="2009-04-23T00:00:00"/>
    <x v="46"/>
    <x v="11"/>
    <x v="7"/>
    <x v="6"/>
    <x v="7"/>
    <x v="1"/>
    <s v="normal"/>
    <x v="2"/>
    <n v="9"/>
    <n v="0"/>
    <s v="BR Doctrove"/>
    <s v="SJA Taufel"/>
  </r>
  <r>
    <n v="126"/>
    <s v="Cape Town"/>
    <x v="1"/>
    <d v="2009-04-23T00:00:00"/>
    <x v="8"/>
    <x v="9"/>
    <x v="2"/>
    <x v="3"/>
    <x v="6"/>
    <x v="0"/>
    <s v="tie"/>
    <x v="4"/>
    <n v="0"/>
    <n v="0"/>
    <s v="MR Benson"/>
    <s v="M Erasmus"/>
  </r>
  <r>
    <n v="127"/>
    <s v="Durban"/>
    <x v="1"/>
    <d v="2009-04-24T00:00:00"/>
    <x v="47"/>
    <x v="11"/>
    <x v="6"/>
    <x v="1"/>
    <x v="0"/>
    <x v="1"/>
    <s v="normal"/>
    <x v="5"/>
    <n v="0"/>
    <n v="7"/>
    <s v="BR Doctrove"/>
    <s v="TH Wijewardene"/>
  </r>
  <r>
    <n v="128"/>
    <s v="Durban"/>
    <x v="1"/>
    <d v="2009-04-25T00:00:00"/>
    <x v="48"/>
    <x v="11"/>
    <x v="4"/>
    <x v="5"/>
    <x v="4"/>
    <x v="1"/>
    <s v="normal"/>
    <x v="6"/>
    <n v="12"/>
    <n v="0"/>
    <s v="HDPK Dharmasena"/>
    <s v="SJA Taufel"/>
  </r>
  <r>
    <n v="129"/>
    <s v="Port Elizabeth"/>
    <x v="1"/>
    <d v="2009-04-26T00:00:00"/>
    <x v="49"/>
    <x v="10"/>
    <x v="6"/>
    <x v="2"/>
    <x v="0"/>
    <x v="1"/>
    <s v="normal"/>
    <x v="2"/>
    <n v="0"/>
    <n v="6"/>
    <s v="S Asnani"/>
    <s v="BG Jerling"/>
  </r>
  <r>
    <n v="130"/>
    <s v="Cape Town"/>
    <x v="1"/>
    <d v="2009-04-26T00:00:00"/>
    <x v="9"/>
    <x v="9"/>
    <x v="5"/>
    <x v="4"/>
    <x v="5"/>
    <x v="1"/>
    <s v="normal"/>
    <x v="5"/>
    <n v="27"/>
    <n v="0"/>
    <s v="M Erasmus"/>
    <s v="K Hariharan"/>
  </r>
  <r>
    <n v="131"/>
    <s v="Durban"/>
    <x v="1"/>
    <d v="2009-04-27T00:00:00"/>
    <x v="50"/>
    <x v="11"/>
    <x v="1"/>
    <x v="7"/>
    <x v="4"/>
    <x v="0"/>
    <s v="normal"/>
    <x v="6"/>
    <n v="0"/>
    <n v="6"/>
    <s v="IL Howell"/>
    <s v="TH Wijewardene"/>
  </r>
  <r>
    <n v="132"/>
    <s v="Port Elizabeth"/>
    <x v="1"/>
    <d v="2009-04-27T00:00:00"/>
    <x v="40"/>
    <x v="10"/>
    <x v="3"/>
    <x v="3"/>
    <x v="3"/>
    <x v="1"/>
    <s v="normal"/>
    <x v="7"/>
    <n v="92"/>
    <n v="0"/>
    <s v="BG Jerling"/>
    <s v="RB Tiffin"/>
  </r>
  <r>
    <n v="133"/>
    <s v="Centurion"/>
    <x v="1"/>
    <d v="2009-04-28T00:00:00"/>
    <x v="8"/>
    <x v="12"/>
    <x v="7"/>
    <x v="4"/>
    <x v="7"/>
    <x v="1"/>
    <s v="normal"/>
    <x v="4"/>
    <n v="0"/>
    <n v="5"/>
    <s v="GAV Baxter"/>
    <s v="RE Koertzen"/>
  </r>
  <r>
    <n v="134"/>
    <s v="Durban"/>
    <x v="1"/>
    <d v="2009-04-29T00:00:00"/>
    <x v="3"/>
    <x v="11"/>
    <x v="0"/>
    <x v="0"/>
    <x v="6"/>
    <x v="1"/>
    <s v="normal"/>
    <x v="3"/>
    <n v="0"/>
    <n v="5"/>
    <s v="MR Benson"/>
    <s v="TH Wijewardene"/>
  </r>
  <r>
    <n v="135"/>
    <s v="Durban"/>
    <x v="1"/>
    <d v="2009-04-29T00:00:00"/>
    <x v="9"/>
    <x v="11"/>
    <x v="5"/>
    <x v="5"/>
    <x v="5"/>
    <x v="1"/>
    <s v="normal"/>
    <x v="5"/>
    <n v="3"/>
    <n v="0"/>
    <s v="MR Benson"/>
    <s v="SL Shastri"/>
  </r>
  <r>
    <n v="136"/>
    <s v="Centurion"/>
    <x v="1"/>
    <d v="2009-04-30T00:00:00"/>
    <x v="51"/>
    <x v="12"/>
    <x v="4"/>
    <x v="2"/>
    <x v="7"/>
    <x v="0"/>
    <s v="normal"/>
    <x v="2"/>
    <n v="0"/>
    <n v="6"/>
    <s v="GAV Baxter"/>
    <s v="AM Saheba"/>
  </r>
  <r>
    <n v="137"/>
    <s v="Centurion"/>
    <x v="1"/>
    <d v="2009-04-30T00:00:00"/>
    <x v="38"/>
    <x v="12"/>
    <x v="1"/>
    <x v="4"/>
    <x v="2"/>
    <x v="0"/>
    <s v="normal"/>
    <x v="1"/>
    <n v="38"/>
    <n v="0"/>
    <s v="GAV Baxter"/>
    <s v="RE Koertzen"/>
  </r>
  <r>
    <n v="138"/>
    <s v="East London"/>
    <x v="1"/>
    <d v="2009-05-01T00:00:00"/>
    <x v="52"/>
    <x v="13"/>
    <x v="3"/>
    <x v="3"/>
    <x v="3"/>
    <x v="1"/>
    <s v="normal"/>
    <x v="7"/>
    <n v="9"/>
    <n v="0"/>
    <s v="M Erasmus"/>
    <s v="SK Tarapore"/>
  </r>
  <r>
    <n v="139"/>
    <s v="Durban"/>
    <x v="1"/>
    <d v="2009-05-01T00:00:00"/>
    <x v="53"/>
    <x v="11"/>
    <x v="6"/>
    <x v="1"/>
    <x v="0"/>
    <x v="1"/>
    <s v="normal"/>
    <x v="3"/>
    <n v="8"/>
    <n v="0"/>
    <s v="HDPK Dharmasena"/>
    <s v="S Ravi"/>
  </r>
  <r>
    <n v="140"/>
    <s v="Port Elizabeth"/>
    <x v="1"/>
    <d v="2009-05-02T00:00:00"/>
    <x v="8"/>
    <x v="10"/>
    <x v="4"/>
    <x v="4"/>
    <x v="4"/>
    <x v="1"/>
    <s v="normal"/>
    <x v="4"/>
    <n v="0"/>
    <n v="3"/>
    <s v="S Asnani"/>
    <s v="BG Jerling"/>
  </r>
  <r>
    <n v="141"/>
    <s v="Johannesburg"/>
    <x v="1"/>
    <d v="2009-05-02T00:00:00"/>
    <x v="54"/>
    <x v="14"/>
    <x v="1"/>
    <x v="2"/>
    <x v="7"/>
    <x v="0"/>
    <s v="normal"/>
    <x v="1"/>
    <n v="18"/>
    <n v="0"/>
    <s v="DJ Harper"/>
    <s v="RE Koertzen"/>
  </r>
  <r>
    <n v="142"/>
    <s v="Port Elizabeth"/>
    <x v="1"/>
    <d v="2009-05-03T00:00:00"/>
    <x v="28"/>
    <x v="10"/>
    <x v="0"/>
    <x v="1"/>
    <x v="6"/>
    <x v="1"/>
    <s v="normal"/>
    <x v="5"/>
    <n v="0"/>
    <n v="6"/>
    <s v="S Asnani"/>
    <s v="MR Benson"/>
  </r>
  <r>
    <n v="143"/>
    <s v="Johannesburg"/>
    <x v="1"/>
    <d v="2009-05-03T00:00:00"/>
    <x v="55"/>
    <x v="14"/>
    <x v="3"/>
    <x v="0"/>
    <x v="3"/>
    <x v="1"/>
    <s v="normal"/>
    <x v="3"/>
    <n v="0"/>
    <n v="9"/>
    <s v="RE Koertzen"/>
    <s v="TH Wijewardene"/>
  </r>
  <r>
    <n v="144"/>
    <s v="East London"/>
    <x v="1"/>
    <d v="2009-05-04T00:00:00"/>
    <x v="13"/>
    <x v="13"/>
    <x v="1"/>
    <x v="7"/>
    <x v="1"/>
    <x v="1"/>
    <s v="normal"/>
    <x v="1"/>
    <n v="78"/>
    <n v="0"/>
    <s v="BR Doctrove"/>
    <s v="M Erasmus"/>
  </r>
  <r>
    <n v="145"/>
    <s v="Durban"/>
    <x v="1"/>
    <d v="2009-05-05T00:00:00"/>
    <x v="29"/>
    <x v="11"/>
    <x v="2"/>
    <x v="1"/>
    <x v="5"/>
    <x v="0"/>
    <s v="normal"/>
    <x v="4"/>
    <n v="78"/>
    <n v="0"/>
    <s v="SS Hazare"/>
    <s v="IL Howell"/>
  </r>
  <r>
    <n v="146"/>
    <s v="Durban"/>
    <x v="1"/>
    <d v="2009-05-05T00:00:00"/>
    <x v="56"/>
    <x v="11"/>
    <x v="0"/>
    <x v="2"/>
    <x v="6"/>
    <x v="1"/>
    <s v="normal"/>
    <x v="2"/>
    <n v="0"/>
    <n v="9"/>
    <s v="GAV Baxter"/>
    <s v="IL Howell"/>
  </r>
  <r>
    <n v="147"/>
    <s v="Centurion"/>
    <x v="1"/>
    <d v="2009-05-06T00:00:00"/>
    <x v="57"/>
    <x v="12"/>
    <x v="4"/>
    <x v="5"/>
    <x v="4"/>
    <x v="1"/>
    <s v="normal"/>
    <x v="6"/>
    <n v="19"/>
    <n v="0"/>
    <s v="MR Benson"/>
    <s v="HDPK Dharmasena"/>
  </r>
  <r>
    <n v="148"/>
    <s v="Centurion"/>
    <x v="1"/>
    <d v="2009-05-07T00:00:00"/>
    <x v="58"/>
    <x v="12"/>
    <x v="6"/>
    <x v="4"/>
    <x v="2"/>
    <x v="0"/>
    <s v="normal"/>
    <x v="4"/>
    <n v="0"/>
    <n v="7"/>
    <s v="K Hariharan"/>
    <s v="DJ Harper"/>
  </r>
  <r>
    <n v="149"/>
    <s v="Centurion"/>
    <x v="1"/>
    <d v="2009-05-07T00:00:00"/>
    <x v="7"/>
    <x v="12"/>
    <x v="1"/>
    <x v="1"/>
    <x v="1"/>
    <x v="1"/>
    <s v="normal"/>
    <x v="1"/>
    <n v="12"/>
    <n v="0"/>
    <s v="DJ Harper"/>
    <s v="TH Wijewardene"/>
  </r>
  <r>
    <n v="150"/>
    <s v="East London"/>
    <x v="1"/>
    <d v="2009-05-08T00:00:00"/>
    <x v="23"/>
    <x v="13"/>
    <x v="3"/>
    <x v="2"/>
    <x v="3"/>
    <x v="1"/>
    <s v="normal"/>
    <x v="2"/>
    <n v="0"/>
    <n v="7"/>
    <s v="M Erasmus"/>
    <s v="SK Tarapore"/>
  </r>
  <r>
    <n v="151"/>
    <s v="Kimberley"/>
    <x v="1"/>
    <d v="2009-05-09T00:00:00"/>
    <x v="28"/>
    <x v="15"/>
    <x v="4"/>
    <x v="1"/>
    <x v="5"/>
    <x v="0"/>
    <s v="normal"/>
    <x v="5"/>
    <n v="0"/>
    <n v="3"/>
    <s v="GAV Baxter"/>
    <s v="AM Saheba"/>
  </r>
  <r>
    <n v="152"/>
    <s v="Kimberley"/>
    <x v="1"/>
    <d v="2009-05-09T00:00:00"/>
    <x v="59"/>
    <x v="15"/>
    <x v="2"/>
    <x v="6"/>
    <x v="2"/>
    <x v="1"/>
    <s v="normal"/>
    <x v="1"/>
    <n v="0"/>
    <n v="7"/>
    <s v="GAV Baxter"/>
    <s v="HDPK Dharmasena"/>
  </r>
  <r>
    <n v="153"/>
    <s v="Port Elizabeth"/>
    <x v="1"/>
    <d v="2009-05-10T00:00:00"/>
    <x v="52"/>
    <x v="10"/>
    <x v="3"/>
    <x v="0"/>
    <x v="3"/>
    <x v="1"/>
    <s v="normal"/>
    <x v="7"/>
    <n v="16"/>
    <n v="0"/>
    <s v="BR Doctrove"/>
    <s v="BG Jerling"/>
  </r>
  <r>
    <n v="154"/>
    <s v="Johannesburg"/>
    <x v="1"/>
    <d v="2009-05-10T00:00:00"/>
    <x v="27"/>
    <x v="14"/>
    <x v="0"/>
    <x v="2"/>
    <x v="7"/>
    <x v="0"/>
    <s v="normal"/>
    <x v="2"/>
    <n v="0"/>
    <n v="7"/>
    <s v="SL Shastri"/>
    <s v="RB Tiffin"/>
  </r>
  <r>
    <n v="155"/>
    <s v="Kimberley"/>
    <x v="1"/>
    <d v="2009-05-11T00:00:00"/>
    <x v="60"/>
    <x v="15"/>
    <x v="4"/>
    <x v="4"/>
    <x v="4"/>
    <x v="1"/>
    <s v="normal"/>
    <x v="6"/>
    <n v="53"/>
    <n v="0"/>
    <s v="GAV Baxter"/>
    <s v="HDPK Dharmasena"/>
  </r>
  <r>
    <n v="156"/>
    <s v="Centurion"/>
    <x v="1"/>
    <d v="2009-05-12T00:00:00"/>
    <x v="61"/>
    <x v="12"/>
    <x v="0"/>
    <x v="0"/>
    <x v="0"/>
    <x v="0"/>
    <s v="normal"/>
    <x v="3"/>
    <n v="0"/>
    <n v="6"/>
    <s v="M Erasmus"/>
    <s v="SS Hazare"/>
  </r>
  <r>
    <n v="157"/>
    <s v="Centurion"/>
    <x v="1"/>
    <d v="2009-05-12T00:00:00"/>
    <x v="62"/>
    <x v="12"/>
    <x v="5"/>
    <x v="5"/>
    <x v="5"/>
    <x v="1"/>
    <s v="normal"/>
    <x v="7"/>
    <n v="0"/>
    <n v="8"/>
    <s v="SS Hazare"/>
    <s v="RE Koertzen"/>
  </r>
  <r>
    <n v="158"/>
    <s v="Durban"/>
    <x v="1"/>
    <d v="2009-05-13T00:00:00"/>
    <x v="63"/>
    <x v="11"/>
    <x v="7"/>
    <x v="7"/>
    <x v="4"/>
    <x v="0"/>
    <s v="normal"/>
    <x v="2"/>
    <n v="12"/>
    <n v="0"/>
    <s v="DJ Harper"/>
    <s v="SL Shastri"/>
  </r>
  <r>
    <n v="159"/>
    <s v="Durban"/>
    <x v="1"/>
    <d v="2009-05-14T00:00:00"/>
    <x v="61"/>
    <x v="11"/>
    <x v="1"/>
    <x v="0"/>
    <x v="1"/>
    <x v="1"/>
    <s v="normal"/>
    <x v="3"/>
    <n v="0"/>
    <n v="2"/>
    <s v="BR Doctrove"/>
    <s v="DJ Harper"/>
  </r>
  <r>
    <n v="160"/>
    <s v="Durban"/>
    <x v="1"/>
    <d v="2009-05-14T00:00:00"/>
    <x v="64"/>
    <x v="11"/>
    <x v="2"/>
    <x v="5"/>
    <x v="2"/>
    <x v="1"/>
    <s v="normal"/>
    <x v="4"/>
    <n v="2"/>
    <n v="0"/>
    <s v="BR Doctrove"/>
    <s v="DJ Harper"/>
  </r>
  <r>
    <n v="161"/>
    <s v="Bloemfontein"/>
    <x v="1"/>
    <d v="2009-05-15T00:00:00"/>
    <x v="65"/>
    <x v="16"/>
    <x v="7"/>
    <x v="1"/>
    <x v="5"/>
    <x v="0"/>
    <s v="normal"/>
    <x v="5"/>
    <n v="0"/>
    <n v="6"/>
    <s v="HDPK Dharmasena"/>
    <s v="IL Howell"/>
  </r>
  <r>
    <n v="162"/>
    <s v="Port Elizabeth"/>
    <x v="1"/>
    <d v="2009-05-16T00:00:00"/>
    <x v="7"/>
    <x v="10"/>
    <x v="3"/>
    <x v="6"/>
    <x v="3"/>
    <x v="1"/>
    <s v="normal"/>
    <x v="1"/>
    <n v="0"/>
    <n v="7"/>
    <s v="SK Tarapore"/>
    <s v="SJA Taufel"/>
  </r>
  <r>
    <n v="163"/>
    <s v="Johannesburg"/>
    <x v="1"/>
    <d v="2009-05-16T00:00:00"/>
    <x v="57"/>
    <x v="14"/>
    <x v="0"/>
    <x v="7"/>
    <x v="4"/>
    <x v="0"/>
    <s v="normal"/>
    <x v="6"/>
    <n v="0"/>
    <n v="6"/>
    <s v="RE Koertzen"/>
    <s v="S Ravi"/>
  </r>
  <r>
    <n v="164"/>
    <s v="Johannesburg"/>
    <x v="1"/>
    <d v="2009-05-17T00:00:00"/>
    <x v="53"/>
    <x v="14"/>
    <x v="5"/>
    <x v="7"/>
    <x v="4"/>
    <x v="0"/>
    <s v="normal"/>
    <x v="5"/>
    <n v="1"/>
    <n v="0"/>
    <s v="S Ravi"/>
    <s v="RB Tiffin"/>
  </r>
  <r>
    <n v="165"/>
    <s v="Bloemfontein"/>
    <x v="1"/>
    <d v="2009-05-17T00:00:00"/>
    <x v="46"/>
    <x v="16"/>
    <x v="7"/>
    <x v="4"/>
    <x v="7"/>
    <x v="1"/>
    <s v="normal"/>
    <x v="2"/>
    <n v="14"/>
    <n v="0"/>
    <s v="SS Hazare"/>
    <s v="IL Howell"/>
  </r>
  <r>
    <n v="166"/>
    <s v="Centurion"/>
    <x v="1"/>
    <d v="2009-05-18T00:00:00"/>
    <x v="66"/>
    <x v="12"/>
    <x v="1"/>
    <x v="3"/>
    <x v="1"/>
    <x v="1"/>
    <s v="normal"/>
    <x v="0"/>
    <n v="0"/>
    <n v="7"/>
    <s v="SJA Taufel"/>
    <s v="RB Tiffin"/>
  </r>
  <r>
    <n v="167"/>
    <s v="Johannesburg"/>
    <x v="1"/>
    <d v="2009-05-19T00:00:00"/>
    <x v="55"/>
    <x v="14"/>
    <x v="7"/>
    <x v="0"/>
    <x v="7"/>
    <x v="1"/>
    <s v="normal"/>
    <x v="3"/>
    <n v="0"/>
    <n v="7"/>
    <s v="IL Howell"/>
    <s v="RB Tiffin"/>
  </r>
  <r>
    <n v="168"/>
    <s v="Durban"/>
    <x v="1"/>
    <d v="2009-05-20T00:00:00"/>
    <x v="67"/>
    <x v="11"/>
    <x v="2"/>
    <x v="3"/>
    <x v="6"/>
    <x v="0"/>
    <s v="normal"/>
    <x v="0"/>
    <n v="0"/>
    <n v="4"/>
    <s v="BG Jerling"/>
    <s v="SJA Taufel"/>
  </r>
  <r>
    <n v="169"/>
    <s v="Durban"/>
    <x v="1"/>
    <d v="2009-05-20T00:00:00"/>
    <x v="44"/>
    <x v="11"/>
    <x v="1"/>
    <x v="1"/>
    <x v="1"/>
    <x v="1"/>
    <s v="normal"/>
    <x v="1"/>
    <n v="24"/>
    <n v="0"/>
    <s v="BG Jerling"/>
    <s v="SJA Taufel"/>
  </r>
  <r>
    <n v="170"/>
    <s v="Centurion"/>
    <x v="1"/>
    <d v="2009-05-21T00:00:00"/>
    <x v="6"/>
    <x v="12"/>
    <x v="3"/>
    <x v="2"/>
    <x v="7"/>
    <x v="0"/>
    <s v="normal"/>
    <x v="2"/>
    <n v="0"/>
    <n v="4"/>
    <s v="IL Howell"/>
    <s v="S Ravi"/>
  </r>
  <r>
    <n v="171"/>
    <s v="Centurion"/>
    <x v="1"/>
    <d v="2009-05-21T00:00:00"/>
    <x v="68"/>
    <x v="12"/>
    <x v="6"/>
    <x v="7"/>
    <x v="0"/>
    <x v="1"/>
    <s v="normal"/>
    <x v="3"/>
    <n v="12"/>
    <n v="0"/>
    <s v="IL Howell"/>
    <s v="S Ravi"/>
  </r>
  <r>
    <n v="172"/>
    <s v="Centurion"/>
    <x v="1"/>
    <d v="2009-05-22T00:00:00"/>
    <x v="11"/>
    <x v="12"/>
    <x v="7"/>
    <x v="7"/>
    <x v="4"/>
    <x v="0"/>
    <s v="normal"/>
    <x v="6"/>
    <n v="0"/>
    <n v="6"/>
    <s v="BR Doctrove"/>
    <s v="DJ Harper"/>
  </r>
  <r>
    <n v="173"/>
    <s v="Johannesburg"/>
    <x v="1"/>
    <d v="2009-05-23T00:00:00"/>
    <x v="68"/>
    <x v="14"/>
    <x v="1"/>
    <x v="0"/>
    <x v="0"/>
    <x v="0"/>
    <s v="normal"/>
    <x v="3"/>
    <n v="0"/>
    <n v="6"/>
    <s v="RE Koertzen"/>
    <s v="SJA Taufel"/>
  </r>
  <r>
    <n v="174"/>
    <s v="Johannesburg"/>
    <x v="1"/>
    <d v="2009-05-24T00:00:00"/>
    <x v="33"/>
    <x v="14"/>
    <x v="4"/>
    <x v="0"/>
    <x v="0"/>
    <x v="0"/>
    <s v="normal"/>
    <x v="6"/>
    <n v="6"/>
    <n v="0"/>
    <s v="RE Koertzen"/>
    <s v="SJA Taufel"/>
  </r>
  <r>
    <n v="175"/>
    <s v="Mumbai"/>
    <x v="2"/>
    <d v="2010-03-12T00:00:00"/>
    <x v="69"/>
    <x v="8"/>
    <x v="0"/>
    <x v="7"/>
    <x v="4"/>
    <x v="0"/>
    <s v="normal"/>
    <x v="0"/>
    <n v="11"/>
    <n v="0"/>
    <s v="RE Koertzen"/>
    <s v="RB Tiffin"/>
  </r>
  <r>
    <n v="176"/>
    <s v="Mumbai"/>
    <x v="2"/>
    <d v="2010-03-13T00:00:00"/>
    <x v="8"/>
    <x v="17"/>
    <x v="3"/>
    <x v="4"/>
    <x v="3"/>
    <x v="1"/>
    <s v="normal"/>
    <x v="7"/>
    <n v="4"/>
    <n v="0"/>
    <s v="RE Koertzen"/>
    <s v="RB Tiffin"/>
  </r>
  <r>
    <n v="177"/>
    <s v="Chandigarh"/>
    <x v="2"/>
    <d v="2010-03-13T00:00:00"/>
    <x v="56"/>
    <x v="1"/>
    <x v="5"/>
    <x v="2"/>
    <x v="7"/>
    <x v="0"/>
    <s v="normal"/>
    <x v="2"/>
    <n v="0"/>
    <n v="5"/>
    <s v="BR Doctrove"/>
    <s v="S Ravi"/>
  </r>
  <r>
    <n v="178"/>
    <s v="Kolkata"/>
    <x v="2"/>
    <d v="2010-03-14T00:00:00"/>
    <x v="70"/>
    <x v="4"/>
    <x v="6"/>
    <x v="3"/>
    <x v="6"/>
    <x v="0"/>
    <s v="normal"/>
    <x v="0"/>
    <n v="0"/>
    <n v="7"/>
    <s v="HDPK Dharmasena"/>
    <s v="AM Saheba"/>
  </r>
  <r>
    <n v="179"/>
    <s v="Chennai"/>
    <x v="2"/>
    <d v="2010-03-14T00:00:00"/>
    <x v="71"/>
    <x v="7"/>
    <x v="4"/>
    <x v="6"/>
    <x v="4"/>
    <x v="1"/>
    <s v="normal"/>
    <x v="6"/>
    <n v="31"/>
    <n v="0"/>
    <s v="K Hariharan"/>
    <s v="DJ Harper"/>
  </r>
  <r>
    <n v="180"/>
    <s v="Ahmedabad"/>
    <x v="2"/>
    <d v="2010-03-15T00:00:00"/>
    <x v="6"/>
    <x v="18"/>
    <x v="2"/>
    <x v="2"/>
    <x v="7"/>
    <x v="0"/>
    <s v="normal"/>
    <x v="2"/>
    <n v="0"/>
    <n v="6"/>
    <s v="BG Jerling"/>
    <s v="RE Koertzen"/>
  </r>
  <r>
    <n v="181"/>
    <s v="Bangalore"/>
    <x v="2"/>
    <d v="2010-03-16T00:00:00"/>
    <x v="55"/>
    <x v="0"/>
    <x v="5"/>
    <x v="0"/>
    <x v="5"/>
    <x v="1"/>
    <s v="normal"/>
    <x v="3"/>
    <n v="0"/>
    <n v="8"/>
    <s v="S Das"/>
    <s v="DJ Harper"/>
  </r>
  <r>
    <n v="182"/>
    <s v="Kolkata"/>
    <x v="2"/>
    <d v="2010-03-16T00:00:00"/>
    <x v="13"/>
    <x v="4"/>
    <x v="1"/>
    <x v="3"/>
    <x v="1"/>
    <x v="1"/>
    <s v="normal"/>
    <x v="1"/>
    <n v="55"/>
    <n v="0"/>
    <s v="HDPK Dharmasena"/>
    <s v="AM Saheba"/>
  </r>
  <r>
    <n v="183"/>
    <s v="Delhi"/>
    <x v="2"/>
    <d v="2010-03-17T00:00:00"/>
    <x v="40"/>
    <x v="2"/>
    <x v="3"/>
    <x v="2"/>
    <x v="7"/>
    <x v="0"/>
    <s v="normal"/>
    <x v="7"/>
    <n v="98"/>
    <n v="0"/>
    <s v="BR Doctrove"/>
    <s v="SK Tarapore"/>
  </r>
  <r>
    <n v="184"/>
    <s v="Bangalore"/>
    <x v="2"/>
    <d v="2010-03-18T00:00:00"/>
    <x v="55"/>
    <x v="0"/>
    <x v="2"/>
    <x v="0"/>
    <x v="0"/>
    <x v="0"/>
    <s v="normal"/>
    <x v="3"/>
    <n v="0"/>
    <n v="10"/>
    <s v="K Hariharan"/>
    <s v="DJ Harper"/>
  </r>
  <r>
    <n v="185"/>
    <s v="Delhi"/>
    <x v="2"/>
    <d v="2010-03-19T00:00:00"/>
    <x v="7"/>
    <x v="2"/>
    <x v="7"/>
    <x v="6"/>
    <x v="7"/>
    <x v="1"/>
    <s v="normal"/>
    <x v="1"/>
    <n v="0"/>
    <n v="5"/>
    <s v="BR Doctrove"/>
    <s v="SK Tarapore"/>
  </r>
  <r>
    <n v="186"/>
    <s v="Cuttack"/>
    <x v="2"/>
    <d v="2010-03-19T00:00:00"/>
    <x v="72"/>
    <x v="19"/>
    <x v="4"/>
    <x v="1"/>
    <x v="5"/>
    <x v="0"/>
    <s v="normal"/>
    <x v="6"/>
    <n v="6"/>
    <n v="0"/>
    <s v="BF Bowden"/>
    <s v="M Erasmus"/>
  </r>
  <r>
    <n v="187"/>
    <s v="Ahmedabad"/>
    <x v="2"/>
    <d v="2010-03-20T00:00:00"/>
    <x v="73"/>
    <x v="18"/>
    <x v="2"/>
    <x v="3"/>
    <x v="2"/>
    <x v="1"/>
    <s v="normal"/>
    <x v="4"/>
    <n v="34"/>
    <n v="0"/>
    <s v="RE Koertzen"/>
    <s v="RB Tiffin"/>
  </r>
  <r>
    <n v="188"/>
    <s v="Mumbai"/>
    <x v="2"/>
    <d v="2010-03-20T00:00:00"/>
    <x v="55"/>
    <x v="17"/>
    <x v="3"/>
    <x v="0"/>
    <x v="3"/>
    <x v="1"/>
    <s v="normal"/>
    <x v="3"/>
    <n v="0"/>
    <n v="7"/>
    <s v="HDPK Dharmasena"/>
    <s v="SS Hazare"/>
  </r>
  <r>
    <n v="189"/>
    <s v="Cuttack"/>
    <x v="2"/>
    <d v="2010-03-21T00:00:00"/>
    <x v="72"/>
    <x v="19"/>
    <x v="4"/>
    <x v="2"/>
    <x v="4"/>
    <x v="1"/>
    <s v="normal"/>
    <x v="6"/>
    <n v="10"/>
    <n v="0"/>
    <s v="BF Bowden"/>
    <s v="M Erasmus"/>
  </r>
  <r>
    <n v="190"/>
    <s v="Chennai"/>
    <x v="2"/>
    <d v="2010-03-21T00:00:00"/>
    <x v="74"/>
    <x v="7"/>
    <x v="5"/>
    <x v="6"/>
    <x v="1"/>
    <x v="0"/>
    <s v="tie"/>
    <x v="5"/>
    <n v="0"/>
    <n v="0"/>
    <s v="K Hariharan"/>
    <s v="DJ Harper"/>
  </r>
  <r>
    <n v="191"/>
    <s v="Mumbai"/>
    <x v="2"/>
    <d v="2010-03-22T00:00:00"/>
    <x v="40"/>
    <x v="17"/>
    <x v="0"/>
    <x v="5"/>
    <x v="6"/>
    <x v="1"/>
    <s v="normal"/>
    <x v="7"/>
    <n v="0"/>
    <n v="7"/>
    <s v="SS Hazare"/>
    <s v="SJA Taufel"/>
  </r>
  <r>
    <n v="192"/>
    <s v="Bangalore"/>
    <x v="2"/>
    <d v="2010-03-23T00:00:00"/>
    <x v="75"/>
    <x v="0"/>
    <x v="6"/>
    <x v="6"/>
    <x v="1"/>
    <x v="0"/>
    <s v="normal"/>
    <x v="3"/>
    <n v="36"/>
    <n v="0"/>
    <s v="RE Koertzen"/>
    <s v="RB Tiffin"/>
  </r>
  <r>
    <n v="193"/>
    <s v="Chandigarh"/>
    <x v="2"/>
    <d v="2010-03-24T00:00:00"/>
    <x v="76"/>
    <x v="1"/>
    <x v="2"/>
    <x v="1"/>
    <x v="5"/>
    <x v="0"/>
    <s v="normal"/>
    <x v="4"/>
    <n v="31"/>
    <n v="0"/>
    <s v="BR Doctrove"/>
    <s v="SK Tarapore"/>
  </r>
  <r>
    <n v="194"/>
    <s v="Mumbai"/>
    <x v="2"/>
    <d v="2010-03-25T00:00:00"/>
    <x v="40"/>
    <x v="17"/>
    <x v="1"/>
    <x v="5"/>
    <x v="3"/>
    <x v="0"/>
    <s v="normal"/>
    <x v="7"/>
    <n v="0"/>
    <n v="5"/>
    <s v="BF Bowden"/>
    <s v="AM Saheba"/>
  </r>
  <r>
    <n v="197"/>
    <s v="Bangalore"/>
    <x v="2"/>
    <d v="2010-03-25T00:00:00"/>
    <x v="77"/>
    <x v="0"/>
    <x v="7"/>
    <x v="0"/>
    <x v="0"/>
    <x v="0"/>
    <s v="normal"/>
    <x v="2"/>
    <n v="17"/>
    <n v="0"/>
    <s v="BG Jerling"/>
    <s v="RE Koertzen"/>
  </r>
  <r>
    <n v="195"/>
    <s v="Ahmedabad"/>
    <x v="2"/>
    <d v="2010-03-26T00:00:00"/>
    <x v="8"/>
    <x v="18"/>
    <x v="4"/>
    <x v="4"/>
    <x v="4"/>
    <x v="1"/>
    <s v="normal"/>
    <x v="4"/>
    <n v="0"/>
    <n v="8"/>
    <s v="HDPK Dharmasena"/>
    <s v="SJA Taufel"/>
  </r>
  <r>
    <n v="196"/>
    <s v="Chandigarh"/>
    <x v="2"/>
    <d v="2010-03-27T00:00:00"/>
    <x v="70"/>
    <x v="1"/>
    <x v="0"/>
    <x v="1"/>
    <x v="6"/>
    <x v="1"/>
    <s v="normal"/>
    <x v="0"/>
    <n v="39"/>
    <n v="0"/>
    <s v="BR Doctrove"/>
    <s v="S Ravi"/>
  </r>
  <r>
    <n v="198"/>
    <s v="Ahmedabad"/>
    <x v="2"/>
    <d v="2010-03-28T00:00:00"/>
    <x v="78"/>
    <x v="18"/>
    <x v="2"/>
    <x v="6"/>
    <x v="2"/>
    <x v="1"/>
    <s v="normal"/>
    <x v="4"/>
    <n v="17"/>
    <n v="0"/>
    <s v="SS Hazare"/>
    <s v="SJA Taufel"/>
  </r>
  <r>
    <n v="199"/>
    <s v="Mumbai"/>
    <x v="2"/>
    <d v="2010-03-28T00:00:00"/>
    <x v="62"/>
    <x v="8"/>
    <x v="3"/>
    <x v="7"/>
    <x v="4"/>
    <x v="0"/>
    <s v="normal"/>
    <x v="7"/>
    <n v="41"/>
    <n v="0"/>
    <s v="S Das"/>
    <s v="K Hariharan"/>
  </r>
  <r>
    <n v="200"/>
    <s v="Delhi"/>
    <x v="2"/>
    <d v="2010-03-29T00:00:00"/>
    <x v="79"/>
    <x v="2"/>
    <x v="7"/>
    <x v="3"/>
    <x v="7"/>
    <x v="1"/>
    <s v="normal"/>
    <x v="2"/>
    <n v="40"/>
    <n v="0"/>
    <s v="SS Hazare"/>
    <s v="SJA Taufel"/>
  </r>
  <r>
    <n v="201"/>
    <s v="Mumbai"/>
    <x v="2"/>
    <d v="2010-03-30T00:00:00"/>
    <x v="80"/>
    <x v="17"/>
    <x v="5"/>
    <x v="5"/>
    <x v="3"/>
    <x v="0"/>
    <s v="normal"/>
    <x v="7"/>
    <n v="0"/>
    <n v="4"/>
    <s v="BR Doctrove"/>
    <s v="SK Tarapore"/>
  </r>
  <r>
    <n v="202"/>
    <s v="Chennai"/>
    <x v="2"/>
    <d v="2010-03-31T00:00:00"/>
    <x v="81"/>
    <x v="7"/>
    <x v="6"/>
    <x v="6"/>
    <x v="0"/>
    <x v="1"/>
    <s v="normal"/>
    <x v="1"/>
    <n v="0"/>
    <n v="5"/>
    <s v="BG Jerling"/>
    <s v="RE Koertzen"/>
  </r>
  <r>
    <n v="203"/>
    <s v="Delhi"/>
    <x v="2"/>
    <d v="2010-03-31T00:00:00"/>
    <x v="34"/>
    <x v="2"/>
    <x v="7"/>
    <x v="4"/>
    <x v="7"/>
    <x v="1"/>
    <s v="normal"/>
    <x v="2"/>
    <n v="67"/>
    <n v="0"/>
    <s v="HDPK Dharmasena"/>
    <s v="SJA Taufel"/>
  </r>
  <r>
    <n v="204"/>
    <s v="Kolkata"/>
    <x v="2"/>
    <d v="2010-04-01T00:00:00"/>
    <x v="24"/>
    <x v="4"/>
    <x v="0"/>
    <x v="7"/>
    <x v="6"/>
    <x v="1"/>
    <s v="normal"/>
    <x v="0"/>
    <n v="24"/>
    <n v="0"/>
    <s v="K Hariharan"/>
    <s v="DJ Harper"/>
  </r>
  <r>
    <n v="205"/>
    <s v="Chandigarh"/>
    <x v="2"/>
    <d v="2010-04-02T00:00:00"/>
    <x v="82"/>
    <x v="1"/>
    <x v="5"/>
    <x v="0"/>
    <x v="5"/>
    <x v="1"/>
    <s v="normal"/>
    <x v="3"/>
    <n v="0"/>
    <n v="6"/>
    <s v="BF Bowden"/>
    <s v="M Erasmus"/>
  </r>
  <r>
    <n v="206"/>
    <s v="Chennai"/>
    <x v="2"/>
    <d v="2010-04-03T00:00:00"/>
    <x v="81"/>
    <x v="7"/>
    <x v="1"/>
    <x v="4"/>
    <x v="1"/>
    <x v="1"/>
    <s v="normal"/>
    <x v="1"/>
    <n v="23"/>
    <n v="0"/>
    <s v="RE Koertzen"/>
    <s v="RB Tiffin"/>
  </r>
  <r>
    <n v="207"/>
    <s v="Mumbai"/>
    <x v="2"/>
    <d v="2010-04-03T00:00:00"/>
    <x v="83"/>
    <x v="17"/>
    <x v="3"/>
    <x v="7"/>
    <x v="3"/>
    <x v="1"/>
    <s v="normal"/>
    <x v="7"/>
    <n v="63"/>
    <n v="0"/>
    <s v="BR Doctrove"/>
    <s v="S Ravi"/>
  </r>
  <r>
    <n v="208"/>
    <s v="Kolkata"/>
    <x v="2"/>
    <d v="2010-04-04T00:00:00"/>
    <x v="28"/>
    <x v="4"/>
    <x v="0"/>
    <x v="1"/>
    <x v="6"/>
    <x v="1"/>
    <s v="normal"/>
    <x v="5"/>
    <n v="0"/>
    <n v="8"/>
    <s v="S Asnani"/>
    <s v="DJ Harper"/>
  </r>
  <r>
    <n v="209"/>
    <s v="Delhi"/>
    <x v="2"/>
    <d v="2010-04-04T00:00:00"/>
    <x v="84"/>
    <x v="2"/>
    <x v="7"/>
    <x v="0"/>
    <x v="7"/>
    <x v="1"/>
    <s v="normal"/>
    <x v="2"/>
    <n v="37"/>
    <n v="0"/>
    <s v="BF Bowden"/>
    <s v="M Erasmus"/>
  </r>
  <r>
    <n v="210"/>
    <s v="Nagpur"/>
    <x v="2"/>
    <d v="2010-04-05T00:00:00"/>
    <x v="64"/>
    <x v="20"/>
    <x v="2"/>
    <x v="7"/>
    <x v="2"/>
    <x v="1"/>
    <s v="normal"/>
    <x v="4"/>
    <n v="2"/>
    <n v="0"/>
    <s v="HDPK Dharmasena"/>
    <s v="SJA Taufel"/>
  </r>
  <r>
    <n v="211"/>
    <s v="Chennai"/>
    <x v="2"/>
    <d v="2010-04-06T00:00:00"/>
    <x v="38"/>
    <x v="7"/>
    <x v="1"/>
    <x v="5"/>
    <x v="1"/>
    <x v="1"/>
    <s v="normal"/>
    <x v="1"/>
    <n v="24"/>
    <n v="0"/>
    <s v="S Asnani"/>
    <s v="DJ Harper"/>
  </r>
  <r>
    <n v="212"/>
    <s v="Jaipur"/>
    <x v="2"/>
    <d v="2010-04-07T00:00:00"/>
    <x v="85"/>
    <x v="5"/>
    <x v="5"/>
    <x v="4"/>
    <x v="5"/>
    <x v="1"/>
    <s v="normal"/>
    <x v="4"/>
    <n v="0"/>
    <n v="9"/>
    <s v="S Ravi"/>
    <s v="SK Tarapore"/>
  </r>
  <r>
    <n v="213"/>
    <s v="Kolkata"/>
    <x v="2"/>
    <d v="2010-04-07T00:00:00"/>
    <x v="24"/>
    <x v="4"/>
    <x v="0"/>
    <x v="2"/>
    <x v="6"/>
    <x v="1"/>
    <s v="normal"/>
    <x v="0"/>
    <n v="14"/>
    <n v="0"/>
    <s v="BG Jerling"/>
    <s v="RE Koertzen"/>
  </r>
  <r>
    <n v="214"/>
    <s v="Bangalore"/>
    <x v="2"/>
    <d v="2010-04-08T00:00:00"/>
    <x v="86"/>
    <x v="0"/>
    <x v="6"/>
    <x v="7"/>
    <x v="4"/>
    <x v="0"/>
    <s v="normal"/>
    <x v="6"/>
    <n v="0"/>
    <n v="7"/>
    <s v="S Asnani"/>
    <s v="DJ Harper"/>
  </r>
  <r>
    <n v="215"/>
    <s v="Chandigarh"/>
    <x v="2"/>
    <d v="2010-04-09T00:00:00"/>
    <x v="9"/>
    <x v="1"/>
    <x v="3"/>
    <x v="1"/>
    <x v="3"/>
    <x v="1"/>
    <s v="normal"/>
    <x v="5"/>
    <n v="0"/>
    <n v="6"/>
    <s v="M Erasmus"/>
    <s v="AM Saheba"/>
  </r>
  <r>
    <n v="216"/>
    <s v="Nagpur"/>
    <x v="2"/>
    <d v="2010-04-10T00:00:00"/>
    <x v="87"/>
    <x v="20"/>
    <x v="1"/>
    <x v="7"/>
    <x v="1"/>
    <x v="1"/>
    <s v="normal"/>
    <x v="6"/>
    <n v="0"/>
    <n v="6"/>
    <s v="HDPK Dharmasena"/>
    <s v="SJA Taufel"/>
  </r>
  <r>
    <n v="217"/>
    <s v="Bangalore"/>
    <x v="2"/>
    <d v="2010-04-10T00:00:00"/>
    <x v="36"/>
    <x v="0"/>
    <x v="0"/>
    <x v="0"/>
    <x v="0"/>
    <x v="0"/>
    <s v="normal"/>
    <x v="3"/>
    <n v="0"/>
    <n v="7"/>
    <s v="K Hariharan"/>
    <s v="DJ Harper"/>
  </r>
  <r>
    <n v="218"/>
    <s v="Delhi"/>
    <x v="2"/>
    <d v="2010-04-11T00:00:00"/>
    <x v="88"/>
    <x v="2"/>
    <x v="7"/>
    <x v="1"/>
    <x v="7"/>
    <x v="1"/>
    <s v="normal"/>
    <x v="5"/>
    <n v="0"/>
    <n v="7"/>
    <s v="BF Bowden"/>
    <s v="AM Saheba"/>
  </r>
  <r>
    <n v="219"/>
    <s v="Jaipur"/>
    <x v="2"/>
    <d v="2010-04-11T00:00:00"/>
    <x v="40"/>
    <x v="5"/>
    <x v="3"/>
    <x v="4"/>
    <x v="2"/>
    <x v="0"/>
    <s v="normal"/>
    <x v="7"/>
    <n v="37"/>
    <n v="0"/>
    <s v="BR Doctrove"/>
    <s v="SK Tarapore"/>
  </r>
  <r>
    <n v="220"/>
    <s v="Nagpur"/>
    <x v="2"/>
    <d v="2010-04-12T00:00:00"/>
    <x v="89"/>
    <x v="20"/>
    <x v="4"/>
    <x v="0"/>
    <x v="0"/>
    <x v="0"/>
    <s v="normal"/>
    <x v="6"/>
    <n v="13"/>
    <n v="0"/>
    <s v="RE Koertzen"/>
    <s v="RB Tiffin"/>
  </r>
  <r>
    <n v="221"/>
    <s v="Mumbai"/>
    <x v="2"/>
    <d v="2010-04-13T00:00:00"/>
    <x v="90"/>
    <x v="17"/>
    <x v="3"/>
    <x v="2"/>
    <x v="3"/>
    <x v="1"/>
    <s v="normal"/>
    <x v="7"/>
    <n v="39"/>
    <n v="0"/>
    <s v="S Asnani"/>
    <s v="DJ Harper"/>
  </r>
  <r>
    <n v="222"/>
    <s v="Chennai"/>
    <x v="2"/>
    <d v="2010-04-13T00:00:00"/>
    <x v="91"/>
    <x v="7"/>
    <x v="0"/>
    <x v="6"/>
    <x v="6"/>
    <x v="1"/>
    <s v="normal"/>
    <x v="1"/>
    <n v="0"/>
    <n v="9"/>
    <s v="SS Hazare"/>
    <s v="SJA Taufel"/>
  </r>
  <r>
    <n v="223"/>
    <s v="Jaipur"/>
    <x v="2"/>
    <d v="2010-04-14T00:00:00"/>
    <x v="82"/>
    <x v="5"/>
    <x v="2"/>
    <x v="0"/>
    <x v="2"/>
    <x v="1"/>
    <s v="normal"/>
    <x v="3"/>
    <n v="0"/>
    <n v="5"/>
    <s v="BR Doctrove"/>
    <s v="S Ravi"/>
  </r>
  <r>
    <n v="224"/>
    <s v="Chennai"/>
    <x v="2"/>
    <d v="2010-04-15T00:00:00"/>
    <x v="56"/>
    <x v="7"/>
    <x v="1"/>
    <x v="2"/>
    <x v="1"/>
    <x v="1"/>
    <s v="normal"/>
    <x v="2"/>
    <n v="0"/>
    <n v="6"/>
    <s v="HDPK Dharmasena"/>
    <s v="SS Hazare"/>
  </r>
  <r>
    <n v="225"/>
    <s v="Dharamsala"/>
    <x v="2"/>
    <d v="2010-04-16T00:00:00"/>
    <x v="57"/>
    <x v="21"/>
    <x v="5"/>
    <x v="7"/>
    <x v="4"/>
    <x v="0"/>
    <s v="normal"/>
    <x v="6"/>
    <n v="0"/>
    <n v="5"/>
    <s v="M Erasmus"/>
    <s v="AM Saheba"/>
  </r>
  <r>
    <n v="226"/>
    <s v="Bangalore"/>
    <x v="2"/>
    <d v="2010-04-17T00:00:00"/>
    <x v="92"/>
    <x v="0"/>
    <x v="3"/>
    <x v="0"/>
    <x v="0"/>
    <x v="0"/>
    <s v="normal"/>
    <x v="7"/>
    <n v="57"/>
    <n v="0"/>
    <s v="HDPK Dharmasena"/>
    <s v="SJA Taufel"/>
  </r>
  <r>
    <n v="227"/>
    <s v="Kolkata"/>
    <x v="2"/>
    <d v="2010-04-17T00:00:00"/>
    <x v="93"/>
    <x v="4"/>
    <x v="2"/>
    <x v="3"/>
    <x v="2"/>
    <x v="1"/>
    <s v="normal"/>
    <x v="0"/>
    <n v="0"/>
    <n v="8"/>
    <s v="BG Jerling"/>
    <s v="RB Tiffin"/>
  </r>
  <r>
    <n v="228"/>
    <s v="Dharamsala"/>
    <x v="2"/>
    <d v="2010-04-18T00:00:00"/>
    <x v="13"/>
    <x v="21"/>
    <x v="5"/>
    <x v="6"/>
    <x v="1"/>
    <x v="0"/>
    <s v="normal"/>
    <x v="1"/>
    <n v="0"/>
    <n v="6"/>
    <s v="BF Bowden"/>
    <s v="AM Saheba"/>
  </r>
  <r>
    <n v="229"/>
    <s v="Delhi"/>
    <x v="2"/>
    <d v="2010-04-18T00:00:00"/>
    <x v="72"/>
    <x v="2"/>
    <x v="4"/>
    <x v="2"/>
    <x v="4"/>
    <x v="1"/>
    <s v="normal"/>
    <x v="6"/>
    <n v="11"/>
    <n v="0"/>
    <s v="BR Doctrove"/>
    <s v="SK Tarapore"/>
  </r>
  <r>
    <n v="230"/>
    <s v="Kolkata"/>
    <x v="2"/>
    <d v="2010-04-19T00:00:00"/>
    <x v="94"/>
    <x v="4"/>
    <x v="3"/>
    <x v="3"/>
    <x v="3"/>
    <x v="1"/>
    <s v="normal"/>
    <x v="0"/>
    <n v="0"/>
    <n v="9"/>
    <s v="BG Jerling"/>
    <s v="RE Koertzen"/>
  </r>
  <r>
    <n v="231"/>
    <s v="Mumbai"/>
    <x v="2"/>
    <d v="2010-04-21T00:00:00"/>
    <x v="90"/>
    <x v="8"/>
    <x v="3"/>
    <x v="0"/>
    <x v="3"/>
    <x v="1"/>
    <s v="normal"/>
    <x v="7"/>
    <n v="35"/>
    <n v="0"/>
    <s v="BR Doctrove"/>
    <s v="RB Tiffin"/>
  </r>
  <r>
    <n v="232"/>
    <s v="Mumbai"/>
    <x v="2"/>
    <d v="2010-04-22T00:00:00"/>
    <x v="95"/>
    <x v="8"/>
    <x v="1"/>
    <x v="7"/>
    <x v="1"/>
    <x v="1"/>
    <s v="normal"/>
    <x v="1"/>
    <n v="38"/>
    <n v="0"/>
    <s v="BR Doctrove"/>
    <s v="RB Tiffin"/>
  </r>
  <r>
    <n v="233"/>
    <s v="Mumbai"/>
    <x v="2"/>
    <d v="2010-04-24T00:00:00"/>
    <x v="33"/>
    <x v="8"/>
    <x v="4"/>
    <x v="0"/>
    <x v="4"/>
    <x v="1"/>
    <s v="normal"/>
    <x v="3"/>
    <n v="0"/>
    <n v="9"/>
    <s v="RE Koertzen"/>
    <s v="SJA Taufel"/>
  </r>
  <r>
    <n v="234"/>
    <s v="Mumbai"/>
    <x v="2"/>
    <d v="2010-04-25T00:00:00"/>
    <x v="38"/>
    <x v="8"/>
    <x v="1"/>
    <x v="5"/>
    <x v="1"/>
    <x v="1"/>
    <s v="normal"/>
    <x v="1"/>
    <n v="22"/>
    <n v="0"/>
    <s v="RE Koertzen"/>
    <s v="SJA Taufel"/>
  </r>
  <r>
    <n v="235"/>
    <s v="Chennai"/>
    <x v="3"/>
    <d v="2011-04-08T00:00:00"/>
    <x v="96"/>
    <x v="7"/>
    <x v="1"/>
    <x v="3"/>
    <x v="1"/>
    <x v="1"/>
    <s v="normal"/>
    <x v="1"/>
    <n v="2"/>
    <n v="0"/>
    <s v="BR Doctrove"/>
    <s v="PR Reiffel"/>
  </r>
  <r>
    <n v="236"/>
    <s v="Hyderabad"/>
    <x v="3"/>
    <d v="2011-04-09T00:00:00"/>
    <x v="97"/>
    <x v="6"/>
    <x v="4"/>
    <x v="4"/>
    <x v="2"/>
    <x v="0"/>
    <s v="normal"/>
    <x v="4"/>
    <n v="0"/>
    <n v="8"/>
    <s v="RE Koertzen"/>
    <s v="SK Tarapore"/>
  </r>
  <r>
    <n v="237"/>
    <s v="Kochi"/>
    <x v="3"/>
    <d v="2011-04-09T00:00:00"/>
    <x v="46"/>
    <x v="22"/>
    <x v="8"/>
    <x v="0"/>
    <x v="8"/>
    <x v="1"/>
    <s v="normal"/>
    <x v="3"/>
    <n v="0"/>
    <n v="6"/>
    <s v="HDPK Dharmasena"/>
    <s v="K Hariharan"/>
  </r>
  <r>
    <n v="238"/>
    <s v="Delhi"/>
    <x v="3"/>
    <d v="2011-04-10T00:00:00"/>
    <x v="80"/>
    <x v="2"/>
    <x v="7"/>
    <x v="5"/>
    <x v="7"/>
    <x v="1"/>
    <s v="normal"/>
    <x v="7"/>
    <n v="0"/>
    <n v="8"/>
    <s v="AM Saheba"/>
    <s v="RB Tiffin"/>
  </r>
  <r>
    <n v="239"/>
    <s v="Mumbai"/>
    <x v="3"/>
    <d v="2011-04-10T00:00:00"/>
    <x v="98"/>
    <x v="8"/>
    <x v="5"/>
    <x v="8"/>
    <x v="5"/>
    <x v="1"/>
    <s v="normal"/>
    <x v="8"/>
    <n v="0"/>
    <n v="7"/>
    <s v="BR Doctrove"/>
    <s v="PR Reiffel"/>
  </r>
  <r>
    <n v="240"/>
    <s v="Kolkata"/>
    <x v="3"/>
    <d v="2011-04-11T00:00:00"/>
    <x v="55"/>
    <x v="4"/>
    <x v="0"/>
    <x v="7"/>
    <x v="6"/>
    <x v="1"/>
    <s v="normal"/>
    <x v="0"/>
    <n v="9"/>
    <n v="0"/>
    <s v="RE Koertzen"/>
    <s v="SK Tarapore"/>
  </r>
  <r>
    <n v="241"/>
    <s v="Jaipur"/>
    <x v="3"/>
    <d v="2011-04-12T00:00:00"/>
    <x v="64"/>
    <x v="5"/>
    <x v="7"/>
    <x v="4"/>
    <x v="7"/>
    <x v="1"/>
    <s v="normal"/>
    <x v="4"/>
    <n v="0"/>
    <n v="6"/>
    <s v="Aleem Dar"/>
    <s v="RB Tiffin"/>
  </r>
  <r>
    <n v="242"/>
    <s v="Bangalore"/>
    <x v="3"/>
    <d v="2011-04-12T00:00:00"/>
    <x v="40"/>
    <x v="0"/>
    <x v="6"/>
    <x v="5"/>
    <x v="3"/>
    <x v="0"/>
    <s v="normal"/>
    <x v="7"/>
    <n v="0"/>
    <n v="9"/>
    <s v="HDPK Dharmasena"/>
    <s v="AL Hill"/>
  </r>
  <r>
    <n v="243"/>
    <s v="Chandigarh"/>
    <x v="3"/>
    <d v="2011-04-13T00:00:00"/>
    <x v="99"/>
    <x v="1"/>
    <x v="1"/>
    <x v="1"/>
    <x v="5"/>
    <x v="0"/>
    <s v="normal"/>
    <x v="5"/>
    <n v="0"/>
    <n v="6"/>
    <s v="Asad Rauf"/>
    <s v="SL Shastri"/>
  </r>
  <r>
    <n v="244"/>
    <s v="Mumbai"/>
    <x v="3"/>
    <d v="2011-04-13T00:00:00"/>
    <x v="100"/>
    <x v="8"/>
    <x v="8"/>
    <x v="8"/>
    <x v="8"/>
    <x v="1"/>
    <s v="normal"/>
    <x v="8"/>
    <n v="0"/>
    <n v="4"/>
    <s v="S Asnani"/>
    <s v="PR Reiffel"/>
  </r>
  <r>
    <n v="245"/>
    <s v="Hyderabad"/>
    <x v="3"/>
    <d v="2011-04-14T00:00:00"/>
    <x v="101"/>
    <x v="6"/>
    <x v="4"/>
    <x v="0"/>
    <x v="0"/>
    <x v="0"/>
    <s v="normal"/>
    <x v="6"/>
    <n v="33"/>
    <n v="0"/>
    <s v="RE Koertzen"/>
    <s v="S Ravi"/>
  </r>
  <r>
    <n v="246"/>
    <s v="Jaipur"/>
    <x v="3"/>
    <d v="2011-04-15T00:00:00"/>
    <x v="56"/>
    <x v="5"/>
    <x v="2"/>
    <x v="3"/>
    <x v="6"/>
    <x v="0"/>
    <s v="normal"/>
    <x v="0"/>
    <n v="0"/>
    <n v="9"/>
    <s v="Aleem Dar"/>
    <s v="SS Hazare"/>
  </r>
  <r>
    <n v="247"/>
    <s v="Mumbai"/>
    <x v="3"/>
    <d v="2011-04-15T00:00:00"/>
    <x v="0"/>
    <x v="3"/>
    <x v="3"/>
    <x v="9"/>
    <x v="8"/>
    <x v="0"/>
    <s v="normal"/>
    <x v="9"/>
    <n v="0"/>
    <n v="8"/>
    <s v="BR Doctrove"/>
    <s v="PR Reiffel"/>
  </r>
  <r>
    <n v="248"/>
    <s v="Chennai"/>
    <x v="3"/>
    <d v="2011-04-16T00:00:00"/>
    <x v="1"/>
    <x v="7"/>
    <x v="1"/>
    <x v="0"/>
    <x v="1"/>
    <x v="1"/>
    <s v="normal"/>
    <x v="1"/>
    <n v="21"/>
    <n v="0"/>
    <s v="HDPK Dharmasena"/>
    <s v="AL Hill"/>
  </r>
  <r>
    <n v="249"/>
    <s v="Hyderabad"/>
    <x v="3"/>
    <d v="2011-04-16T00:00:00"/>
    <x v="99"/>
    <x v="6"/>
    <x v="4"/>
    <x v="1"/>
    <x v="5"/>
    <x v="0"/>
    <s v="normal"/>
    <x v="5"/>
    <n v="0"/>
    <n v="8"/>
    <s v="RE Koertzen"/>
    <s v="S Ravi"/>
  </r>
  <r>
    <n v="250"/>
    <s v="Mumbai"/>
    <x v="3"/>
    <d v="2011-04-17T00:00:00"/>
    <x v="53"/>
    <x v="8"/>
    <x v="9"/>
    <x v="2"/>
    <x v="7"/>
    <x v="0"/>
    <s v="normal"/>
    <x v="2"/>
    <n v="0"/>
    <n v="3"/>
    <s v="Asad Rauf"/>
    <s v="AM Saheba"/>
  </r>
  <r>
    <n v="251"/>
    <s v="Kolkata"/>
    <x v="3"/>
    <d v="2011-04-17T00:00:00"/>
    <x v="25"/>
    <x v="4"/>
    <x v="2"/>
    <x v="3"/>
    <x v="6"/>
    <x v="0"/>
    <s v="normal"/>
    <x v="0"/>
    <n v="0"/>
    <n v="8"/>
    <s v="Aleem Dar"/>
    <s v="RB Tiffin"/>
  </r>
  <r>
    <n v="252"/>
    <s v="Kochi"/>
    <x v="3"/>
    <d v="2011-04-18T00:00:00"/>
    <x v="0"/>
    <x v="22"/>
    <x v="1"/>
    <x v="9"/>
    <x v="8"/>
    <x v="0"/>
    <s v="normal"/>
    <x v="9"/>
    <n v="0"/>
    <n v="7"/>
    <s v="K Hariharan"/>
    <s v="AL Hill"/>
  </r>
  <r>
    <n v="253"/>
    <s v="Delhi"/>
    <x v="3"/>
    <d v="2011-04-19T00:00:00"/>
    <x v="102"/>
    <x v="2"/>
    <x v="4"/>
    <x v="2"/>
    <x v="4"/>
    <x v="1"/>
    <s v="normal"/>
    <x v="6"/>
    <n v="16"/>
    <n v="0"/>
    <s v="PR Reiffel"/>
    <s v="RJ Tucker"/>
  </r>
  <r>
    <n v="254"/>
    <s v="Mumbai"/>
    <x v="3"/>
    <d v="2011-04-20T00:00:00"/>
    <x v="103"/>
    <x v="3"/>
    <x v="9"/>
    <x v="5"/>
    <x v="9"/>
    <x v="1"/>
    <s v="normal"/>
    <x v="7"/>
    <n v="0"/>
    <n v="7"/>
    <s v="Asad Rauf"/>
    <s v="AM Saheba"/>
  </r>
  <r>
    <n v="255"/>
    <s v="Kolkata"/>
    <x v="3"/>
    <d v="2011-04-20T00:00:00"/>
    <x v="28"/>
    <x v="4"/>
    <x v="8"/>
    <x v="3"/>
    <x v="6"/>
    <x v="0"/>
    <s v="normal"/>
    <x v="9"/>
    <n v="6"/>
    <n v="0"/>
    <s v="Aleem Dar"/>
    <s v="RB Tiffin"/>
  </r>
  <r>
    <n v="256"/>
    <s v="Chandigarh"/>
    <x v="3"/>
    <d v="2011-04-21T00:00:00"/>
    <x v="16"/>
    <x v="1"/>
    <x v="5"/>
    <x v="4"/>
    <x v="2"/>
    <x v="0"/>
    <s v="normal"/>
    <x v="5"/>
    <n v="48"/>
    <n v="0"/>
    <s v="S Asnani"/>
    <s v="PR Reiffel"/>
  </r>
  <r>
    <n v="257"/>
    <s v="Mumbai"/>
    <x v="3"/>
    <d v="2011-04-22T00:00:00"/>
    <x v="62"/>
    <x v="3"/>
    <x v="3"/>
    <x v="6"/>
    <x v="1"/>
    <x v="0"/>
    <s v="normal"/>
    <x v="7"/>
    <n v="8"/>
    <n v="0"/>
    <s v="Asad Rauf"/>
    <s v="AM Saheba"/>
  </r>
  <r>
    <n v="258"/>
    <s v="Kolkata"/>
    <x v="3"/>
    <d v="2011-04-22T00:00:00"/>
    <x v="45"/>
    <x v="4"/>
    <x v="0"/>
    <x v="0"/>
    <x v="0"/>
    <x v="0"/>
    <s v="normal"/>
    <x v="3"/>
    <n v="0"/>
    <n v="9"/>
    <s v="SS Hazare"/>
    <s v="RB Tiffin"/>
  </r>
  <r>
    <n v="259"/>
    <s v="Delhi"/>
    <x v="3"/>
    <d v="2011-04-23T00:00:00"/>
    <x v="79"/>
    <x v="2"/>
    <x v="7"/>
    <x v="1"/>
    <x v="5"/>
    <x v="0"/>
    <s v="normal"/>
    <x v="2"/>
    <n v="29"/>
    <n v="0"/>
    <s v="S Asnani"/>
    <s v="RE Koertzen"/>
  </r>
  <r>
    <n v="260"/>
    <s v="Hyderabad"/>
    <x v="3"/>
    <d v="2011-04-24T00:00:00"/>
    <x v="80"/>
    <x v="6"/>
    <x v="3"/>
    <x v="7"/>
    <x v="4"/>
    <x v="0"/>
    <s v="normal"/>
    <x v="7"/>
    <n v="37"/>
    <n v="0"/>
    <s v="HDPK Dharmasena"/>
    <s v="AL Hill"/>
  </r>
  <r>
    <n v="261"/>
    <s v="Jaipur"/>
    <x v="3"/>
    <d v="2011-04-24T00:00:00"/>
    <x v="64"/>
    <x v="5"/>
    <x v="8"/>
    <x v="4"/>
    <x v="2"/>
    <x v="0"/>
    <s v="normal"/>
    <x v="4"/>
    <n v="0"/>
    <n v="8"/>
    <s v="BR Doctrove"/>
    <s v="SK Tarapore"/>
  </r>
  <r>
    <n v="262"/>
    <s v="Chennai"/>
    <x v="3"/>
    <d v="2011-04-25T00:00:00"/>
    <x v="1"/>
    <x v="7"/>
    <x v="1"/>
    <x v="8"/>
    <x v="9"/>
    <x v="0"/>
    <s v="normal"/>
    <x v="1"/>
    <n v="25"/>
    <n v="0"/>
    <s v="Aleem Dar"/>
    <s v="RB Tiffin"/>
  </r>
  <r>
    <n v="263"/>
    <s v="Delhi"/>
    <x v="3"/>
    <d v="2011-04-26T00:00:00"/>
    <x v="104"/>
    <x v="2"/>
    <x v="7"/>
    <x v="0"/>
    <x v="0"/>
    <x v="0"/>
    <s v="normal"/>
    <x v="3"/>
    <n v="0"/>
    <n v="3"/>
    <s v="S Asnani"/>
    <s v="RJ Tucker"/>
  </r>
  <r>
    <n v="264"/>
    <s v="Mumbai"/>
    <x v="3"/>
    <d v="2011-04-27T00:00:00"/>
    <x v="95"/>
    <x v="8"/>
    <x v="9"/>
    <x v="6"/>
    <x v="9"/>
    <x v="1"/>
    <s v="normal"/>
    <x v="1"/>
    <n v="0"/>
    <n v="8"/>
    <s v="Asad Rauf"/>
    <s v="SL Shastri"/>
  </r>
  <r>
    <n v="265"/>
    <s v="Kochi"/>
    <x v="3"/>
    <d v="2011-04-27T00:00:00"/>
    <x v="105"/>
    <x v="22"/>
    <x v="4"/>
    <x v="9"/>
    <x v="8"/>
    <x v="0"/>
    <s v="normal"/>
    <x v="6"/>
    <n v="55"/>
    <n v="0"/>
    <s v="HDPK Dharmasena"/>
    <s v="AL Hill"/>
  </r>
  <r>
    <n v="266"/>
    <s v="Delhi"/>
    <x v="3"/>
    <d v="2011-04-28T00:00:00"/>
    <x v="70"/>
    <x v="2"/>
    <x v="0"/>
    <x v="2"/>
    <x v="7"/>
    <x v="0"/>
    <s v="normal"/>
    <x v="0"/>
    <n v="17"/>
    <n v="0"/>
    <s v="PR Reiffel"/>
    <s v="RJ Tucker"/>
  </r>
  <r>
    <n v="267"/>
    <s v="Jaipur"/>
    <x v="3"/>
    <d v="2011-04-29T00:00:00"/>
    <x v="106"/>
    <x v="5"/>
    <x v="3"/>
    <x v="4"/>
    <x v="2"/>
    <x v="0"/>
    <s v="normal"/>
    <x v="4"/>
    <n v="0"/>
    <n v="7"/>
    <s v="Asad Rauf"/>
    <s v="SK Tarapore"/>
  </r>
  <r>
    <n v="268"/>
    <s v="Bangalore"/>
    <x v="3"/>
    <d v="2011-04-29T00:00:00"/>
    <x v="104"/>
    <x v="0"/>
    <x v="6"/>
    <x v="8"/>
    <x v="9"/>
    <x v="0"/>
    <s v="normal"/>
    <x v="3"/>
    <n v="26"/>
    <n v="0"/>
    <s v="Aleem Dar"/>
    <s v="SS Hazare"/>
  </r>
  <r>
    <n v="269"/>
    <s v="Kochi"/>
    <x v="3"/>
    <d v="2011-04-30T00:00:00"/>
    <x v="6"/>
    <x v="22"/>
    <x v="7"/>
    <x v="9"/>
    <x v="7"/>
    <x v="1"/>
    <s v="normal"/>
    <x v="2"/>
    <n v="38"/>
    <n v="0"/>
    <s v="HDPK Dharmasena"/>
    <s v="AL Hill"/>
  </r>
  <r>
    <n v="270"/>
    <s v="Kolkata"/>
    <x v="3"/>
    <d v="2011-04-30T00:00:00"/>
    <x v="107"/>
    <x v="4"/>
    <x v="5"/>
    <x v="3"/>
    <x v="6"/>
    <x v="0"/>
    <s v="normal"/>
    <x v="0"/>
    <n v="0"/>
    <n v="8"/>
    <s v="AM Saheba"/>
    <s v="SL Shastri"/>
  </r>
  <r>
    <n v="271"/>
    <s v="Jaipur"/>
    <x v="3"/>
    <d v="2011-05-01T00:00:00"/>
    <x v="61"/>
    <x v="5"/>
    <x v="9"/>
    <x v="4"/>
    <x v="2"/>
    <x v="0"/>
    <s v="normal"/>
    <x v="4"/>
    <n v="0"/>
    <n v="6"/>
    <s v="SK Tarapore"/>
    <s v="SJA Taufel"/>
  </r>
  <r>
    <n v="272"/>
    <s v="Chennai"/>
    <x v="3"/>
    <d v="2011-05-01T00:00:00"/>
    <x v="35"/>
    <x v="7"/>
    <x v="1"/>
    <x v="7"/>
    <x v="1"/>
    <x v="1"/>
    <s v="normal"/>
    <x v="1"/>
    <n v="19"/>
    <n v="0"/>
    <s v="Aleem Dar"/>
    <s v="RB Tiffin"/>
  </r>
  <r>
    <n v="273"/>
    <s v="Mumbai"/>
    <x v="3"/>
    <d v="2011-05-02T00:00:00"/>
    <x v="90"/>
    <x v="3"/>
    <x v="3"/>
    <x v="1"/>
    <x v="5"/>
    <x v="0"/>
    <s v="normal"/>
    <x v="7"/>
    <n v="23"/>
    <n v="0"/>
    <s v="HDPK Dharmasena"/>
    <s v="PR Reiffel"/>
  </r>
  <r>
    <n v="274"/>
    <s v="Delhi"/>
    <x v="3"/>
    <d v="2011-05-02T00:00:00"/>
    <x v="108"/>
    <x v="2"/>
    <x v="7"/>
    <x v="9"/>
    <x v="8"/>
    <x v="0"/>
    <s v="normal"/>
    <x v="9"/>
    <n v="0"/>
    <n v="7"/>
    <s v="Asad Rauf"/>
    <s v="SL Shastri"/>
  </r>
  <r>
    <n v="275"/>
    <s v="Hyderabad"/>
    <x v="3"/>
    <d v="2011-05-03T00:00:00"/>
    <x v="8"/>
    <x v="6"/>
    <x v="0"/>
    <x v="7"/>
    <x v="4"/>
    <x v="0"/>
    <s v="normal"/>
    <x v="0"/>
    <n v="20"/>
    <n v="0"/>
    <s v="S Asnani"/>
    <s v="RJ Tucker"/>
  </r>
  <r>
    <n v="276"/>
    <s v="Chennai"/>
    <x v="3"/>
    <d v="2011-05-04T00:00:00"/>
    <x v="1"/>
    <x v="7"/>
    <x v="2"/>
    <x v="6"/>
    <x v="2"/>
    <x v="1"/>
    <s v="normal"/>
    <x v="1"/>
    <n v="0"/>
    <n v="8"/>
    <s v="SS Hazare"/>
    <s v="RB Tiffin"/>
  </r>
  <r>
    <n v="277"/>
    <s v="Mumbai"/>
    <x v="3"/>
    <d v="2011-05-04T00:00:00"/>
    <x v="109"/>
    <x v="8"/>
    <x v="3"/>
    <x v="8"/>
    <x v="9"/>
    <x v="0"/>
    <s v="normal"/>
    <x v="7"/>
    <n v="21"/>
    <n v="0"/>
    <s v="HDPK Dharmasena"/>
    <s v="SJA Taufel"/>
  </r>
  <r>
    <n v="278"/>
    <s v="Kochi"/>
    <x v="3"/>
    <d v="2011-05-05T00:00:00"/>
    <x v="66"/>
    <x v="22"/>
    <x v="8"/>
    <x v="3"/>
    <x v="6"/>
    <x v="0"/>
    <s v="normal"/>
    <x v="9"/>
    <n v="17"/>
    <n v="0"/>
    <s v="S Ravi"/>
    <s v="RJ Tucker"/>
  </r>
  <r>
    <n v="279"/>
    <s v="Hyderabad"/>
    <x v="3"/>
    <d v="2011-05-05T00:00:00"/>
    <x v="6"/>
    <x v="6"/>
    <x v="4"/>
    <x v="2"/>
    <x v="7"/>
    <x v="0"/>
    <s v="normal"/>
    <x v="2"/>
    <n v="0"/>
    <n v="4"/>
    <s v="Asad Rauf"/>
    <s v="AM Saheba"/>
  </r>
  <r>
    <n v="280"/>
    <s v="Bangalore"/>
    <x v="3"/>
    <d v="2011-05-06T00:00:00"/>
    <x v="45"/>
    <x v="0"/>
    <x v="6"/>
    <x v="1"/>
    <x v="5"/>
    <x v="0"/>
    <s v="normal"/>
    <x v="3"/>
    <n v="85"/>
    <n v="0"/>
    <s v="Aleem Dar"/>
    <s v="RB Tiffin"/>
  </r>
  <r>
    <n v="281"/>
    <s v="Kolkata"/>
    <x v="3"/>
    <d v="2011-05-07T00:00:00"/>
    <x v="107"/>
    <x v="4"/>
    <x v="1"/>
    <x v="3"/>
    <x v="1"/>
    <x v="1"/>
    <s v="normal"/>
    <x v="0"/>
    <n v="10"/>
    <n v="0"/>
    <s v="Asad Rauf"/>
    <s v="PR Reiffel"/>
  </r>
  <r>
    <n v="282"/>
    <s v="Mumbai"/>
    <x v="3"/>
    <d v="2011-05-07T00:00:00"/>
    <x v="83"/>
    <x v="3"/>
    <x v="3"/>
    <x v="2"/>
    <x v="7"/>
    <x v="0"/>
    <s v="normal"/>
    <x v="7"/>
    <n v="32"/>
    <n v="0"/>
    <s v="K Hariharan"/>
    <s v="SJA Taufel"/>
  </r>
  <r>
    <n v="283"/>
    <s v="Bangalore"/>
    <x v="3"/>
    <d v="2011-05-08T00:00:00"/>
    <x v="45"/>
    <x v="0"/>
    <x v="8"/>
    <x v="0"/>
    <x v="8"/>
    <x v="1"/>
    <s v="normal"/>
    <x v="3"/>
    <n v="0"/>
    <n v="9"/>
    <s v="Aleem Dar"/>
    <s v="SS Hazare"/>
  </r>
  <r>
    <n v="284"/>
    <s v="Chandigarh"/>
    <x v="3"/>
    <d v="2011-05-08T00:00:00"/>
    <x v="109"/>
    <x v="1"/>
    <x v="5"/>
    <x v="8"/>
    <x v="5"/>
    <x v="1"/>
    <s v="normal"/>
    <x v="8"/>
    <n v="0"/>
    <n v="5"/>
    <s v="SK Tarapore"/>
    <s v="RJ Tucker"/>
  </r>
  <r>
    <n v="285"/>
    <s v="Jaipur"/>
    <x v="3"/>
    <d v="2011-05-09T00:00:00"/>
    <x v="81"/>
    <x v="5"/>
    <x v="1"/>
    <x v="4"/>
    <x v="2"/>
    <x v="0"/>
    <s v="normal"/>
    <x v="1"/>
    <n v="63"/>
    <n v="0"/>
    <s v="K Hariharan"/>
    <s v="SJA Taufel"/>
  </r>
  <r>
    <n v="286"/>
    <s v="Hyderabad"/>
    <x v="3"/>
    <d v="2011-05-10T00:00:00"/>
    <x v="110"/>
    <x v="6"/>
    <x v="4"/>
    <x v="8"/>
    <x v="4"/>
    <x v="1"/>
    <s v="normal"/>
    <x v="8"/>
    <n v="0"/>
    <n v="6"/>
    <s v="Asad Rauf"/>
    <s v="AM Saheba"/>
  </r>
  <r>
    <n v="287"/>
    <s v="Chandigarh"/>
    <x v="3"/>
    <d v="2011-05-10T00:00:00"/>
    <x v="111"/>
    <x v="1"/>
    <x v="5"/>
    <x v="5"/>
    <x v="3"/>
    <x v="0"/>
    <s v="normal"/>
    <x v="5"/>
    <n v="76"/>
    <n v="0"/>
    <s v="SK Tarapore"/>
    <s v="RJ Tucker"/>
  </r>
  <r>
    <n v="288"/>
    <s v="Jaipur"/>
    <x v="3"/>
    <d v="2011-05-11T00:00:00"/>
    <x v="112"/>
    <x v="5"/>
    <x v="2"/>
    <x v="0"/>
    <x v="0"/>
    <x v="0"/>
    <s v="normal"/>
    <x v="3"/>
    <n v="0"/>
    <n v="9"/>
    <s v="HDPK Dharmasena"/>
    <s v="K Hariharan"/>
  </r>
  <r>
    <n v="289"/>
    <s v="Chennai"/>
    <x v="3"/>
    <d v="2011-05-12T00:00:00"/>
    <x v="13"/>
    <x v="7"/>
    <x v="1"/>
    <x v="2"/>
    <x v="1"/>
    <x v="1"/>
    <s v="normal"/>
    <x v="1"/>
    <n v="18"/>
    <n v="0"/>
    <s v="AM Saheba"/>
    <s v="SL Shastri"/>
  </r>
  <r>
    <n v="290"/>
    <s v="Indore"/>
    <x v="3"/>
    <d v="2011-05-13T00:00:00"/>
    <x v="34"/>
    <x v="23"/>
    <x v="8"/>
    <x v="1"/>
    <x v="5"/>
    <x v="0"/>
    <s v="normal"/>
    <x v="5"/>
    <n v="0"/>
    <n v="6"/>
    <s v="S Asnani"/>
    <s v="RJ Tucker"/>
  </r>
  <r>
    <n v="291"/>
    <s v="Bangalore"/>
    <x v="3"/>
    <d v="2011-05-14T00:00:00"/>
    <x v="45"/>
    <x v="0"/>
    <x v="0"/>
    <x v="0"/>
    <x v="0"/>
    <x v="0"/>
    <s v="normal"/>
    <x v="3"/>
    <n v="0"/>
    <n v="4"/>
    <s v="RE Koertzen"/>
    <s v="RB Tiffin"/>
  </r>
  <r>
    <n v="292"/>
    <s v="Mumbai"/>
    <x v="3"/>
    <d v="2011-05-14T00:00:00"/>
    <x v="27"/>
    <x v="3"/>
    <x v="4"/>
    <x v="5"/>
    <x v="4"/>
    <x v="1"/>
    <s v="normal"/>
    <x v="6"/>
    <n v="10"/>
    <n v="0"/>
    <s v="S Ravi"/>
    <s v="SK Tarapore"/>
  </r>
  <r>
    <n v="293"/>
    <s v="Dharamsala"/>
    <x v="3"/>
    <d v="2011-05-15T00:00:00"/>
    <x v="88"/>
    <x v="21"/>
    <x v="5"/>
    <x v="2"/>
    <x v="7"/>
    <x v="0"/>
    <s v="normal"/>
    <x v="5"/>
    <n v="29"/>
    <n v="0"/>
    <s v="Asad Rauf"/>
    <s v="SL Shastri"/>
  </r>
  <r>
    <n v="294"/>
    <s v="Indore"/>
    <x v="3"/>
    <d v="2011-05-15T00:00:00"/>
    <x v="66"/>
    <x v="23"/>
    <x v="2"/>
    <x v="9"/>
    <x v="8"/>
    <x v="0"/>
    <s v="normal"/>
    <x v="9"/>
    <n v="0"/>
    <n v="8"/>
    <s v="PR Reiffel"/>
    <s v="RJ Tucker"/>
  </r>
  <r>
    <n v="295"/>
    <s v="Mumbai"/>
    <x v="3"/>
    <d v="2011-05-16T00:00:00"/>
    <x v="27"/>
    <x v="8"/>
    <x v="9"/>
    <x v="7"/>
    <x v="4"/>
    <x v="0"/>
    <s v="normal"/>
    <x v="6"/>
    <n v="0"/>
    <n v="6"/>
    <s v="S Ravi"/>
    <s v="SK Tarapore"/>
  </r>
  <r>
    <n v="296"/>
    <s v="Dharamsala"/>
    <x v="3"/>
    <d v="2011-05-17T00:00:00"/>
    <x v="11"/>
    <x v="21"/>
    <x v="5"/>
    <x v="0"/>
    <x v="5"/>
    <x v="1"/>
    <s v="normal"/>
    <x v="5"/>
    <n v="111"/>
    <n v="0"/>
    <s v="Asad Rauf"/>
    <s v="AM Saheba"/>
  </r>
  <r>
    <n v="297"/>
    <s v="Chennai"/>
    <x v="3"/>
    <d v="2011-05-18T00:00:00"/>
    <x v="113"/>
    <x v="7"/>
    <x v="1"/>
    <x v="9"/>
    <x v="1"/>
    <x v="1"/>
    <s v="normal"/>
    <x v="1"/>
    <n v="11"/>
    <n v="0"/>
    <s v="HDPK Dharmasena"/>
    <s v="RE Koertzen"/>
  </r>
  <r>
    <n v="298"/>
    <s v="Mumbai"/>
    <x v="3"/>
    <d v="2011-05-19T00:00:00"/>
    <x v="8"/>
    <x v="8"/>
    <x v="9"/>
    <x v="3"/>
    <x v="6"/>
    <x v="0"/>
    <s v="normal"/>
    <x v="0"/>
    <n v="0"/>
    <n v="7"/>
    <s v="S Ravi"/>
    <s v="SJA Taufel"/>
  </r>
  <r>
    <n v="299"/>
    <s v="Mumbai"/>
    <x v="3"/>
    <d v="2011-05-20T00:00:00"/>
    <x v="5"/>
    <x v="3"/>
    <x v="3"/>
    <x v="4"/>
    <x v="3"/>
    <x v="1"/>
    <s v="normal"/>
    <x v="4"/>
    <n v="0"/>
    <n v="10"/>
    <s v="RE Koertzen"/>
    <s v="PR Reiffel"/>
  </r>
  <r>
    <n v="300"/>
    <s v="Dharamsala"/>
    <x v="3"/>
    <d v="2011-05-21T00:00:00"/>
    <x v="114"/>
    <x v="21"/>
    <x v="4"/>
    <x v="1"/>
    <x v="5"/>
    <x v="0"/>
    <s v="normal"/>
    <x v="6"/>
    <n v="82"/>
    <n v="0"/>
    <s v="Asad Rauf"/>
    <s v="AM Saheba"/>
  </r>
  <r>
    <n v="301"/>
    <s v="Delhi"/>
    <x v="3"/>
    <d v="2011-05-21T00:00:00"/>
    <x v="115"/>
    <x v="2"/>
    <x v="7"/>
    <x v="8"/>
    <x v="7"/>
    <x v="1"/>
    <s v="no result"/>
    <x v="10"/>
    <n v="0"/>
    <n v="0"/>
    <s v="SS Hazare"/>
    <s v="RJ Tucker"/>
  </r>
  <r>
    <n v="302"/>
    <s v="Bangalore"/>
    <x v="3"/>
    <d v="2011-05-22T00:00:00"/>
    <x v="45"/>
    <x v="0"/>
    <x v="1"/>
    <x v="0"/>
    <x v="0"/>
    <x v="0"/>
    <s v="normal"/>
    <x v="3"/>
    <n v="0"/>
    <n v="8"/>
    <s v="K Hariharan"/>
    <s v="RE Koertzen"/>
  </r>
  <r>
    <n v="303"/>
    <s v="Kolkata"/>
    <x v="3"/>
    <d v="2011-05-22T00:00:00"/>
    <x v="116"/>
    <x v="4"/>
    <x v="0"/>
    <x v="5"/>
    <x v="3"/>
    <x v="0"/>
    <s v="normal"/>
    <x v="7"/>
    <n v="0"/>
    <n v="5"/>
    <s v="SK Tarapore"/>
    <s v="SJA Taufel"/>
  </r>
  <r>
    <n v="304"/>
    <s v="Mumbai"/>
    <x v="3"/>
    <d v="2011-05-24T00:00:00"/>
    <x v="38"/>
    <x v="3"/>
    <x v="6"/>
    <x v="6"/>
    <x v="1"/>
    <x v="0"/>
    <s v="normal"/>
    <x v="1"/>
    <n v="0"/>
    <n v="6"/>
    <s v="Asad Rauf"/>
    <s v="SJA Taufel"/>
  </r>
  <r>
    <n v="305"/>
    <s v="Mumbai"/>
    <x v="3"/>
    <d v="2011-05-25T00:00:00"/>
    <x v="103"/>
    <x v="3"/>
    <x v="0"/>
    <x v="5"/>
    <x v="3"/>
    <x v="0"/>
    <s v="normal"/>
    <x v="7"/>
    <n v="0"/>
    <n v="4"/>
    <s v="Asad Rauf"/>
    <s v="SJA Taufel"/>
  </r>
  <r>
    <n v="306"/>
    <s v="Chennai"/>
    <x v="3"/>
    <d v="2011-05-27T00:00:00"/>
    <x v="45"/>
    <x v="7"/>
    <x v="6"/>
    <x v="5"/>
    <x v="3"/>
    <x v="0"/>
    <s v="normal"/>
    <x v="3"/>
    <n v="43"/>
    <n v="0"/>
    <s v="Asad Rauf"/>
    <s v="SJA Taufel"/>
  </r>
  <r>
    <n v="307"/>
    <s v="Chennai"/>
    <x v="3"/>
    <d v="2011-05-28T00:00:00"/>
    <x v="81"/>
    <x v="7"/>
    <x v="1"/>
    <x v="0"/>
    <x v="1"/>
    <x v="1"/>
    <s v="normal"/>
    <x v="1"/>
    <n v="58"/>
    <n v="0"/>
    <s v="Asad Rauf"/>
    <s v="SJA Taufel"/>
  </r>
  <r>
    <n v="308"/>
    <s v="Chennai"/>
    <x v="4"/>
    <d v="2012-04-04T00:00:00"/>
    <x v="117"/>
    <x v="7"/>
    <x v="1"/>
    <x v="5"/>
    <x v="3"/>
    <x v="0"/>
    <s v="normal"/>
    <x v="7"/>
    <n v="0"/>
    <n v="8"/>
    <s v="JD Cloete"/>
    <s v="SJA Taufel"/>
  </r>
  <r>
    <n v="309"/>
    <s v="Kolkata"/>
    <x v="4"/>
    <d v="2012-04-05T00:00:00"/>
    <x v="18"/>
    <x v="4"/>
    <x v="0"/>
    <x v="2"/>
    <x v="7"/>
    <x v="0"/>
    <s v="normal"/>
    <x v="2"/>
    <n v="0"/>
    <n v="8"/>
    <s v="S Asnani"/>
    <s v="HDPK Dharmasena"/>
  </r>
  <r>
    <n v="310"/>
    <s v="Mumbai"/>
    <x v="4"/>
    <d v="2012-04-06T00:00:00"/>
    <x v="118"/>
    <x v="3"/>
    <x v="9"/>
    <x v="5"/>
    <x v="3"/>
    <x v="0"/>
    <s v="normal"/>
    <x v="8"/>
    <n v="28"/>
    <n v="0"/>
    <s v="AK Chaudhary"/>
    <s v="SJA Taufel"/>
  </r>
  <r>
    <n v="311"/>
    <s v="Jaipur"/>
    <x v="4"/>
    <d v="2012-04-06T00:00:00"/>
    <x v="119"/>
    <x v="5"/>
    <x v="2"/>
    <x v="1"/>
    <x v="5"/>
    <x v="0"/>
    <s v="normal"/>
    <x v="4"/>
    <n v="31"/>
    <n v="0"/>
    <s v="BF Bowden"/>
    <s v="SK Tarapore"/>
  </r>
  <r>
    <n v="312"/>
    <s v="Bangalore"/>
    <x v="4"/>
    <d v="2012-04-07T00:00:00"/>
    <x v="46"/>
    <x v="0"/>
    <x v="6"/>
    <x v="2"/>
    <x v="7"/>
    <x v="0"/>
    <s v="normal"/>
    <x v="3"/>
    <n v="20"/>
    <n v="0"/>
    <s v="S Asnani"/>
    <s v="S Ravi"/>
  </r>
  <r>
    <n v="313"/>
    <s v="Visakhapatnam"/>
    <x v="4"/>
    <d v="2012-04-07T00:00:00"/>
    <x v="120"/>
    <x v="24"/>
    <x v="1"/>
    <x v="7"/>
    <x v="4"/>
    <x v="0"/>
    <s v="normal"/>
    <x v="1"/>
    <n v="74"/>
    <n v="0"/>
    <s v="JD Cloete"/>
    <s v="HDPK Dharmasena"/>
  </r>
  <r>
    <n v="314"/>
    <s v="Jaipur"/>
    <x v="4"/>
    <d v="2012-04-08T00:00:00"/>
    <x v="66"/>
    <x v="5"/>
    <x v="2"/>
    <x v="3"/>
    <x v="6"/>
    <x v="0"/>
    <s v="normal"/>
    <x v="4"/>
    <n v="22"/>
    <n v="0"/>
    <s v="BF Bowden"/>
    <s v="VA Kulkarni"/>
  </r>
  <r>
    <n v="315"/>
    <s v="Pune"/>
    <x v="4"/>
    <d v="2012-04-08T00:00:00"/>
    <x v="121"/>
    <x v="25"/>
    <x v="9"/>
    <x v="1"/>
    <x v="9"/>
    <x v="1"/>
    <s v="normal"/>
    <x v="8"/>
    <n v="22"/>
    <n v="0"/>
    <s v="S Das"/>
    <s v="SJA Taufel"/>
  </r>
  <r>
    <n v="316"/>
    <s v="Visakhapatnam"/>
    <x v="4"/>
    <d v="2012-04-09T00:00:00"/>
    <x v="57"/>
    <x v="24"/>
    <x v="4"/>
    <x v="5"/>
    <x v="4"/>
    <x v="1"/>
    <s v="normal"/>
    <x v="7"/>
    <n v="0"/>
    <n v="5"/>
    <s v="AK Chaudhary"/>
    <s v="JD Cloete"/>
  </r>
  <r>
    <n v="317"/>
    <s v="Bangalore"/>
    <x v="4"/>
    <d v="2012-04-10T00:00:00"/>
    <x v="25"/>
    <x v="0"/>
    <x v="0"/>
    <x v="0"/>
    <x v="0"/>
    <x v="0"/>
    <s v="normal"/>
    <x v="0"/>
    <n v="42"/>
    <n v="0"/>
    <s v="S Ravi"/>
    <s v="RJ Tucker"/>
  </r>
  <r>
    <n v="318"/>
    <s v="Delhi"/>
    <x v="4"/>
    <d v="2012-04-10T00:00:00"/>
    <x v="122"/>
    <x v="2"/>
    <x v="1"/>
    <x v="2"/>
    <x v="7"/>
    <x v="0"/>
    <s v="normal"/>
    <x v="2"/>
    <n v="0"/>
    <n v="8"/>
    <s v="Asad Rauf"/>
    <s v="SK Tarapore"/>
  </r>
  <r>
    <n v="319"/>
    <s v="Mumbai"/>
    <x v="4"/>
    <d v="2012-04-11T00:00:00"/>
    <x v="90"/>
    <x v="3"/>
    <x v="3"/>
    <x v="4"/>
    <x v="2"/>
    <x v="0"/>
    <s v="normal"/>
    <x v="7"/>
    <n v="27"/>
    <n v="0"/>
    <s v="Aleem Dar"/>
    <s v="BNJ Oxenford"/>
  </r>
  <r>
    <n v="320"/>
    <s v="Chennai"/>
    <x v="4"/>
    <d v="2012-04-12T00:00:00"/>
    <x v="123"/>
    <x v="7"/>
    <x v="6"/>
    <x v="6"/>
    <x v="0"/>
    <x v="1"/>
    <s v="normal"/>
    <x v="1"/>
    <n v="0"/>
    <n v="5"/>
    <s v="HDPK Dharmasena"/>
    <s v="RJ Tucker"/>
  </r>
  <r>
    <n v="321"/>
    <s v="Chandigarh"/>
    <x v="4"/>
    <d v="2012-04-12T00:00:00"/>
    <x v="124"/>
    <x v="1"/>
    <x v="9"/>
    <x v="1"/>
    <x v="5"/>
    <x v="0"/>
    <s v="normal"/>
    <x v="5"/>
    <n v="0"/>
    <n v="7"/>
    <s v="VA Kulkarni"/>
    <s v="SK Tarapore"/>
  </r>
  <r>
    <n v="322"/>
    <s v="Kolkata"/>
    <x v="4"/>
    <d v="2012-04-13T00:00:00"/>
    <x v="125"/>
    <x v="4"/>
    <x v="2"/>
    <x v="3"/>
    <x v="2"/>
    <x v="1"/>
    <s v="normal"/>
    <x v="0"/>
    <n v="0"/>
    <n v="5"/>
    <s v="Asad Rauf"/>
    <s v="S Asnani"/>
  </r>
  <r>
    <n v="324"/>
    <s v="Pune"/>
    <x v="4"/>
    <d v="2012-04-14T00:00:00"/>
    <x v="126"/>
    <x v="25"/>
    <x v="1"/>
    <x v="8"/>
    <x v="1"/>
    <x v="1"/>
    <s v="normal"/>
    <x v="8"/>
    <n v="0"/>
    <n v="7"/>
    <s v="Aleem Dar"/>
    <s v="BNJ Oxenford"/>
  </r>
  <r>
    <n v="325"/>
    <s v="Kolkata"/>
    <x v="4"/>
    <d v="2012-04-15T00:00:00"/>
    <x v="127"/>
    <x v="4"/>
    <x v="5"/>
    <x v="3"/>
    <x v="6"/>
    <x v="0"/>
    <s v="normal"/>
    <x v="5"/>
    <n v="2"/>
    <n v="0"/>
    <s v="Asad Rauf"/>
    <s v="S Asnani"/>
  </r>
  <r>
    <n v="326"/>
    <s v="Bangalore"/>
    <x v="4"/>
    <d v="2012-04-15T00:00:00"/>
    <x v="119"/>
    <x v="0"/>
    <x v="2"/>
    <x v="0"/>
    <x v="2"/>
    <x v="1"/>
    <s v="normal"/>
    <x v="4"/>
    <n v="59"/>
    <n v="0"/>
    <s v="JD Cloete"/>
    <s v="RJ Tucker"/>
  </r>
  <r>
    <n v="327"/>
    <s v="Mumbai"/>
    <x v="4"/>
    <d v="2012-04-16T00:00:00"/>
    <x v="128"/>
    <x v="3"/>
    <x v="3"/>
    <x v="2"/>
    <x v="7"/>
    <x v="0"/>
    <s v="normal"/>
    <x v="2"/>
    <n v="0"/>
    <n v="7"/>
    <s v="BF Bowden"/>
    <s v="SK Tarapore"/>
  </r>
  <r>
    <n v="328"/>
    <s v="Jaipur"/>
    <x v="4"/>
    <d v="2012-04-17T00:00:00"/>
    <x v="66"/>
    <x v="5"/>
    <x v="4"/>
    <x v="4"/>
    <x v="4"/>
    <x v="1"/>
    <s v="normal"/>
    <x v="4"/>
    <n v="0"/>
    <n v="5"/>
    <s v="Aleem Dar"/>
    <s v="BNJ Oxenford"/>
  </r>
  <r>
    <n v="329"/>
    <s v="Bangalore"/>
    <x v="4"/>
    <d v="2012-04-17T00:00:00"/>
    <x v="45"/>
    <x v="0"/>
    <x v="9"/>
    <x v="0"/>
    <x v="9"/>
    <x v="1"/>
    <s v="normal"/>
    <x v="3"/>
    <n v="0"/>
    <n v="6"/>
    <s v="S Asnani"/>
    <s v="S Das"/>
  </r>
  <r>
    <n v="330"/>
    <s v="Chandigarh"/>
    <x v="4"/>
    <d v="2012-04-18T00:00:00"/>
    <x v="56"/>
    <x v="1"/>
    <x v="5"/>
    <x v="3"/>
    <x v="5"/>
    <x v="1"/>
    <s v="normal"/>
    <x v="0"/>
    <n v="0"/>
    <n v="8"/>
    <s v="JD Cloete"/>
    <s v="RJ Tucker"/>
  </r>
  <r>
    <n v="323"/>
    <s v="Delhi"/>
    <x v="4"/>
    <d v="2012-04-19T00:00:00"/>
    <x v="82"/>
    <x v="2"/>
    <x v="4"/>
    <x v="2"/>
    <x v="4"/>
    <x v="1"/>
    <s v="normal"/>
    <x v="2"/>
    <n v="0"/>
    <n v="5"/>
    <s v="BF Bowden"/>
    <s v="SK Tarapore"/>
  </r>
  <r>
    <n v="332"/>
    <s v="Chennai"/>
    <x v="4"/>
    <d v="2012-04-19T00:00:00"/>
    <x v="129"/>
    <x v="7"/>
    <x v="1"/>
    <x v="8"/>
    <x v="9"/>
    <x v="0"/>
    <s v="normal"/>
    <x v="1"/>
    <n v="13"/>
    <n v="0"/>
    <s v="Asad Rauf"/>
    <s v="S Das"/>
  </r>
  <r>
    <n v="333"/>
    <s v="Chandigarh"/>
    <x v="4"/>
    <d v="2012-04-20T00:00:00"/>
    <x v="45"/>
    <x v="1"/>
    <x v="5"/>
    <x v="0"/>
    <x v="0"/>
    <x v="0"/>
    <s v="normal"/>
    <x v="3"/>
    <n v="0"/>
    <n v="5"/>
    <s v="S Ravi"/>
    <s v="RJ Tucker"/>
  </r>
  <r>
    <n v="334"/>
    <s v="Chennai"/>
    <x v="4"/>
    <d v="2012-04-21T00:00:00"/>
    <x v="123"/>
    <x v="7"/>
    <x v="2"/>
    <x v="6"/>
    <x v="2"/>
    <x v="1"/>
    <s v="normal"/>
    <x v="1"/>
    <n v="0"/>
    <n v="7"/>
    <s v="Aleem Dar"/>
    <s v="BNJ Oxenford"/>
  </r>
  <r>
    <n v="335"/>
    <s v="Delhi"/>
    <x v="4"/>
    <d v="2012-04-21T00:00:00"/>
    <x v="24"/>
    <x v="2"/>
    <x v="9"/>
    <x v="2"/>
    <x v="7"/>
    <x v="0"/>
    <s v="normal"/>
    <x v="8"/>
    <n v="20"/>
    <n v="0"/>
    <s v="Asad Rauf"/>
    <s v="S Das"/>
  </r>
  <r>
    <n v="336"/>
    <s v="Mumbai"/>
    <x v="4"/>
    <d v="2012-04-22T00:00:00"/>
    <x v="16"/>
    <x v="3"/>
    <x v="3"/>
    <x v="1"/>
    <x v="3"/>
    <x v="1"/>
    <s v="normal"/>
    <x v="5"/>
    <n v="0"/>
    <n v="6"/>
    <s v="S Ravi"/>
    <s v="RJ Tucker"/>
  </r>
  <r>
    <n v="337"/>
    <s v="Cuttack"/>
    <x v="4"/>
    <d v="2012-04-22T00:00:00"/>
    <x v="65"/>
    <x v="19"/>
    <x v="4"/>
    <x v="3"/>
    <x v="6"/>
    <x v="0"/>
    <s v="normal"/>
    <x v="0"/>
    <n v="0"/>
    <n v="5"/>
    <s v="BF Bowden"/>
    <s v="SK Tarapore"/>
  </r>
  <r>
    <n v="338"/>
    <s v="Jaipur"/>
    <x v="4"/>
    <d v="2012-04-23T00:00:00"/>
    <x v="46"/>
    <x v="5"/>
    <x v="6"/>
    <x v="4"/>
    <x v="2"/>
    <x v="0"/>
    <s v="normal"/>
    <x v="3"/>
    <n v="46"/>
    <n v="0"/>
    <s v="Asad Rauf"/>
    <s v="S Asnani"/>
  </r>
  <r>
    <n v="339"/>
    <s v="Pune"/>
    <x v="4"/>
    <d v="2012-04-24T00:00:00"/>
    <x v="6"/>
    <x v="25"/>
    <x v="9"/>
    <x v="2"/>
    <x v="9"/>
    <x v="1"/>
    <s v="normal"/>
    <x v="2"/>
    <n v="0"/>
    <n v="8"/>
    <s v="S Ravi"/>
    <s v="RJ Tucker"/>
  </r>
  <r>
    <n v="340"/>
    <s v="Chandigarh"/>
    <x v="4"/>
    <d v="2012-04-25T00:00:00"/>
    <x v="83"/>
    <x v="1"/>
    <x v="5"/>
    <x v="5"/>
    <x v="5"/>
    <x v="1"/>
    <s v="normal"/>
    <x v="7"/>
    <n v="0"/>
    <n v="4"/>
    <s v="Aleem Dar"/>
    <s v="BNJ Oxenford"/>
  </r>
  <r>
    <n v="341"/>
    <s v="Pune"/>
    <x v="4"/>
    <d v="2012-04-26T00:00:00"/>
    <x v="130"/>
    <x v="25"/>
    <x v="4"/>
    <x v="8"/>
    <x v="4"/>
    <x v="1"/>
    <s v="normal"/>
    <x v="6"/>
    <n v="18"/>
    <n v="0"/>
    <s v="S Ravi"/>
    <s v="RJ Tucker"/>
  </r>
  <r>
    <n v="342"/>
    <s v="Delhi"/>
    <x v="4"/>
    <d v="2012-04-27T00:00:00"/>
    <x v="6"/>
    <x v="2"/>
    <x v="7"/>
    <x v="5"/>
    <x v="3"/>
    <x v="0"/>
    <s v="normal"/>
    <x v="2"/>
    <n v="37"/>
    <n v="0"/>
    <s v="Aleem Dar"/>
    <s v="BNJ Oxenford"/>
  </r>
  <r>
    <n v="343"/>
    <s v="Chennai"/>
    <x v="4"/>
    <d v="2012-04-28T00:00:00"/>
    <x v="131"/>
    <x v="7"/>
    <x v="5"/>
    <x v="6"/>
    <x v="5"/>
    <x v="1"/>
    <s v="normal"/>
    <x v="5"/>
    <n v="7"/>
    <n v="0"/>
    <s v="BF Bowden"/>
    <s v="SK Tarapore"/>
  </r>
  <r>
    <n v="344"/>
    <s v="Kolkata"/>
    <x v="4"/>
    <d v="2012-04-28T00:00:00"/>
    <x v="56"/>
    <x v="4"/>
    <x v="0"/>
    <x v="0"/>
    <x v="6"/>
    <x v="1"/>
    <s v="normal"/>
    <x v="0"/>
    <n v="47"/>
    <n v="0"/>
    <s v="Asad Rauf"/>
    <s v="BR Doctrove"/>
  </r>
  <r>
    <n v="345"/>
    <s v="Delhi"/>
    <x v="4"/>
    <d v="2012-04-29T00:00:00"/>
    <x v="6"/>
    <x v="2"/>
    <x v="7"/>
    <x v="4"/>
    <x v="7"/>
    <x v="1"/>
    <s v="normal"/>
    <x v="2"/>
    <n v="1"/>
    <n v="0"/>
    <s v="S Ravi"/>
    <s v="RJ Tucker"/>
  </r>
  <r>
    <n v="346"/>
    <s v="Mumbai"/>
    <x v="4"/>
    <d v="2012-04-29T00:00:00"/>
    <x v="101"/>
    <x v="3"/>
    <x v="4"/>
    <x v="5"/>
    <x v="3"/>
    <x v="0"/>
    <s v="normal"/>
    <x v="7"/>
    <n v="0"/>
    <n v="5"/>
    <s v="AK Chaudhary"/>
    <s v="BNJ Oxenford"/>
  </r>
  <r>
    <n v="347"/>
    <s v="Chennai"/>
    <x v="4"/>
    <d v="2012-04-30T00:00:00"/>
    <x v="56"/>
    <x v="7"/>
    <x v="1"/>
    <x v="3"/>
    <x v="1"/>
    <x v="1"/>
    <s v="normal"/>
    <x v="0"/>
    <n v="0"/>
    <n v="5"/>
    <s v="BF Bowden"/>
    <s v="C Shamshuddin"/>
  </r>
  <r>
    <n v="348"/>
    <s v="Cuttack"/>
    <x v="4"/>
    <d v="2012-05-01T00:00:00"/>
    <x v="9"/>
    <x v="19"/>
    <x v="4"/>
    <x v="8"/>
    <x v="4"/>
    <x v="1"/>
    <s v="normal"/>
    <x v="6"/>
    <n v="13"/>
    <n v="0"/>
    <s v="Aleem Dar"/>
    <s v="AK Chaudhary"/>
  </r>
  <r>
    <n v="349"/>
    <s v="Jaipur"/>
    <x v="4"/>
    <d v="2012-05-01T00:00:00"/>
    <x v="132"/>
    <x v="5"/>
    <x v="2"/>
    <x v="2"/>
    <x v="2"/>
    <x v="1"/>
    <s v="normal"/>
    <x v="2"/>
    <n v="0"/>
    <n v="6"/>
    <s v="JD Cloete"/>
    <s v="SJA Taufel"/>
  </r>
  <r>
    <n v="350"/>
    <s v="Bangalore"/>
    <x v="4"/>
    <d v="2012-05-02T00:00:00"/>
    <x v="133"/>
    <x v="0"/>
    <x v="6"/>
    <x v="1"/>
    <x v="5"/>
    <x v="0"/>
    <s v="normal"/>
    <x v="5"/>
    <n v="0"/>
    <n v="4"/>
    <s v="BF Bowden"/>
    <s v="C Shamshuddin"/>
  </r>
  <r>
    <n v="351"/>
    <s v="Pune"/>
    <x v="4"/>
    <d v="2012-05-03T00:00:00"/>
    <x v="80"/>
    <x v="25"/>
    <x v="3"/>
    <x v="8"/>
    <x v="3"/>
    <x v="1"/>
    <s v="normal"/>
    <x v="7"/>
    <n v="1"/>
    <n v="0"/>
    <s v="Asad Rauf"/>
    <s v="S Asnani"/>
  </r>
  <r>
    <n v="352"/>
    <s v="Chennai"/>
    <x v="4"/>
    <d v="2012-05-04T00:00:00"/>
    <x v="38"/>
    <x v="7"/>
    <x v="1"/>
    <x v="7"/>
    <x v="1"/>
    <x v="1"/>
    <s v="normal"/>
    <x v="1"/>
    <n v="10"/>
    <n v="0"/>
    <s v="HDPK Dharmasena"/>
    <s v="BNJ Oxenford"/>
  </r>
  <r>
    <n v="353"/>
    <s v="Kolkata"/>
    <x v="4"/>
    <d v="2012-05-05T00:00:00"/>
    <x v="127"/>
    <x v="4"/>
    <x v="0"/>
    <x v="8"/>
    <x v="6"/>
    <x v="1"/>
    <s v="normal"/>
    <x v="0"/>
    <n v="7"/>
    <n v="0"/>
    <s v="BF Bowden"/>
    <s v="SK Tarapore"/>
  </r>
  <r>
    <n v="354"/>
    <s v="Chandigarh"/>
    <x v="4"/>
    <d v="2012-05-05T00:00:00"/>
    <x v="5"/>
    <x v="1"/>
    <x v="2"/>
    <x v="1"/>
    <x v="2"/>
    <x v="1"/>
    <s v="normal"/>
    <x v="4"/>
    <n v="43"/>
    <n v="0"/>
    <s v="JD Cloete"/>
    <s v="SJA Taufel"/>
  </r>
  <r>
    <n v="355"/>
    <s v="Mumbai"/>
    <x v="4"/>
    <d v="2012-05-06T00:00:00"/>
    <x v="60"/>
    <x v="3"/>
    <x v="1"/>
    <x v="5"/>
    <x v="3"/>
    <x v="0"/>
    <s v="normal"/>
    <x v="7"/>
    <n v="0"/>
    <n v="2"/>
    <s v="Asad Rauf"/>
    <s v="S Asnani"/>
  </r>
  <r>
    <n v="356"/>
    <s v="Bangalore"/>
    <x v="4"/>
    <d v="2012-05-06T00:00:00"/>
    <x v="46"/>
    <x v="0"/>
    <x v="4"/>
    <x v="0"/>
    <x v="0"/>
    <x v="0"/>
    <s v="normal"/>
    <x v="3"/>
    <n v="0"/>
    <n v="5"/>
    <s v="HDPK Dharmasena"/>
    <s v="BNJ Oxenford"/>
  </r>
  <r>
    <n v="357"/>
    <s v="Delhi"/>
    <x v="4"/>
    <d v="2012-05-07T00:00:00"/>
    <x v="55"/>
    <x v="2"/>
    <x v="7"/>
    <x v="3"/>
    <x v="7"/>
    <x v="1"/>
    <s v="normal"/>
    <x v="0"/>
    <n v="0"/>
    <n v="6"/>
    <s v="JD Cloete"/>
    <s v="S Ravi"/>
  </r>
  <r>
    <n v="358"/>
    <s v="Pune"/>
    <x v="4"/>
    <d v="2012-05-08T00:00:00"/>
    <x v="5"/>
    <x v="25"/>
    <x v="9"/>
    <x v="4"/>
    <x v="9"/>
    <x v="1"/>
    <s v="normal"/>
    <x v="4"/>
    <n v="0"/>
    <n v="7"/>
    <s v="Asad Rauf"/>
    <s v="BR Doctrove"/>
  </r>
  <r>
    <n v="359"/>
    <s v="Hyderabad"/>
    <x v="4"/>
    <d v="2012-05-08T00:00:00"/>
    <x v="131"/>
    <x v="6"/>
    <x v="5"/>
    <x v="7"/>
    <x v="4"/>
    <x v="0"/>
    <s v="normal"/>
    <x v="5"/>
    <n v="25"/>
    <n v="0"/>
    <s v="HDPK Dharmasena"/>
    <s v="BNJ Oxenford"/>
  </r>
  <r>
    <n v="360"/>
    <s v="Mumbai"/>
    <x v="4"/>
    <d v="2012-05-09T00:00:00"/>
    <x v="45"/>
    <x v="3"/>
    <x v="3"/>
    <x v="0"/>
    <x v="0"/>
    <x v="0"/>
    <s v="normal"/>
    <x v="3"/>
    <n v="0"/>
    <n v="9"/>
    <s v="BF Bowden"/>
    <s v="VA Kulkarni"/>
  </r>
  <r>
    <n v="331"/>
    <s v="Hyderabad"/>
    <x v="4"/>
    <d v="2012-05-10T00:00:00"/>
    <x v="79"/>
    <x v="6"/>
    <x v="4"/>
    <x v="2"/>
    <x v="4"/>
    <x v="1"/>
    <s v="normal"/>
    <x v="2"/>
    <n v="0"/>
    <n v="9"/>
    <s v="JD Cloete"/>
    <s v="SJA Taufel"/>
  </r>
  <r>
    <n v="361"/>
    <s v="Jaipur"/>
    <x v="4"/>
    <d v="2012-05-10T00:00:00"/>
    <x v="134"/>
    <x v="5"/>
    <x v="2"/>
    <x v="6"/>
    <x v="1"/>
    <x v="0"/>
    <s v="normal"/>
    <x v="1"/>
    <n v="0"/>
    <n v="4"/>
    <s v="BNJ Oxenford"/>
    <s v="C Shamshuddin"/>
  </r>
  <r>
    <n v="362"/>
    <s v="Pune"/>
    <x v="4"/>
    <d v="2012-05-11T00:00:00"/>
    <x v="45"/>
    <x v="25"/>
    <x v="6"/>
    <x v="8"/>
    <x v="9"/>
    <x v="0"/>
    <s v="normal"/>
    <x v="3"/>
    <n v="35"/>
    <n v="0"/>
    <s v="BF Bowden"/>
    <s v="SK Tarapore"/>
  </r>
  <r>
    <n v="363"/>
    <s v="Kolkata"/>
    <x v="4"/>
    <d v="2012-05-12T00:00:00"/>
    <x v="57"/>
    <x v="4"/>
    <x v="3"/>
    <x v="3"/>
    <x v="3"/>
    <x v="1"/>
    <s v="normal"/>
    <x v="7"/>
    <n v="27"/>
    <n v="0"/>
    <s v="S Ravi"/>
    <s v="SJA Taufel"/>
  </r>
  <r>
    <n v="364"/>
    <s v="Chennai"/>
    <x v="4"/>
    <d v="2012-05-12T00:00:00"/>
    <x v="134"/>
    <x v="7"/>
    <x v="7"/>
    <x v="6"/>
    <x v="1"/>
    <x v="0"/>
    <s v="normal"/>
    <x v="1"/>
    <n v="0"/>
    <n v="9"/>
    <s v="S Das"/>
    <s v="BR Doctrove"/>
  </r>
  <r>
    <n v="365"/>
    <s v="Jaipur"/>
    <x v="4"/>
    <d v="2012-05-13T00:00:00"/>
    <x v="135"/>
    <x v="5"/>
    <x v="2"/>
    <x v="8"/>
    <x v="2"/>
    <x v="1"/>
    <s v="normal"/>
    <x v="4"/>
    <n v="45"/>
    <n v="0"/>
    <s v="BF Bowden"/>
    <s v="SK Tarapore"/>
  </r>
  <r>
    <n v="366"/>
    <s v="Chandigarh"/>
    <x v="4"/>
    <d v="2012-05-13T00:00:00"/>
    <x v="4"/>
    <x v="1"/>
    <x v="4"/>
    <x v="1"/>
    <x v="4"/>
    <x v="1"/>
    <s v="normal"/>
    <x v="5"/>
    <n v="0"/>
    <n v="4"/>
    <s v="HDPK Dharmasena"/>
    <s v="BNJ Oxenford"/>
  </r>
  <r>
    <n v="367"/>
    <s v="Bangalore"/>
    <x v="4"/>
    <d v="2012-05-14T00:00:00"/>
    <x v="83"/>
    <x v="0"/>
    <x v="6"/>
    <x v="5"/>
    <x v="3"/>
    <x v="0"/>
    <s v="normal"/>
    <x v="7"/>
    <n v="0"/>
    <n v="5"/>
    <s v="S Das"/>
    <s v="BR Doctrove"/>
  </r>
  <r>
    <n v="368"/>
    <s v="Kolkata"/>
    <x v="4"/>
    <d v="2012-05-14T00:00:00"/>
    <x v="1"/>
    <x v="4"/>
    <x v="0"/>
    <x v="6"/>
    <x v="1"/>
    <x v="0"/>
    <s v="normal"/>
    <x v="1"/>
    <n v="0"/>
    <n v="5"/>
    <s v="JD Cloete"/>
    <s v="SJA Taufel"/>
  </r>
  <r>
    <n v="369"/>
    <s v="Delhi"/>
    <x v="4"/>
    <d v="2012-05-15T00:00:00"/>
    <x v="136"/>
    <x v="2"/>
    <x v="5"/>
    <x v="2"/>
    <x v="5"/>
    <x v="1"/>
    <s v="normal"/>
    <x v="2"/>
    <n v="0"/>
    <n v="5"/>
    <s v="HDPK Dharmasena"/>
    <s v="BNJ Oxenford"/>
  </r>
  <r>
    <n v="370"/>
    <s v="Mumbai"/>
    <x v="4"/>
    <d v="2012-05-16T00:00:00"/>
    <x v="127"/>
    <x v="3"/>
    <x v="0"/>
    <x v="5"/>
    <x v="3"/>
    <x v="0"/>
    <s v="normal"/>
    <x v="0"/>
    <n v="32"/>
    <n v="0"/>
    <s v="S Das"/>
    <s v="BR Doctrove"/>
  </r>
  <r>
    <n v="371"/>
    <s v="Dharamsala"/>
    <x v="4"/>
    <d v="2012-05-17T00:00:00"/>
    <x v="11"/>
    <x v="21"/>
    <x v="1"/>
    <x v="1"/>
    <x v="5"/>
    <x v="0"/>
    <s v="normal"/>
    <x v="5"/>
    <n v="0"/>
    <n v="6"/>
    <s v="VA Kulkarni"/>
    <s v="SK Tarapore"/>
  </r>
  <r>
    <n v="372"/>
    <s v="Delhi"/>
    <x v="4"/>
    <d v="2012-05-17T00:00:00"/>
    <x v="45"/>
    <x v="2"/>
    <x v="6"/>
    <x v="2"/>
    <x v="7"/>
    <x v="0"/>
    <s v="normal"/>
    <x v="3"/>
    <n v="21"/>
    <n v="0"/>
    <s v="HDPK Dharmasena"/>
    <s v="C Shamshuddin"/>
  </r>
  <r>
    <n v="373"/>
    <s v="Hyderabad"/>
    <x v="4"/>
    <d v="2012-05-18T00:00:00"/>
    <x v="101"/>
    <x v="6"/>
    <x v="2"/>
    <x v="7"/>
    <x v="2"/>
    <x v="1"/>
    <s v="normal"/>
    <x v="6"/>
    <n v="0"/>
    <n v="5"/>
    <s v="S Ravi"/>
    <s v="SJA Taufel"/>
  </r>
  <r>
    <n v="374"/>
    <s v="Dharamsala"/>
    <x v="4"/>
    <d v="2012-05-19T00:00:00"/>
    <x v="136"/>
    <x v="21"/>
    <x v="5"/>
    <x v="2"/>
    <x v="7"/>
    <x v="0"/>
    <s v="normal"/>
    <x v="2"/>
    <n v="0"/>
    <n v="6"/>
    <s v="BF Bowden"/>
    <s v="VA Kulkarni"/>
  </r>
  <r>
    <n v="375"/>
    <s v="Pune"/>
    <x v="4"/>
    <d v="2012-05-19T00:00:00"/>
    <x v="125"/>
    <x v="25"/>
    <x v="0"/>
    <x v="8"/>
    <x v="6"/>
    <x v="1"/>
    <s v="normal"/>
    <x v="0"/>
    <n v="34"/>
    <n v="0"/>
    <s v="S Asnani"/>
    <s v="BR Doctrove"/>
  </r>
  <r>
    <n v="376"/>
    <s v="Hyderabad"/>
    <x v="4"/>
    <d v="2012-05-20T00:00:00"/>
    <x v="101"/>
    <x v="6"/>
    <x v="4"/>
    <x v="0"/>
    <x v="0"/>
    <x v="0"/>
    <s v="normal"/>
    <x v="6"/>
    <n v="9"/>
    <n v="0"/>
    <s v="S Ravi"/>
    <s v="SJA Taufel"/>
  </r>
  <r>
    <n v="377"/>
    <s v="Jaipur"/>
    <x v="4"/>
    <d v="2012-05-20T00:00:00"/>
    <x v="60"/>
    <x v="5"/>
    <x v="2"/>
    <x v="5"/>
    <x v="2"/>
    <x v="1"/>
    <s v="normal"/>
    <x v="7"/>
    <n v="0"/>
    <n v="10"/>
    <s v="HDPK Dharmasena"/>
    <s v="C Shamshuddin"/>
  </r>
  <r>
    <n v="378"/>
    <s v="Pune"/>
    <x v="4"/>
    <d v="2012-05-22T00:00:00"/>
    <x v="8"/>
    <x v="25"/>
    <x v="0"/>
    <x v="2"/>
    <x v="6"/>
    <x v="1"/>
    <s v="normal"/>
    <x v="0"/>
    <n v="18"/>
    <n v="0"/>
    <s v="BR Doctrove"/>
    <s v="SJA Taufel"/>
  </r>
  <r>
    <n v="379"/>
    <s v="Bangalore"/>
    <x v="4"/>
    <d v="2012-05-23T00:00:00"/>
    <x v="13"/>
    <x v="0"/>
    <x v="1"/>
    <x v="5"/>
    <x v="3"/>
    <x v="0"/>
    <s v="normal"/>
    <x v="1"/>
    <n v="38"/>
    <n v="0"/>
    <s v="BF Bowden"/>
    <s v="HDPK Dharmasena"/>
  </r>
  <r>
    <n v="380"/>
    <s v="Chennai"/>
    <x v="4"/>
    <d v="2012-05-25T00:00:00"/>
    <x v="81"/>
    <x v="7"/>
    <x v="1"/>
    <x v="2"/>
    <x v="7"/>
    <x v="0"/>
    <s v="normal"/>
    <x v="1"/>
    <n v="86"/>
    <n v="0"/>
    <s v="BR Doctrove"/>
    <s v="SJA Taufel"/>
  </r>
  <r>
    <n v="381"/>
    <s v="Chennai"/>
    <x v="4"/>
    <d v="2012-05-27T00:00:00"/>
    <x v="137"/>
    <x v="7"/>
    <x v="1"/>
    <x v="3"/>
    <x v="1"/>
    <x v="1"/>
    <s v="normal"/>
    <x v="0"/>
    <n v="0"/>
    <n v="5"/>
    <s v="BF Bowden"/>
    <s v="SJA Taufel"/>
  </r>
  <r>
    <n v="382"/>
    <s v="Kolkata"/>
    <x v="5"/>
    <d v="2013-04-03T00:00:00"/>
    <x v="127"/>
    <x v="4"/>
    <x v="7"/>
    <x v="3"/>
    <x v="6"/>
    <x v="0"/>
    <s v="normal"/>
    <x v="0"/>
    <n v="0"/>
    <n v="6"/>
    <s v="S Ravi"/>
    <s v="SJA Taufel"/>
  </r>
  <r>
    <n v="383"/>
    <s v="Bangalore"/>
    <x v="5"/>
    <d v="2013-04-04T00:00:00"/>
    <x v="45"/>
    <x v="0"/>
    <x v="6"/>
    <x v="5"/>
    <x v="3"/>
    <x v="0"/>
    <s v="normal"/>
    <x v="3"/>
    <n v="2"/>
    <n v="0"/>
    <s v="VA Kulkarni"/>
    <s v="C Shamshuddin"/>
  </r>
  <r>
    <n v="384"/>
    <s v="Hyderabad"/>
    <x v="5"/>
    <d v="2013-04-05T00:00:00"/>
    <x v="27"/>
    <x v="6"/>
    <x v="10"/>
    <x v="8"/>
    <x v="9"/>
    <x v="0"/>
    <s v="normal"/>
    <x v="11"/>
    <n v="22"/>
    <n v="0"/>
    <s v="S Ravi"/>
    <s v="SJA Taufel"/>
  </r>
  <r>
    <n v="385"/>
    <s v="Delhi"/>
    <x v="5"/>
    <d v="2013-04-06T00:00:00"/>
    <x v="41"/>
    <x v="2"/>
    <x v="2"/>
    <x v="2"/>
    <x v="2"/>
    <x v="1"/>
    <s v="normal"/>
    <x v="4"/>
    <n v="5"/>
    <n v="0"/>
    <s v="S Das"/>
    <s v="C Shamshuddin"/>
  </r>
  <r>
    <n v="386"/>
    <s v="Chennai"/>
    <x v="5"/>
    <d v="2013-04-06T00:00:00"/>
    <x v="90"/>
    <x v="7"/>
    <x v="3"/>
    <x v="6"/>
    <x v="3"/>
    <x v="1"/>
    <s v="normal"/>
    <x v="7"/>
    <n v="9"/>
    <n v="0"/>
    <s v="M Erasmus"/>
    <s v="VA Kulkarni"/>
  </r>
  <r>
    <n v="387"/>
    <s v="Pune"/>
    <x v="5"/>
    <d v="2013-04-07T00:00:00"/>
    <x v="138"/>
    <x v="25"/>
    <x v="9"/>
    <x v="1"/>
    <x v="9"/>
    <x v="1"/>
    <s v="normal"/>
    <x v="5"/>
    <n v="0"/>
    <n v="8"/>
    <s v="S Asnani"/>
    <s v="SJA Taufel"/>
  </r>
  <r>
    <n v="388"/>
    <s v="Hyderabad"/>
    <x v="5"/>
    <d v="2013-04-07T00:00:00"/>
    <x v="139"/>
    <x v="6"/>
    <x v="6"/>
    <x v="10"/>
    <x v="0"/>
    <x v="1"/>
    <s v="tie"/>
    <x v="11"/>
    <n v="0"/>
    <n v="0"/>
    <s v="AK Chaudhary"/>
    <s v="S Ravi"/>
  </r>
  <r>
    <n v="389"/>
    <s v="Jaipur"/>
    <x v="5"/>
    <d v="2013-04-08T00:00:00"/>
    <x v="97"/>
    <x v="5"/>
    <x v="2"/>
    <x v="3"/>
    <x v="6"/>
    <x v="0"/>
    <s v="normal"/>
    <x v="4"/>
    <n v="19"/>
    <n v="0"/>
    <s v="Aleem Dar"/>
    <s v="S Das"/>
  </r>
  <r>
    <n v="390"/>
    <s v="Mumbai"/>
    <x v="5"/>
    <d v="2013-04-09T00:00:00"/>
    <x v="34"/>
    <x v="3"/>
    <x v="3"/>
    <x v="2"/>
    <x v="3"/>
    <x v="1"/>
    <s v="normal"/>
    <x v="7"/>
    <n v="44"/>
    <n v="0"/>
    <s v="M Erasmus"/>
    <s v="VA Kulkarni"/>
  </r>
  <r>
    <n v="432"/>
    <s v="Bangalore"/>
    <x v="5"/>
    <d v="2013-04-09T00:00:00"/>
    <x v="104"/>
    <x v="0"/>
    <x v="10"/>
    <x v="0"/>
    <x v="10"/>
    <x v="1"/>
    <s v="normal"/>
    <x v="3"/>
    <n v="0"/>
    <n v="7"/>
    <s v="S Ravi"/>
    <s v="SJA Taufel"/>
  </r>
  <r>
    <n v="391"/>
    <s v="Chandigarh"/>
    <x v="5"/>
    <d v="2013-04-10T00:00:00"/>
    <x v="1"/>
    <x v="1"/>
    <x v="5"/>
    <x v="6"/>
    <x v="1"/>
    <x v="0"/>
    <s v="normal"/>
    <x v="1"/>
    <n v="0"/>
    <n v="10"/>
    <s v="Aleem Dar"/>
    <s v="C Shamshuddin"/>
  </r>
  <r>
    <n v="392"/>
    <s v="Bangalore"/>
    <x v="5"/>
    <d v="2013-04-11T00:00:00"/>
    <x v="45"/>
    <x v="0"/>
    <x v="0"/>
    <x v="0"/>
    <x v="0"/>
    <x v="0"/>
    <s v="normal"/>
    <x v="3"/>
    <n v="0"/>
    <n v="8"/>
    <s v="Asad Rauf"/>
    <s v="AK Chaudhary"/>
  </r>
  <r>
    <n v="393"/>
    <s v="Pune"/>
    <x v="5"/>
    <d v="2013-04-11T00:00:00"/>
    <x v="140"/>
    <x v="25"/>
    <x v="2"/>
    <x v="8"/>
    <x v="2"/>
    <x v="1"/>
    <s v="normal"/>
    <x v="8"/>
    <n v="0"/>
    <n v="7"/>
    <s v="M Erasmus"/>
    <s v="K Srinath"/>
  </r>
  <r>
    <n v="394"/>
    <s v="Delhi"/>
    <x v="5"/>
    <d v="2013-04-12T00:00:00"/>
    <x v="27"/>
    <x v="2"/>
    <x v="7"/>
    <x v="10"/>
    <x v="7"/>
    <x v="1"/>
    <s v="normal"/>
    <x v="11"/>
    <n v="0"/>
    <n v="3"/>
    <s v="Aleem Dar"/>
    <s v="Subroto Das"/>
  </r>
  <r>
    <n v="395"/>
    <s v="Mumbai"/>
    <x v="5"/>
    <d v="2013-04-13T00:00:00"/>
    <x v="57"/>
    <x v="3"/>
    <x v="3"/>
    <x v="8"/>
    <x v="3"/>
    <x v="1"/>
    <s v="normal"/>
    <x v="7"/>
    <n v="41"/>
    <n v="0"/>
    <s v="S Ravi"/>
    <s v="SJA Taufel"/>
  </r>
  <r>
    <n v="396"/>
    <s v="Chennai"/>
    <x v="5"/>
    <d v="2013-04-13T00:00:00"/>
    <x v="120"/>
    <x v="7"/>
    <x v="6"/>
    <x v="6"/>
    <x v="1"/>
    <x v="0"/>
    <s v="normal"/>
    <x v="1"/>
    <n v="0"/>
    <n v="4"/>
    <s v="Asad Rauf"/>
    <s v="AK Chaudhary"/>
  </r>
  <r>
    <n v="397"/>
    <s v="Kolkata"/>
    <x v="5"/>
    <d v="2013-04-14T00:00:00"/>
    <x v="56"/>
    <x v="4"/>
    <x v="0"/>
    <x v="10"/>
    <x v="6"/>
    <x v="1"/>
    <s v="normal"/>
    <x v="0"/>
    <n v="48"/>
    <n v="0"/>
    <s v="M Erasmus"/>
    <s v="VA Kulkarni"/>
  </r>
  <r>
    <n v="398"/>
    <s v="Jaipur"/>
    <x v="5"/>
    <d v="2013-04-14T00:00:00"/>
    <x v="141"/>
    <x v="5"/>
    <x v="5"/>
    <x v="4"/>
    <x v="2"/>
    <x v="0"/>
    <s v="normal"/>
    <x v="4"/>
    <n v="0"/>
    <n v="6"/>
    <s v="Aleem Dar"/>
    <s v="C Shamshuddin"/>
  </r>
  <r>
    <n v="399"/>
    <s v="Chennai"/>
    <x v="5"/>
    <d v="2013-04-15T00:00:00"/>
    <x v="118"/>
    <x v="7"/>
    <x v="9"/>
    <x v="6"/>
    <x v="9"/>
    <x v="1"/>
    <s v="normal"/>
    <x v="8"/>
    <n v="24"/>
    <n v="0"/>
    <s v="Asad Rauf"/>
    <s v="AK Chaudhary"/>
  </r>
  <r>
    <n v="400"/>
    <s v="Chandigarh"/>
    <x v="5"/>
    <d v="2013-04-16T00:00:00"/>
    <x v="142"/>
    <x v="1"/>
    <x v="5"/>
    <x v="3"/>
    <x v="6"/>
    <x v="0"/>
    <s v="normal"/>
    <x v="5"/>
    <n v="4"/>
    <n v="0"/>
    <s v="CK Nandan"/>
    <s v="SJA Taufel"/>
  </r>
  <r>
    <n v="401"/>
    <s v="Bangalore"/>
    <x v="5"/>
    <d v="2013-04-16T00:00:00"/>
    <x v="104"/>
    <x v="0"/>
    <x v="7"/>
    <x v="0"/>
    <x v="0"/>
    <x v="0"/>
    <s v="tie"/>
    <x v="3"/>
    <n v="0"/>
    <n v="0"/>
    <s v="M Erasmus"/>
    <s v="VA Kulkarni"/>
  </r>
  <r>
    <n v="402"/>
    <s v="Pune"/>
    <x v="5"/>
    <d v="2013-04-17T00:00:00"/>
    <x v="27"/>
    <x v="25"/>
    <x v="10"/>
    <x v="8"/>
    <x v="9"/>
    <x v="0"/>
    <s v="normal"/>
    <x v="11"/>
    <n v="11"/>
    <n v="0"/>
    <s v="Asad Rauf"/>
    <s v="AK Chaudhary"/>
  </r>
  <r>
    <n v="403"/>
    <s v="Jaipur"/>
    <x v="5"/>
    <d v="2013-04-17T00:00:00"/>
    <x v="119"/>
    <x v="5"/>
    <x v="2"/>
    <x v="5"/>
    <x v="2"/>
    <x v="1"/>
    <s v="normal"/>
    <x v="4"/>
    <n v="87"/>
    <n v="0"/>
    <s v="Aleem Dar"/>
    <s v="C Shamshuddin"/>
  </r>
  <r>
    <n v="404"/>
    <s v="Delhi"/>
    <x v="5"/>
    <d v="2013-04-18T00:00:00"/>
    <x v="1"/>
    <x v="2"/>
    <x v="1"/>
    <x v="2"/>
    <x v="1"/>
    <x v="1"/>
    <s v="normal"/>
    <x v="1"/>
    <n v="86"/>
    <n v="0"/>
    <s v="M Erasmus"/>
    <s v="VA Kulkarni"/>
  </r>
  <r>
    <n v="405"/>
    <s v="Hyderabad"/>
    <x v="5"/>
    <d v="2013-04-19T00:00:00"/>
    <x v="139"/>
    <x v="6"/>
    <x v="5"/>
    <x v="10"/>
    <x v="5"/>
    <x v="1"/>
    <s v="normal"/>
    <x v="11"/>
    <n v="0"/>
    <n v="5"/>
    <s v="HDPK Dharmasena"/>
    <s v="CK Nandan"/>
  </r>
  <r>
    <n v="406"/>
    <s v="Kolkata"/>
    <x v="5"/>
    <d v="2013-04-20T00:00:00"/>
    <x v="120"/>
    <x v="4"/>
    <x v="0"/>
    <x v="6"/>
    <x v="6"/>
    <x v="1"/>
    <s v="normal"/>
    <x v="1"/>
    <n v="0"/>
    <n v="4"/>
    <s v="Asad Rauf"/>
    <s v="AK Chaudhary"/>
  </r>
  <r>
    <n v="407"/>
    <s v="Bangalore"/>
    <x v="5"/>
    <d v="2013-04-20T00:00:00"/>
    <x v="36"/>
    <x v="0"/>
    <x v="2"/>
    <x v="0"/>
    <x v="0"/>
    <x v="0"/>
    <s v="normal"/>
    <x v="3"/>
    <n v="0"/>
    <n v="7"/>
    <s v="Aleem Dar"/>
    <s v="C Shamshuddin"/>
  </r>
  <r>
    <n v="408"/>
    <s v="Delhi"/>
    <x v="5"/>
    <d v="2013-04-21T00:00:00"/>
    <x v="6"/>
    <x v="2"/>
    <x v="3"/>
    <x v="2"/>
    <x v="3"/>
    <x v="1"/>
    <s v="normal"/>
    <x v="2"/>
    <n v="0"/>
    <n v="9"/>
    <s v="HDPK Dharmasena"/>
    <s v="S Ravi"/>
  </r>
  <r>
    <n v="409"/>
    <s v="Chandigarh"/>
    <x v="5"/>
    <d v="2013-04-21T00:00:00"/>
    <x v="143"/>
    <x v="1"/>
    <x v="9"/>
    <x v="1"/>
    <x v="5"/>
    <x v="0"/>
    <s v="normal"/>
    <x v="5"/>
    <n v="0"/>
    <n v="7"/>
    <s v="M Erasmus"/>
    <s v="K Srinath"/>
  </r>
  <r>
    <n v="410"/>
    <s v="Chennai"/>
    <x v="5"/>
    <d v="2013-04-22T00:00:00"/>
    <x v="1"/>
    <x v="7"/>
    <x v="2"/>
    <x v="6"/>
    <x v="2"/>
    <x v="1"/>
    <s v="normal"/>
    <x v="1"/>
    <n v="0"/>
    <n v="5"/>
    <s v="S Asnani"/>
    <s v="AK Chaudhary"/>
  </r>
  <r>
    <n v="411"/>
    <s v="Bangalore"/>
    <x v="5"/>
    <d v="2013-04-23T00:00:00"/>
    <x v="45"/>
    <x v="0"/>
    <x v="6"/>
    <x v="8"/>
    <x v="9"/>
    <x v="0"/>
    <s v="normal"/>
    <x v="3"/>
    <n v="130"/>
    <n v="0"/>
    <s v="Aleem Dar"/>
    <s v="C Shamshuddin"/>
  </r>
  <r>
    <n v="443"/>
    <s v="Delhi"/>
    <x v="5"/>
    <d v="2013-04-23T00:00:00"/>
    <x v="89"/>
    <x v="2"/>
    <x v="7"/>
    <x v="1"/>
    <x v="5"/>
    <x v="0"/>
    <s v="normal"/>
    <x v="5"/>
    <n v="0"/>
    <n v="5"/>
    <s v="VA Kulkarni"/>
    <s v="K Srinath"/>
  </r>
  <r>
    <n v="413"/>
    <s v="Kolkata"/>
    <x v="5"/>
    <d v="2013-04-24T00:00:00"/>
    <x v="60"/>
    <x v="4"/>
    <x v="0"/>
    <x v="5"/>
    <x v="6"/>
    <x v="1"/>
    <s v="normal"/>
    <x v="7"/>
    <n v="0"/>
    <n v="5"/>
    <s v="HDPK Dharmasena"/>
    <s v="S Ravi"/>
  </r>
  <r>
    <n v="414"/>
    <s v="Chennai"/>
    <x v="5"/>
    <d v="2013-04-25T00:00:00"/>
    <x v="13"/>
    <x v="7"/>
    <x v="10"/>
    <x v="6"/>
    <x v="10"/>
    <x v="1"/>
    <s v="normal"/>
    <x v="1"/>
    <n v="0"/>
    <n v="5"/>
    <s v="Aleem Dar"/>
    <s v="S Das"/>
  </r>
  <r>
    <n v="415"/>
    <s v="Kolkata"/>
    <x v="5"/>
    <d v="2013-04-26T00:00:00"/>
    <x v="55"/>
    <x v="4"/>
    <x v="5"/>
    <x v="3"/>
    <x v="5"/>
    <x v="1"/>
    <s v="normal"/>
    <x v="0"/>
    <n v="0"/>
    <n v="6"/>
    <s v="CK Nandan"/>
    <s v="S Ravi"/>
  </r>
  <r>
    <n v="416"/>
    <s v="Jaipur"/>
    <x v="5"/>
    <d v="2013-04-27T00:00:00"/>
    <x v="141"/>
    <x v="5"/>
    <x v="10"/>
    <x v="4"/>
    <x v="10"/>
    <x v="1"/>
    <s v="normal"/>
    <x v="4"/>
    <n v="0"/>
    <n v="8"/>
    <s v="VA Kulkarni"/>
    <s v="K Srinath"/>
  </r>
  <r>
    <n v="417"/>
    <s v="Mumbai"/>
    <x v="5"/>
    <d v="2013-04-27T00:00:00"/>
    <x v="60"/>
    <x v="3"/>
    <x v="3"/>
    <x v="0"/>
    <x v="3"/>
    <x v="1"/>
    <s v="normal"/>
    <x v="7"/>
    <n v="58"/>
    <n v="0"/>
    <s v="Asad Rauf"/>
    <s v="S Asnani"/>
  </r>
  <r>
    <n v="418"/>
    <s v="Chennai"/>
    <x v="5"/>
    <d v="2013-04-28T00:00:00"/>
    <x v="1"/>
    <x v="7"/>
    <x v="1"/>
    <x v="3"/>
    <x v="6"/>
    <x v="0"/>
    <s v="normal"/>
    <x v="1"/>
    <n v="14"/>
    <n v="0"/>
    <s v="Aleem Dar"/>
    <s v="SJA Taufel"/>
  </r>
  <r>
    <n v="419"/>
    <s v="Raipur"/>
    <x v="5"/>
    <d v="2013-04-28T00:00:00"/>
    <x v="79"/>
    <x v="26"/>
    <x v="7"/>
    <x v="8"/>
    <x v="9"/>
    <x v="0"/>
    <s v="normal"/>
    <x v="2"/>
    <n v="15"/>
    <n v="0"/>
    <s v="CK Nandan"/>
    <s v="S Ravi"/>
  </r>
  <r>
    <n v="420"/>
    <s v="Jaipur"/>
    <x v="5"/>
    <d v="2013-04-29T00:00:00"/>
    <x v="144"/>
    <x v="5"/>
    <x v="6"/>
    <x v="4"/>
    <x v="2"/>
    <x v="0"/>
    <s v="normal"/>
    <x v="4"/>
    <n v="0"/>
    <n v="4"/>
    <s v="M Erasmus"/>
    <s v="K Srinath"/>
  </r>
  <r>
    <n v="421"/>
    <s v="Mumbai"/>
    <x v="5"/>
    <d v="2013-04-29T00:00:00"/>
    <x v="57"/>
    <x v="3"/>
    <x v="3"/>
    <x v="1"/>
    <x v="3"/>
    <x v="1"/>
    <s v="normal"/>
    <x v="7"/>
    <n v="4"/>
    <n v="0"/>
    <s v="Asad Rauf"/>
    <s v="AK Chaudhary"/>
  </r>
  <r>
    <n v="422"/>
    <s v="Pune"/>
    <x v="5"/>
    <d v="2013-04-30T00:00:00"/>
    <x v="13"/>
    <x v="25"/>
    <x v="1"/>
    <x v="8"/>
    <x v="1"/>
    <x v="1"/>
    <s v="normal"/>
    <x v="1"/>
    <n v="37"/>
    <n v="0"/>
    <s v="S Das"/>
    <s v="SJA Taufel"/>
  </r>
  <r>
    <n v="423"/>
    <s v="Hyderabad"/>
    <x v="5"/>
    <d v="2013-05-01T00:00:00"/>
    <x v="105"/>
    <x v="6"/>
    <x v="3"/>
    <x v="10"/>
    <x v="3"/>
    <x v="1"/>
    <s v="normal"/>
    <x v="11"/>
    <n v="0"/>
    <n v="7"/>
    <s v="Asad Rauf"/>
    <s v="S Asnani"/>
  </r>
  <r>
    <n v="424"/>
    <s v="Raipur"/>
    <x v="5"/>
    <d v="2013-05-01T00:00:00"/>
    <x v="79"/>
    <x v="26"/>
    <x v="0"/>
    <x v="2"/>
    <x v="6"/>
    <x v="1"/>
    <s v="normal"/>
    <x v="2"/>
    <n v="0"/>
    <n v="7"/>
    <s v="HDPK Dharmasena"/>
    <s v="CK Nandan"/>
  </r>
  <r>
    <n v="425"/>
    <s v="Chennai"/>
    <x v="5"/>
    <d v="2013-05-02T00:00:00"/>
    <x v="38"/>
    <x v="7"/>
    <x v="1"/>
    <x v="1"/>
    <x v="1"/>
    <x v="1"/>
    <s v="normal"/>
    <x v="1"/>
    <n v="15"/>
    <n v="0"/>
    <s v="M Erasmus"/>
    <s v="VA Kulkarni"/>
  </r>
  <r>
    <n v="426"/>
    <s v="Pune"/>
    <x v="5"/>
    <d v="2013-05-02T00:00:00"/>
    <x v="46"/>
    <x v="25"/>
    <x v="6"/>
    <x v="8"/>
    <x v="0"/>
    <x v="1"/>
    <s v="normal"/>
    <x v="3"/>
    <n v="17"/>
    <n v="0"/>
    <s v="Aleem Dar"/>
    <s v="C Shamshuddin"/>
  </r>
  <r>
    <n v="427"/>
    <s v="Kolkata"/>
    <x v="5"/>
    <d v="2013-05-03T00:00:00"/>
    <x v="8"/>
    <x v="4"/>
    <x v="2"/>
    <x v="3"/>
    <x v="2"/>
    <x v="1"/>
    <s v="normal"/>
    <x v="0"/>
    <n v="0"/>
    <n v="8"/>
    <s v="HDPK Dharmasena"/>
    <s v="CK Nandan"/>
  </r>
  <r>
    <n v="428"/>
    <s v="Hyderabad"/>
    <x v="5"/>
    <d v="2013-05-04T00:00:00"/>
    <x v="145"/>
    <x v="6"/>
    <x v="7"/>
    <x v="10"/>
    <x v="7"/>
    <x v="1"/>
    <s v="normal"/>
    <x v="11"/>
    <n v="0"/>
    <n v="6"/>
    <s v="Asad Rauf"/>
    <s v="S Asnani"/>
  </r>
  <r>
    <n v="430"/>
    <s v="Mumbai"/>
    <x v="5"/>
    <d v="2013-05-05T00:00:00"/>
    <x v="146"/>
    <x v="3"/>
    <x v="3"/>
    <x v="6"/>
    <x v="3"/>
    <x v="1"/>
    <s v="normal"/>
    <x v="7"/>
    <n v="60"/>
    <n v="0"/>
    <s v="HDPK Dharmasena"/>
    <s v="CK Nandan"/>
  </r>
  <r>
    <n v="431"/>
    <s v="Jaipur"/>
    <x v="5"/>
    <d v="2013-05-05T00:00:00"/>
    <x v="119"/>
    <x v="5"/>
    <x v="9"/>
    <x v="4"/>
    <x v="9"/>
    <x v="1"/>
    <s v="normal"/>
    <x v="4"/>
    <n v="0"/>
    <n v="5"/>
    <s v="C Shamshuddin"/>
    <s v="RJ Tucker"/>
  </r>
  <r>
    <n v="448"/>
    <s v="Chandigarh"/>
    <x v="5"/>
    <d v="2013-05-06T00:00:00"/>
    <x v="143"/>
    <x v="1"/>
    <x v="6"/>
    <x v="1"/>
    <x v="5"/>
    <x v="0"/>
    <s v="normal"/>
    <x v="5"/>
    <n v="0"/>
    <n v="6"/>
    <s v="VA Kulkarni"/>
    <s v="NJ Llong"/>
  </r>
  <r>
    <n v="433"/>
    <s v="Jaipur"/>
    <x v="5"/>
    <d v="2013-05-07T00:00:00"/>
    <x v="119"/>
    <x v="5"/>
    <x v="7"/>
    <x v="4"/>
    <x v="7"/>
    <x v="1"/>
    <s v="normal"/>
    <x v="4"/>
    <n v="0"/>
    <n v="9"/>
    <s v="Aleem Dar"/>
    <s v="RJ Tucker"/>
  </r>
  <r>
    <n v="434"/>
    <s v="Mumbai"/>
    <x v="5"/>
    <d v="2013-05-07T00:00:00"/>
    <x v="40"/>
    <x v="3"/>
    <x v="3"/>
    <x v="3"/>
    <x v="3"/>
    <x v="1"/>
    <s v="normal"/>
    <x v="7"/>
    <n v="65"/>
    <n v="0"/>
    <s v="HDPK Dharmasena"/>
    <s v="S Ravi"/>
  </r>
  <r>
    <n v="435"/>
    <s v="Hyderabad"/>
    <x v="5"/>
    <d v="2013-05-08T00:00:00"/>
    <x v="38"/>
    <x v="6"/>
    <x v="1"/>
    <x v="10"/>
    <x v="10"/>
    <x v="0"/>
    <s v="normal"/>
    <x v="1"/>
    <n v="77"/>
    <n v="0"/>
    <s v="S Das"/>
    <s v="NJ Llong"/>
  </r>
  <r>
    <n v="436"/>
    <s v="Chandigarh"/>
    <x v="5"/>
    <d v="2013-05-09T00:00:00"/>
    <x v="147"/>
    <x v="1"/>
    <x v="5"/>
    <x v="4"/>
    <x v="2"/>
    <x v="0"/>
    <s v="normal"/>
    <x v="4"/>
    <n v="0"/>
    <n v="8"/>
    <s v="HDPK Dharmasena"/>
    <s v="S Ravi"/>
  </r>
  <r>
    <n v="437"/>
    <s v="Pune"/>
    <x v="5"/>
    <d v="2013-05-09T00:00:00"/>
    <x v="56"/>
    <x v="25"/>
    <x v="0"/>
    <x v="8"/>
    <x v="6"/>
    <x v="1"/>
    <s v="normal"/>
    <x v="0"/>
    <n v="46"/>
    <n v="0"/>
    <s v="Asad Rauf"/>
    <s v="S Asnani"/>
  </r>
  <r>
    <n v="438"/>
    <s v="Delhi"/>
    <x v="5"/>
    <d v="2013-05-10T00:00:00"/>
    <x v="93"/>
    <x v="2"/>
    <x v="6"/>
    <x v="2"/>
    <x v="7"/>
    <x v="0"/>
    <s v="normal"/>
    <x v="3"/>
    <n v="4"/>
    <n v="0"/>
    <s v="NJ Llong"/>
    <s v="K Srinath"/>
  </r>
  <r>
    <n v="439"/>
    <s v="Pune"/>
    <x v="5"/>
    <d v="2013-05-11T00:00:00"/>
    <x v="146"/>
    <x v="25"/>
    <x v="9"/>
    <x v="5"/>
    <x v="9"/>
    <x v="1"/>
    <s v="normal"/>
    <x v="7"/>
    <n v="0"/>
    <n v="5"/>
    <s v="Asad Rauf"/>
    <s v="AK Chaudhary"/>
  </r>
  <r>
    <n v="440"/>
    <s v="Chandigarh"/>
    <x v="5"/>
    <d v="2013-05-11T00:00:00"/>
    <x v="148"/>
    <x v="1"/>
    <x v="10"/>
    <x v="1"/>
    <x v="5"/>
    <x v="0"/>
    <s v="normal"/>
    <x v="11"/>
    <n v="30"/>
    <n v="0"/>
    <s v="S Das"/>
    <s v="RJ Tucker"/>
  </r>
  <r>
    <n v="441"/>
    <s v="Ranchi"/>
    <x v="5"/>
    <d v="2013-05-12T00:00:00"/>
    <x v="55"/>
    <x v="27"/>
    <x v="6"/>
    <x v="3"/>
    <x v="6"/>
    <x v="0"/>
    <s v="normal"/>
    <x v="0"/>
    <n v="0"/>
    <n v="5"/>
    <s v="NJ Llong"/>
    <s v="K Srinath"/>
  </r>
  <r>
    <n v="442"/>
    <s v="Jaipur"/>
    <x v="5"/>
    <d v="2013-05-12T00:00:00"/>
    <x v="5"/>
    <x v="5"/>
    <x v="1"/>
    <x v="4"/>
    <x v="2"/>
    <x v="0"/>
    <s v="normal"/>
    <x v="4"/>
    <n v="0"/>
    <n v="5"/>
    <s v="HDPK Dharmasena"/>
    <s v="CK Nandan"/>
  </r>
  <r>
    <n v="444"/>
    <s v="Mumbai"/>
    <x v="5"/>
    <d v="2013-05-13T00:00:00"/>
    <x v="90"/>
    <x v="3"/>
    <x v="10"/>
    <x v="5"/>
    <x v="10"/>
    <x v="1"/>
    <s v="normal"/>
    <x v="7"/>
    <n v="0"/>
    <n v="7"/>
    <s v="AK Chaudhary"/>
    <s v="SJA Taufel"/>
  </r>
  <r>
    <n v="429"/>
    <s v="Bangalore"/>
    <x v="5"/>
    <d v="2013-05-14T00:00:00"/>
    <x v="11"/>
    <x v="0"/>
    <x v="6"/>
    <x v="1"/>
    <x v="5"/>
    <x v="0"/>
    <s v="normal"/>
    <x v="5"/>
    <n v="0"/>
    <n v="7"/>
    <s v="HDPK Dharmasena"/>
    <s v="S Ravi"/>
  </r>
  <r>
    <n v="446"/>
    <s v="Chennai"/>
    <x v="5"/>
    <d v="2013-05-14T00:00:00"/>
    <x v="13"/>
    <x v="7"/>
    <x v="1"/>
    <x v="2"/>
    <x v="1"/>
    <x v="1"/>
    <s v="normal"/>
    <x v="1"/>
    <n v="33"/>
    <n v="0"/>
    <s v="C Shamshuddin"/>
    <s v="RJ Tucker"/>
  </r>
  <r>
    <n v="445"/>
    <s v="Ranchi"/>
    <x v="5"/>
    <d v="2013-05-15T00:00:00"/>
    <x v="68"/>
    <x v="27"/>
    <x v="9"/>
    <x v="3"/>
    <x v="6"/>
    <x v="0"/>
    <s v="normal"/>
    <x v="8"/>
    <n v="7"/>
    <n v="0"/>
    <s v="NJ Llong"/>
    <s v="K Srinath"/>
  </r>
  <r>
    <n v="447"/>
    <s v="Mumbai"/>
    <x v="5"/>
    <d v="2013-05-15T00:00:00"/>
    <x v="149"/>
    <x v="3"/>
    <x v="3"/>
    <x v="4"/>
    <x v="2"/>
    <x v="0"/>
    <s v="normal"/>
    <x v="7"/>
    <n v="14"/>
    <n v="0"/>
    <s v="Asad Rauf"/>
    <s v="S Asnani"/>
  </r>
  <r>
    <n v="412"/>
    <s v="Dharamsala"/>
    <x v="5"/>
    <d v="2013-05-16T00:00:00"/>
    <x v="143"/>
    <x v="21"/>
    <x v="5"/>
    <x v="2"/>
    <x v="7"/>
    <x v="0"/>
    <s v="normal"/>
    <x v="5"/>
    <n v="7"/>
    <n v="0"/>
    <s v="HDPK Dharmasena"/>
    <s v="S Ravi"/>
  </r>
  <r>
    <n v="449"/>
    <s v="Hyderabad"/>
    <x v="5"/>
    <d v="2013-05-17T00:00:00"/>
    <x v="27"/>
    <x v="6"/>
    <x v="10"/>
    <x v="4"/>
    <x v="10"/>
    <x v="1"/>
    <s v="normal"/>
    <x v="11"/>
    <n v="23"/>
    <n v="0"/>
    <s v="Asad Rauf"/>
    <s v="AK Chaudhary"/>
  </r>
  <r>
    <n v="450"/>
    <s v="Dharamsala"/>
    <x v="5"/>
    <d v="2013-05-18T00:00:00"/>
    <x v="133"/>
    <x v="21"/>
    <x v="5"/>
    <x v="5"/>
    <x v="3"/>
    <x v="0"/>
    <s v="normal"/>
    <x v="5"/>
    <n v="50"/>
    <n v="0"/>
    <s v="HDPK Dharmasena"/>
    <s v="CK Nandan"/>
  </r>
  <r>
    <n v="452"/>
    <s v="Bangalore"/>
    <x v="5"/>
    <d v="2013-05-18T00:00:00"/>
    <x v="104"/>
    <x v="0"/>
    <x v="6"/>
    <x v="6"/>
    <x v="1"/>
    <x v="0"/>
    <s v="normal"/>
    <x v="3"/>
    <n v="24"/>
    <n v="0"/>
    <s v="C Shamshuddin"/>
    <s v="RJ Tucker"/>
  </r>
  <r>
    <n v="451"/>
    <s v="Pune"/>
    <x v="5"/>
    <d v="2013-05-19T00:00:00"/>
    <x v="150"/>
    <x v="25"/>
    <x v="9"/>
    <x v="2"/>
    <x v="9"/>
    <x v="1"/>
    <s v="normal"/>
    <x v="8"/>
    <n v="38"/>
    <n v="0"/>
    <s v="NJ Llong"/>
    <s v="SJA Taufel"/>
  </r>
  <r>
    <n v="453"/>
    <s v="Hyderabad"/>
    <x v="5"/>
    <d v="2013-05-19T00:00:00"/>
    <x v="148"/>
    <x v="6"/>
    <x v="0"/>
    <x v="10"/>
    <x v="6"/>
    <x v="1"/>
    <s v="normal"/>
    <x v="11"/>
    <n v="0"/>
    <n v="5"/>
    <s v="Asad Rauf"/>
    <s v="S Asnani"/>
  </r>
  <r>
    <n v="454"/>
    <s v="Delhi"/>
    <x v="5"/>
    <d v="2013-05-21T00:00:00"/>
    <x v="1"/>
    <x v="2"/>
    <x v="1"/>
    <x v="5"/>
    <x v="1"/>
    <x v="1"/>
    <s v="normal"/>
    <x v="1"/>
    <n v="48"/>
    <n v="0"/>
    <s v="NJ Llong"/>
    <s v="RJ Tucker"/>
  </r>
  <r>
    <n v="455"/>
    <s v="Delhi"/>
    <x v="5"/>
    <d v="2013-05-22T00:00:00"/>
    <x v="66"/>
    <x v="2"/>
    <x v="10"/>
    <x v="4"/>
    <x v="10"/>
    <x v="1"/>
    <s v="normal"/>
    <x v="4"/>
    <n v="0"/>
    <n v="4"/>
    <s v="S Ravi"/>
    <s v="RJ Tucker"/>
  </r>
  <r>
    <n v="456"/>
    <s v="Kolkata"/>
    <x v="5"/>
    <d v="2013-05-24T00:00:00"/>
    <x v="62"/>
    <x v="4"/>
    <x v="2"/>
    <x v="5"/>
    <x v="2"/>
    <x v="1"/>
    <s v="normal"/>
    <x v="7"/>
    <n v="0"/>
    <n v="4"/>
    <s v="C Shamshuddin"/>
    <s v="SJA Taufel"/>
  </r>
  <r>
    <n v="457"/>
    <s v="Kolkata"/>
    <x v="5"/>
    <d v="2013-05-26T00:00:00"/>
    <x v="90"/>
    <x v="4"/>
    <x v="3"/>
    <x v="6"/>
    <x v="3"/>
    <x v="1"/>
    <s v="normal"/>
    <x v="7"/>
    <n v="23"/>
    <n v="0"/>
    <s v="HDPK Dharmasena"/>
    <s v="SJA Taufel"/>
  </r>
  <r>
    <n v="458"/>
    <s v="Abu Dhabi"/>
    <x v="6"/>
    <d v="2014-04-16T00:00:00"/>
    <x v="55"/>
    <x v="28"/>
    <x v="0"/>
    <x v="5"/>
    <x v="6"/>
    <x v="1"/>
    <s v="normal"/>
    <x v="0"/>
    <n v="41"/>
    <n v="0"/>
    <s v="M Erasmus"/>
    <s v="RK Illingworth"/>
  </r>
  <r>
    <n v="459"/>
    <s v="Sharjah"/>
    <x v="6"/>
    <d v="2014-04-17T00:00:00"/>
    <x v="151"/>
    <x v="29"/>
    <x v="7"/>
    <x v="0"/>
    <x v="0"/>
    <x v="0"/>
    <s v="normal"/>
    <x v="3"/>
    <n v="0"/>
    <n v="8"/>
    <s v="Aleem Dar"/>
    <s v="S Ravi"/>
  </r>
  <r>
    <n v="460"/>
    <s v="Abu Dhabi"/>
    <x v="6"/>
    <d v="2014-04-18T00:00:00"/>
    <x v="152"/>
    <x v="28"/>
    <x v="1"/>
    <x v="1"/>
    <x v="1"/>
    <x v="1"/>
    <s v="normal"/>
    <x v="5"/>
    <n v="0"/>
    <n v="6"/>
    <s v="RK Illingworth"/>
    <s v="C Shamshuddin"/>
  </r>
  <r>
    <n v="461"/>
    <s v="Abu Dhabi"/>
    <x v="6"/>
    <d v="2014-04-18T00:00:00"/>
    <x v="119"/>
    <x v="28"/>
    <x v="10"/>
    <x v="4"/>
    <x v="2"/>
    <x v="0"/>
    <s v="normal"/>
    <x v="4"/>
    <n v="0"/>
    <n v="4"/>
    <s v="BF Bowden"/>
    <s v="RK Illingworth"/>
  </r>
  <r>
    <n v="462"/>
    <m/>
    <x v="6"/>
    <d v="2014-04-19T00:00:00"/>
    <x v="148"/>
    <x v="30"/>
    <x v="3"/>
    <x v="0"/>
    <x v="0"/>
    <x v="0"/>
    <s v="normal"/>
    <x v="3"/>
    <n v="0"/>
    <n v="7"/>
    <s v="Aleem Dar"/>
    <s v="AK Chaudhary"/>
  </r>
  <r>
    <n v="463"/>
    <m/>
    <x v="6"/>
    <d v="2014-04-19T00:00:00"/>
    <x v="52"/>
    <x v="30"/>
    <x v="0"/>
    <x v="2"/>
    <x v="6"/>
    <x v="1"/>
    <s v="normal"/>
    <x v="2"/>
    <n v="0"/>
    <n v="4"/>
    <s v="Aleem Dar"/>
    <s v="VA Kulkarni"/>
  </r>
  <r>
    <n v="464"/>
    <s v="Sharjah"/>
    <x v="6"/>
    <d v="2014-04-20T00:00:00"/>
    <x v="152"/>
    <x v="29"/>
    <x v="2"/>
    <x v="1"/>
    <x v="5"/>
    <x v="0"/>
    <s v="normal"/>
    <x v="5"/>
    <n v="0"/>
    <n v="7"/>
    <s v="BF Bowden"/>
    <s v="M Erasmus"/>
  </r>
  <r>
    <n v="465"/>
    <s v="Abu Dhabi"/>
    <x v="6"/>
    <d v="2014-04-21T00:00:00"/>
    <x v="38"/>
    <x v="28"/>
    <x v="1"/>
    <x v="2"/>
    <x v="1"/>
    <x v="1"/>
    <s v="normal"/>
    <x v="1"/>
    <n v="93"/>
    <n v="0"/>
    <s v="RK Illingworth"/>
    <s v="C Shamshuddin"/>
  </r>
  <r>
    <n v="466"/>
    <s v="Sharjah"/>
    <x v="6"/>
    <d v="2014-04-22T00:00:00"/>
    <x v="152"/>
    <x v="29"/>
    <x v="5"/>
    <x v="10"/>
    <x v="10"/>
    <x v="0"/>
    <s v="normal"/>
    <x v="5"/>
    <n v="72"/>
    <n v="0"/>
    <s v="M Erasmus"/>
    <s v="S Ravi"/>
  </r>
  <r>
    <n v="467"/>
    <m/>
    <x v="6"/>
    <d v="2014-04-23T00:00:00"/>
    <x v="120"/>
    <x v="30"/>
    <x v="1"/>
    <x v="4"/>
    <x v="2"/>
    <x v="0"/>
    <s v="normal"/>
    <x v="1"/>
    <n v="7"/>
    <n v="0"/>
    <s v="HDPK Dharmasena"/>
    <s v="RK Illingworth"/>
  </r>
  <r>
    <n v="468"/>
    <s v="Sharjah"/>
    <x v="6"/>
    <d v="2014-04-24T00:00:00"/>
    <x v="153"/>
    <x v="29"/>
    <x v="0"/>
    <x v="0"/>
    <x v="0"/>
    <x v="0"/>
    <s v="normal"/>
    <x v="0"/>
    <n v="2"/>
    <n v="0"/>
    <s v="Aleem Dar"/>
    <s v="VA Kulkarni"/>
  </r>
  <r>
    <n v="469"/>
    <m/>
    <x v="6"/>
    <d v="2014-04-25T00:00:00"/>
    <x v="140"/>
    <x v="30"/>
    <x v="10"/>
    <x v="2"/>
    <x v="10"/>
    <x v="1"/>
    <s v="normal"/>
    <x v="11"/>
    <n v="4"/>
    <n v="0"/>
    <s v="M Erasmus"/>
    <s v="S Ravi"/>
  </r>
  <r>
    <n v="470"/>
    <m/>
    <x v="6"/>
    <d v="2014-04-25T00:00:00"/>
    <x v="154"/>
    <x v="30"/>
    <x v="3"/>
    <x v="6"/>
    <x v="3"/>
    <x v="1"/>
    <s v="normal"/>
    <x v="1"/>
    <n v="0"/>
    <n v="7"/>
    <s v="BF Bowden"/>
    <s v="M Erasmus"/>
  </r>
  <r>
    <n v="471"/>
    <s v="Abu Dhabi"/>
    <x v="6"/>
    <d v="2014-04-26T00:00:00"/>
    <x v="155"/>
    <x v="28"/>
    <x v="6"/>
    <x v="4"/>
    <x v="2"/>
    <x v="0"/>
    <s v="normal"/>
    <x v="4"/>
    <n v="0"/>
    <n v="6"/>
    <s v="HDPK Dharmasena"/>
    <s v="C Shamshuddin"/>
  </r>
  <r>
    <n v="472"/>
    <s v="Abu Dhabi"/>
    <x v="6"/>
    <d v="2014-04-26T00:00:00"/>
    <x v="156"/>
    <x v="28"/>
    <x v="5"/>
    <x v="3"/>
    <x v="6"/>
    <x v="0"/>
    <s v="normal"/>
    <x v="5"/>
    <n v="23"/>
    <n v="0"/>
    <s v="HDPK Dharmasena"/>
    <s v="RK Illingworth"/>
  </r>
  <r>
    <n v="473"/>
    <s v="Sharjah"/>
    <x v="6"/>
    <d v="2014-04-27T00:00:00"/>
    <x v="81"/>
    <x v="29"/>
    <x v="3"/>
    <x v="2"/>
    <x v="3"/>
    <x v="1"/>
    <s v="normal"/>
    <x v="2"/>
    <n v="0"/>
    <n v="6"/>
    <s v="Aleem Dar"/>
    <s v="VA Kulkarni"/>
  </r>
  <r>
    <n v="474"/>
    <s v="Sharjah"/>
    <x v="6"/>
    <d v="2014-04-27T00:00:00"/>
    <x v="60"/>
    <x v="29"/>
    <x v="10"/>
    <x v="6"/>
    <x v="10"/>
    <x v="1"/>
    <s v="normal"/>
    <x v="1"/>
    <n v="0"/>
    <n v="5"/>
    <s v="AK Chaudhary"/>
    <s v="VA Kulkarni"/>
  </r>
  <r>
    <n v="475"/>
    <m/>
    <x v="6"/>
    <d v="2014-04-28T00:00:00"/>
    <x v="156"/>
    <x v="30"/>
    <x v="6"/>
    <x v="1"/>
    <x v="5"/>
    <x v="0"/>
    <s v="normal"/>
    <x v="5"/>
    <n v="0"/>
    <n v="5"/>
    <s v="BF Bowden"/>
    <s v="S Ravi"/>
  </r>
  <r>
    <n v="476"/>
    <s v="Abu Dhabi"/>
    <x v="6"/>
    <d v="2014-04-29T00:00:00"/>
    <x v="141"/>
    <x v="28"/>
    <x v="2"/>
    <x v="3"/>
    <x v="2"/>
    <x v="1"/>
    <s v="tie"/>
    <x v="4"/>
    <n v="0"/>
    <n v="0"/>
    <s v="Aleem Dar"/>
    <s v="AK Chaudhary"/>
  </r>
  <r>
    <n v="477"/>
    <m/>
    <x v="6"/>
    <d v="2014-04-30T00:00:00"/>
    <x v="157"/>
    <x v="30"/>
    <x v="10"/>
    <x v="5"/>
    <x v="3"/>
    <x v="0"/>
    <s v="normal"/>
    <x v="11"/>
    <n v="15"/>
    <n v="0"/>
    <s v="HDPK Dharmasena"/>
    <s v="M Erasmus"/>
  </r>
  <r>
    <n v="478"/>
    <s v="Ranchi"/>
    <x v="6"/>
    <d v="2014-05-02T00:00:00"/>
    <x v="120"/>
    <x v="27"/>
    <x v="1"/>
    <x v="3"/>
    <x v="1"/>
    <x v="1"/>
    <s v="normal"/>
    <x v="1"/>
    <n v="34"/>
    <n v="0"/>
    <s v="AK Chaudhary"/>
    <s v="NJ Llong"/>
  </r>
  <r>
    <n v="479"/>
    <s v="Mumbai"/>
    <x v="6"/>
    <d v="2014-05-03T00:00:00"/>
    <x v="158"/>
    <x v="3"/>
    <x v="5"/>
    <x v="5"/>
    <x v="5"/>
    <x v="1"/>
    <s v="normal"/>
    <x v="7"/>
    <n v="0"/>
    <n v="5"/>
    <s v="BNJ Oxenford"/>
    <s v="C Shamshuddin"/>
  </r>
  <r>
    <n v="480"/>
    <s v="Delhi"/>
    <x v="6"/>
    <d v="2014-05-03T00:00:00"/>
    <x v="159"/>
    <x v="2"/>
    <x v="7"/>
    <x v="4"/>
    <x v="2"/>
    <x v="0"/>
    <s v="normal"/>
    <x v="4"/>
    <n v="0"/>
    <n v="7"/>
    <s v="SS Hazare"/>
    <s v="S Ravi"/>
  </r>
  <r>
    <n v="481"/>
    <s v="Bangalore"/>
    <x v="6"/>
    <d v="2014-05-04T00:00:00"/>
    <x v="46"/>
    <x v="0"/>
    <x v="10"/>
    <x v="0"/>
    <x v="0"/>
    <x v="0"/>
    <s v="normal"/>
    <x v="3"/>
    <n v="0"/>
    <n v="4"/>
    <s v="HDPK Dharmasena"/>
    <s v="VA Kulkarni"/>
  </r>
  <r>
    <n v="482"/>
    <s v="Ahmedabad"/>
    <x v="6"/>
    <d v="2014-05-05T00:00:00"/>
    <x v="155"/>
    <x v="18"/>
    <x v="2"/>
    <x v="3"/>
    <x v="6"/>
    <x v="0"/>
    <s v="normal"/>
    <x v="4"/>
    <n v="10"/>
    <n v="0"/>
    <s v="NJ Llong"/>
    <s v="CK Nandan"/>
  </r>
  <r>
    <n v="483"/>
    <s v="Delhi"/>
    <x v="6"/>
    <d v="2014-05-05T00:00:00"/>
    <x v="60"/>
    <x v="2"/>
    <x v="7"/>
    <x v="6"/>
    <x v="1"/>
    <x v="0"/>
    <s v="normal"/>
    <x v="1"/>
    <n v="0"/>
    <n v="8"/>
    <s v="RM Deshpande"/>
    <s v="BNJ Oxenford"/>
  </r>
  <r>
    <n v="484"/>
    <s v="Mumbai"/>
    <x v="6"/>
    <d v="2014-05-06T00:00:00"/>
    <x v="57"/>
    <x v="3"/>
    <x v="3"/>
    <x v="0"/>
    <x v="0"/>
    <x v="0"/>
    <s v="normal"/>
    <x v="7"/>
    <n v="19"/>
    <n v="0"/>
    <s v="S Ravi"/>
    <s v="K Srinath"/>
  </r>
  <r>
    <n v="485"/>
    <s v="Delhi"/>
    <x v="6"/>
    <d v="2014-05-07T00:00:00"/>
    <x v="56"/>
    <x v="2"/>
    <x v="7"/>
    <x v="3"/>
    <x v="7"/>
    <x v="1"/>
    <s v="normal"/>
    <x v="0"/>
    <n v="0"/>
    <n v="8"/>
    <s v="BNJ Oxenford"/>
    <s v="C Shamshuddin"/>
  </r>
  <r>
    <n v="486"/>
    <s v="Cuttack"/>
    <x v="6"/>
    <d v="2014-05-07T00:00:00"/>
    <x v="152"/>
    <x v="19"/>
    <x v="5"/>
    <x v="6"/>
    <x v="1"/>
    <x v="0"/>
    <s v="normal"/>
    <x v="5"/>
    <n v="44"/>
    <n v="0"/>
    <s v="HDPK Dharmasena"/>
    <s v="PG Pathak"/>
  </r>
  <r>
    <n v="487"/>
    <s v="Ahmedabad"/>
    <x v="6"/>
    <d v="2014-05-08T00:00:00"/>
    <x v="157"/>
    <x v="18"/>
    <x v="10"/>
    <x v="4"/>
    <x v="2"/>
    <x v="0"/>
    <s v="normal"/>
    <x v="11"/>
    <n v="32"/>
    <n v="0"/>
    <s v="AK Chaudhary"/>
    <s v="NJ Llong"/>
  </r>
  <r>
    <n v="488"/>
    <s v="Bangalore"/>
    <x v="6"/>
    <d v="2014-05-09T00:00:00"/>
    <x v="156"/>
    <x v="0"/>
    <x v="5"/>
    <x v="0"/>
    <x v="0"/>
    <x v="0"/>
    <s v="normal"/>
    <x v="5"/>
    <n v="32"/>
    <n v="0"/>
    <s v="S Ravi"/>
    <s v="K Srinath"/>
  </r>
  <r>
    <n v="489"/>
    <s v="Delhi"/>
    <x v="6"/>
    <d v="2014-05-10T00:00:00"/>
    <x v="101"/>
    <x v="2"/>
    <x v="7"/>
    <x v="10"/>
    <x v="10"/>
    <x v="0"/>
    <s v="normal"/>
    <x v="11"/>
    <n v="0"/>
    <n v="8"/>
    <s v="RM Deshpande"/>
    <s v="BNJ Oxenford"/>
  </r>
  <r>
    <n v="490"/>
    <s v="Mumbai"/>
    <x v="6"/>
    <d v="2014-05-10T00:00:00"/>
    <x v="60"/>
    <x v="3"/>
    <x v="3"/>
    <x v="6"/>
    <x v="1"/>
    <x v="0"/>
    <s v="normal"/>
    <x v="1"/>
    <n v="0"/>
    <n v="4"/>
    <s v="HDPK Dharmasena"/>
    <s v="VA Kulkarni"/>
  </r>
  <r>
    <n v="491"/>
    <s v="Cuttack"/>
    <x v="6"/>
    <d v="2014-05-11T00:00:00"/>
    <x v="56"/>
    <x v="19"/>
    <x v="5"/>
    <x v="3"/>
    <x v="6"/>
    <x v="0"/>
    <s v="normal"/>
    <x v="0"/>
    <n v="0"/>
    <n v="9"/>
    <s v="NJ Llong"/>
    <s v="CK Nandan"/>
  </r>
  <r>
    <n v="492"/>
    <s v="Bangalore"/>
    <x v="6"/>
    <d v="2014-05-11T00:00:00"/>
    <x v="141"/>
    <x v="0"/>
    <x v="6"/>
    <x v="4"/>
    <x v="0"/>
    <x v="1"/>
    <s v="normal"/>
    <x v="4"/>
    <n v="0"/>
    <n v="5"/>
    <s v="S Ravi"/>
    <s v="RJ Tucker"/>
  </r>
  <r>
    <n v="493"/>
    <s v="Hyderabad"/>
    <x v="6"/>
    <d v="2014-05-12T00:00:00"/>
    <x v="83"/>
    <x v="6"/>
    <x v="10"/>
    <x v="5"/>
    <x v="10"/>
    <x v="1"/>
    <s v="normal"/>
    <x v="7"/>
    <n v="0"/>
    <n v="7"/>
    <s v="HDPK Dharmasena"/>
    <s v="VA Kulkarni"/>
  </r>
  <r>
    <n v="494"/>
    <s v="Ranchi"/>
    <x v="6"/>
    <d v="2014-05-13T00:00:00"/>
    <x v="120"/>
    <x v="27"/>
    <x v="2"/>
    <x v="6"/>
    <x v="2"/>
    <x v="1"/>
    <s v="normal"/>
    <x v="1"/>
    <n v="0"/>
    <n v="5"/>
    <s v="BNJ Oxenford"/>
    <s v="C Shamshuddin"/>
  </r>
  <r>
    <n v="495"/>
    <s v="Bangalore"/>
    <x v="6"/>
    <d v="2014-05-13T00:00:00"/>
    <x v="53"/>
    <x v="0"/>
    <x v="6"/>
    <x v="2"/>
    <x v="7"/>
    <x v="0"/>
    <s v="normal"/>
    <x v="3"/>
    <n v="16"/>
    <n v="0"/>
    <s v="K Srinath"/>
    <s v="RJ Tucker"/>
  </r>
  <r>
    <n v="496"/>
    <s v="Hyderabad"/>
    <x v="6"/>
    <d v="2014-05-14T00:00:00"/>
    <x v="113"/>
    <x v="6"/>
    <x v="10"/>
    <x v="1"/>
    <x v="5"/>
    <x v="0"/>
    <s v="normal"/>
    <x v="5"/>
    <n v="0"/>
    <n v="6"/>
    <s v="VA Kulkarni"/>
    <s v="PG Pathak"/>
  </r>
  <r>
    <n v="497"/>
    <s v="Cuttack"/>
    <x v="6"/>
    <d v="2014-05-14T00:00:00"/>
    <x v="75"/>
    <x v="19"/>
    <x v="3"/>
    <x v="3"/>
    <x v="6"/>
    <x v="0"/>
    <s v="normal"/>
    <x v="0"/>
    <n v="0"/>
    <n v="6"/>
    <s v="AK Chaudhary"/>
    <s v="NJ Llong"/>
  </r>
  <r>
    <n v="498"/>
    <s v="Ahmedabad"/>
    <x v="6"/>
    <d v="2014-05-15T00:00:00"/>
    <x v="119"/>
    <x v="18"/>
    <x v="2"/>
    <x v="2"/>
    <x v="7"/>
    <x v="0"/>
    <s v="normal"/>
    <x v="4"/>
    <n v="62"/>
    <n v="0"/>
    <s v="S Ravi"/>
    <s v="RJ Tucker"/>
  </r>
  <r>
    <n v="499"/>
    <s v="Ranchi"/>
    <x v="6"/>
    <d v="2014-05-18T00:00:00"/>
    <x v="46"/>
    <x v="27"/>
    <x v="1"/>
    <x v="0"/>
    <x v="1"/>
    <x v="1"/>
    <s v="normal"/>
    <x v="3"/>
    <n v="0"/>
    <n v="5"/>
    <s v="BNJ Oxenford"/>
    <s v="C Shamshuddin"/>
  </r>
  <r>
    <n v="500"/>
    <s v="Hyderabad"/>
    <x v="6"/>
    <d v="2014-05-18T00:00:00"/>
    <x v="136"/>
    <x v="6"/>
    <x v="10"/>
    <x v="3"/>
    <x v="10"/>
    <x v="1"/>
    <s v="normal"/>
    <x v="0"/>
    <n v="0"/>
    <n v="7"/>
    <s v="NJ Llong"/>
    <s v="CK Nandan"/>
  </r>
  <r>
    <n v="501"/>
    <s v="Ahmedabad"/>
    <x v="6"/>
    <d v="2014-05-19T00:00:00"/>
    <x v="1"/>
    <x v="18"/>
    <x v="3"/>
    <x v="4"/>
    <x v="3"/>
    <x v="1"/>
    <s v="normal"/>
    <x v="7"/>
    <n v="25"/>
    <n v="0"/>
    <s v="S Ravi"/>
    <s v="RJ Tucker"/>
  </r>
  <r>
    <n v="502"/>
    <s v="Delhi"/>
    <x v="6"/>
    <d v="2014-05-19T00:00:00"/>
    <x v="160"/>
    <x v="2"/>
    <x v="7"/>
    <x v="1"/>
    <x v="5"/>
    <x v="0"/>
    <s v="normal"/>
    <x v="5"/>
    <n v="0"/>
    <n v="4"/>
    <s v="HDPK Dharmasena"/>
    <s v="PG Pathak"/>
  </r>
  <r>
    <n v="503"/>
    <s v="Hyderabad"/>
    <x v="6"/>
    <d v="2014-05-20T00:00:00"/>
    <x v="79"/>
    <x v="6"/>
    <x v="6"/>
    <x v="10"/>
    <x v="0"/>
    <x v="1"/>
    <s v="normal"/>
    <x v="11"/>
    <n v="0"/>
    <n v="7"/>
    <s v="AK Chaudhary"/>
    <s v="NJ Llong"/>
  </r>
  <r>
    <n v="504"/>
    <s v="Kolkata"/>
    <x v="6"/>
    <d v="2014-05-20T00:00:00"/>
    <x v="75"/>
    <x v="4"/>
    <x v="1"/>
    <x v="3"/>
    <x v="6"/>
    <x v="0"/>
    <s v="normal"/>
    <x v="0"/>
    <n v="0"/>
    <n v="8"/>
    <s v="RM Deshpande"/>
    <s v="C Shamshuddin"/>
  </r>
  <r>
    <n v="505"/>
    <s v="Chandigarh"/>
    <x v="6"/>
    <d v="2014-05-21T00:00:00"/>
    <x v="161"/>
    <x v="1"/>
    <x v="5"/>
    <x v="5"/>
    <x v="3"/>
    <x v="0"/>
    <s v="normal"/>
    <x v="7"/>
    <n v="0"/>
    <n v="7"/>
    <s v="HDPK Dharmasena"/>
    <s v="VA Kulkarni"/>
  </r>
  <r>
    <n v="506"/>
    <s v="Kolkata"/>
    <x v="6"/>
    <d v="2014-05-22T00:00:00"/>
    <x v="75"/>
    <x v="4"/>
    <x v="0"/>
    <x v="0"/>
    <x v="0"/>
    <x v="0"/>
    <s v="normal"/>
    <x v="0"/>
    <n v="30"/>
    <n v="0"/>
    <s v="AK Chaudhary"/>
    <s v="CK Nandan"/>
  </r>
  <r>
    <n v="507"/>
    <s v="Ranchi"/>
    <x v="6"/>
    <d v="2014-05-22T00:00:00"/>
    <x v="79"/>
    <x v="27"/>
    <x v="1"/>
    <x v="10"/>
    <x v="10"/>
    <x v="0"/>
    <s v="normal"/>
    <x v="11"/>
    <n v="0"/>
    <n v="6"/>
    <s v="BNJ Oxenford"/>
    <s v="C Shamshuddin"/>
  </r>
  <r>
    <n v="508"/>
    <s v="Mumbai"/>
    <x v="6"/>
    <d v="2014-05-23T00:00:00"/>
    <x v="1"/>
    <x v="3"/>
    <x v="3"/>
    <x v="2"/>
    <x v="7"/>
    <x v="0"/>
    <s v="normal"/>
    <x v="7"/>
    <n v="15"/>
    <n v="0"/>
    <s v="S Ravi"/>
    <s v="RJ Tucker"/>
  </r>
  <r>
    <n v="509"/>
    <s v="Chandigarh"/>
    <x v="6"/>
    <d v="2014-05-23T00:00:00"/>
    <x v="16"/>
    <x v="1"/>
    <x v="5"/>
    <x v="4"/>
    <x v="2"/>
    <x v="0"/>
    <s v="normal"/>
    <x v="5"/>
    <n v="16"/>
    <n v="0"/>
    <s v="HDPK Dharmasena"/>
    <s v="PG Pathak"/>
  </r>
  <r>
    <n v="510"/>
    <s v="Bangalore"/>
    <x v="6"/>
    <d v="2014-05-24T00:00:00"/>
    <x v="13"/>
    <x v="0"/>
    <x v="6"/>
    <x v="6"/>
    <x v="1"/>
    <x v="0"/>
    <s v="normal"/>
    <x v="1"/>
    <n v="0"/>
    <n v="8"/>
    <s v="AK Chaudhary"/>
    <s v="NJ Llong"/>
  </r>
  <r>
    <n v="511"/>
    <s v="Kolkata"/>
    <x v="6"/>
    <d v="2014-05-24T00:00:00"/>
    <x v="8"/>
    <x v="4"/>
    <x v="10"/>
    <x v="3"/>
    <x v="6"/>
    <x v="0"/>
    <s v="normal"/>
    <x v="0"/>
    <n v="0"/>
    <n v="4"/>
    <s v="RM Deshpande"/>
    <s v="BNJ Oxenford"/>
  </r>
  <r>
    <n v="512"/>
    <s v="Chandigarh"/>
    <x v="6"/>
    <d v="2014-05-25T00:00:00"/>
    <x v="138"/>
    <x v="1"/>
    <x v="7"/>
    <x v="1"/>
    <x v="5"/>
    <x v="0"/>
    <s v="normal"/>
    <x v="5"/>
    <n v="0"/>
    <n v="7"/>
    <s v="HDPK Dharmasena"/>
    <s v="VA Kulkarni"/>
  </r>
  <r>
    <n v="513"/>
    <s v="Mumbai"/>
    <x v="6"/>
    <d v="2014-05-25T00:00:00"/>
    <x v="158"/>
    <x v="3"/>
    <x v="2"/>
    <x v="5"/>
    <x v="3"/>
    <x v="0"/>
    <s v="normal"/>
    <x v="7"/>
    <n v="0"/>
    <n v="5"/>
    <s v="K Srinath"/>
    <s v="RJ Tucker"/>
  </r>
  <r>
    <n v="514"/>
    <s v="Kolkata"/>
    <x v="6"/>
    <d v="2014-05-27T00:00:00"/>
    <x v="136"/>
    <x v="4"/>
    <x v="0"/>
    <x v="1"/>
    <x v="5"/>
    <x v="0"/>
    <s v="normal"/>
    <x v="0"/>
    <n v="28"/>
    <n v="0"/>
    <s v="NJ Llong"/>
    <s v="S Ravi"/>
  </r>
  <r>
    <n v="515"/>
    <s v="Mumbai"/>
    <x v="6"/>
    <d v="2014-05-28T00:00:00"/>
    <x v="38"/>
    <x v="17"/>
    <x v="3"/>
    <x v="6"/>
    <x v="1"/>
    <x v="0"/>
    <s v="normal"/>
    <x v="1"/>
    <n v="0"/>
    <n v="7"/>
    <s v="VA Kulkarni"/>
    <s v="BNJ Oxenford"/>
  </r>
  <r>
    <n v="516"/>
    <s v="Mumbai"/>
    <x v="6"/>
    <d v="2014-05-30T00:00:00"/>
    <x v="6"/>
    <x v="3"/>
    <x v="5"/>
    <x v="6"/>
    <x v="1"/>
    <x v="0"/>
    <s v="normal"/>
    <x v="5"/>
    <n v="24"/>
    <n v="0"/>
    <s v="HDPK Dharmasena"/>
    <s v="RJ Tucker"/>
  </r>
  <r>
    <n v="517"/>
    <s v="Bangalore"/>
    <x v="6"/>
    <d v="2014-06-01T00:00:00"/>
    <x v="68"/>
    <x v="0"/>
    <x v="5"/>
    <x v="3"/>
    <x v="6"/>
    <x v="0"/>
    <s v="normal"/>
    <x v="0"/>
    <n v="0"/>
    <n v="3"/>
    <s v="HDPK Dharmasena"/>
    <s v="BNJ Oxenford"/>
  </r>
  <r>
    <n v="518"/>
    <s v="Kolkata"/>
    <x v="7"/>
    <d v="2015-04-08T00:00:00"/>
    <x v="122"/>
    <x v="4"/>
    <x v="3"/>
    <x v="3"/>
    <x v="6"/>
    <x v="0"/>
    <s v="normal"/>
    <x v="0"/>
    <n v="0"/>
    <n v="7"/>
    <s v="S Ravi"/>
    <s v="C Shamshuddin"/>
  </r>
  <r>
    <n v="519"/>
    <s v="Chennai"/>
    <x v="7"/>
    <d v="2015-04-09T00:00:00"/>
    <x v="23"/>
    <x v="7"/>
    <x v="1"/>
    <x v="2"/>
    <x v="7"/>
    <x v="0"/>
    <s v="normal"/>
    <x v="1"/>
    <n v="1"/>
    <n v="0"/>
    <s v="RK Illingworth"/>
    <s v="VA Kulkarni"/>
  </r>
  <r>
    <n v="520"/>
    <s v="Pune"/>
    <x v="7"/>
    <d v="2015-04-10T00:00:00"/>
    <x v="141"/>
    <x v="31"/>
    <x v="2"/>
    <x v="1"/>
    <x v="5"/>
    <x v="0"/>
    <s v="normal"/>
    <x v="4"/>
    <n v="26"/>
    <n v="0"/>
    <s v="SD Fry"/>
    <s v="CB Gaffaney"/>
  </r>
  <r>
    <n v="521"/>
    <s v="Chennai"/>
    <x v="7"/>
    <d v="2015-04-11T00:00:00"/>
    <x v="0"/>
    <x v="7"/>
    <x v="1"/>
    <x v="10"/>
    <x v="1"/>
    <x v="1"/>
    <s v="normal"/>
    <x v="1"/>
    <n v="45"/>
    <n v="0"/>
    <s v="RK Illingworth"/>
    <s v="VA Kulkarni"/>
  </r>
  <r>
    <n v="522"/>
    <s v="Kolkata"/>
    <x v="7"/>
    <d v="2015-04-11T00:00:00"/>
    <x v="45"/>
    <x v="4"/>
    <x v="0"/>
    <x v="0"/>
    <x v="0"/>
    <x v="0"/>
    <s v="normal"/>
    <x v="3"/>
    <n v="0"/>
    <n v="3"/>
    <s v="S Ravi"/>
    <s v="C Shamshuddin"/>
  </r>
  <r>
    <n v="523"/>
    <s v="Delhi"/>
    <x v="7"/>
    <d v="2015-04-12T00:00:00"/>
    <x v="162"/>
    <x v="2"/>
    <x v="7"/>
    <x v="4"/>
    <x v="2"/>
    <x v="0"/>
    <s v="normal"/>
    <x v="4"/>
    <n v="0"/>
    <n v="3"/>
    <s v="SD Fry"/>
    <s v="CB Gaffaney"/>
  </r>
  <r>
    <n v="524"/>
    <s v="Mumbai"/>
    <x v="7"/>
    <d v="2015-04-12T00:00:00"/>
    <x v="163"/>
    <x v="3"/>
    <x v="5"/>
    <x v="5"/>
    <x v="3"/>
    <x v="0"/>
    <s v="normal"/>
    <x v="5"/>
    <n v="18"/>
    <n v="0"/>
    <s v="AK Chaudhary"/>
    <s v="K Srinivasan"/>
  </r>
  <r>
    <n v="525"/>
    <s v="Bangalore"/>
    <x v="7"/>
    <d v="2015-04-13T00:00:00"/>
    <x v="79"/>
    <x v="0"/>
    <x v="6"/>
    <x v="10"/>
    <x v="10"/>
    <x v="0"/>
    <s v="normal"/>
    <x v="11"/>
    <n v="0"/>
    <n v="8"/>
    <s v="RM Deshpande"/>
    <s v="RK Illingworth"/>
  </r>
  <r>
    <n v="526"/>
    <s v="Ahmedabad"/>
    <x v="7"/>
    <d v="2015-04-14T00:00:00"/>
    <x v="118"/>
    <x v="18"/>
    <x v="3"/>
    <x v="4"/>
    <x v="3"/>
    <x v="1"/>
    <s v="normal"/>
    <x v="4"/>
    <n v="0"/>
    <n v="7"/>
    <s v="AK Chaudhary"/>
    <s v="SD Fry"/>
  </r>
  <r>
    <n v="528"/>
    <s v="Pune"/>
    <x v="7"/>
    <d v="2015-04-15T00:00:00"/>
    <x v="164"/>
    <x v="31"/>
    <x v="5"/>
    <x v="2"/>
    <x v="5"/>
    <x v="1"/>
    <s v="normal"/>
    <x v="2"/>
    <n v="0"/>
    <n v="5"/>
    <s v="CB Gaffaney"/>
    <s v="K Srinath"/>
  </r>
  <r>
    <n v="529"/>
    <s v="Visakhapatnam"/>
    <x v="7"/>
    <d v="2015-04-16T00:00:00"/>
    <x v="119"/>
    <x v="24"/>
    <x v="10"/>
    <x v="4"/>
    <x v="2"/>
    <x v="0"/>
    <s v="normal"/>
    <x v="4"/>
    <n v="0"/>
    <n v="6"/>
    <s v="PG Pathak"/>
    <s v="S Ravi"/>
  </r>
  <r>
    <n v="530"/>
    <s v="Mumbai"/>
    <x v="7"/>
    <d v="2015-04-17T00:00:00"/>
    <x v="23"/>
    <x v="3"/>
    <x v="3"/>
    <x v="6"/>
    <x v="3"/>
    <x v="1"/>
    <s v="normal"/>
    <x v="1"/>
    <n v="0"/>
    <n v="6"/>
    <s v="AK Chaudhary"/>
    <s v="M Erasmus"/>
  </r>
  <r>
    <n v="531"/>
    <s v="Visakhapatnam"/>
    <x v="7"/>
    <d v="2015-04-18T00:00:00"/>
    <x v="52"/>
    <x v="24"/>
    <x v="7"/>
    <x v="10"/>
    <x v="7"/>
    <x v="1"/>
    <s v="normal"/>
    <x v="2"/>
    <n v="4"/>
    <n v="0"/>
    <s v="PG Pathak"/>
    <s v="S Ravi"/>
  </r>
  <r>
    <n v="532"/>
    <s v="Pune"/>
    <x v="7"/>
    <d v="2015-04-18T00:00:00"/>
    <x v="165"/>
    <x v="31"/>
    <x v="5"/>
    <x v="3"/>
    <x v="6"/>
    <x v="0"/>
    <s v="normal"/>
    <x v="0"/>
    <n v="0"/>
    <n v="4"/>
    <s v="SD Fry"/>
    <s v="CK Nandan"/>
  </r>
  <r>
    <n v="533"/>
    <s v="Ahmedabad"/>
    <x v="7"/>
    <d v="2015-04-19T00:00:00"/>
    <x v="119"/>
    <x v="18"/>
    <x v="1"/>
    <x v="4"/>
    <x v="1"/>
    <x v="1"/>
    <s v="normal"/>
    <x v="4"/>
    <n v="0"/>
    <n v="8"/>
    <s v="AK Chaudhary"/>
    <s v="M Erasmus"/>
  </r>
  <r>
    <n v="534"/>
    <s v="Bangalore"/>
    <x v="7"/>
    <d v="2015-04-19T00:00:00"/>
    <x v="62"/>
    <x v="0"/>
    <x v="3"/>
    <x v="0"/>
    <x v="0"/>
    <x v="0"/>
    <s v="normal"/>
    <x v="7"/>
    <n v="18"/>
    <n v="0"/>
    <s v="RK Illingworth"/>
    <s v="VA Kulkarni"/>
  </r>
  <r>
    <n v="535"/>
    <s v="Delhi"/>
    <x v="7"/>
    <d v="2015-04-20T00:00:00"/>
    <x v="136"/>
    <x v="2"/>
    <x v="7"/>
    <x v="3"/>
    <x v="6"/>
    <x v="0"/>
    <s v="normal"/>
    <x v="0"/>
    <n v="0"/>
    <n v="6"/>
    <s v="SD Fry"/>
    <s v="CB Gaffaney"/>
  </r>
  <r>
    <n v="536"/>
    <s v="Ahmedabad"/>
    <x v="7"/>
    <d v="2015-04-21T00:00:00"/>
    <x v="16"/>
    <x v="18"/>
    <x v="2"/>
    <x v="1"/>
    <x v="5"/>
    <x v="0"/>
    <s v="tie"/>
    <x v="5"/>
    <n v="0"/>
    <n v="0"/>
    <s v="M Erasmus"/>
    <s v="S Ravi"/>
  </r>
  <r>
    <n v="537"/>
    <s v="Visakhapatnam"/>
    <x v="7"/>
    <d v="2015-04-22T00:00:00"/>
    <x v="79"/>
    <x v="24"/>
    <x v="10"/>
    <x v="3"/>
    <x v="6"/>
    <x v="0"/>
    <s v="normal"/>
    <x v="11"/>
    <n v="16"/>
    <n v="0"/>
    <s v="RK Illingworth"/>
    <s v="VA Kulkarni"/>
  </r>
  <r>
    <n v="538"/>
    <s v="Bangalore"/>
    <x v="7"/>
    <d v="2015-04-22T00:00:00"/>
    <x v="38"/>
    <x v="0"/>
    <x v="1"/>
    <x v="0"/>
    <x v="0"/>
    <x v="0"/>
    <s v="normal"/>
    <x v="1"/>
    <n v="27"/>
    <n v="0"/>
    <s v="JD Cloete"/>
    <s v="C Shamshuddin"/>
  </r>
  <r>
    <n v="539"/>
    <s v="Delhi"/>
    <x v="7"/>
    <d v="2015-04-23T00:00:00"/>
    <x v="166"/>
    <x v="2"/>
    <x v="7"/>
    <x v="5"/>
    <x v="3"/>
    <x v="0"/>
    <s v="normal"/>
    <x v="2"/>
    <n v="37"/>
    <n v="0"/>
    <s v="SD Fry"/>
    <s v="CK Nandan"/>
  </r>
  <r>
    <n v="540"/>
    <s v="Ahmedabad"/>
    <x v="7"/>
    <d v="2015-04-24T00:00:00"/>
    <x v="167"/>
    <x v="18"/>
    <x v="2"/>
    <x v="0"/>
    <x v="0"/>
    <x v="0"/>
    <s v="normal"/>
    <x v="3"/>
    <n v="0"/>
    <n v="9"/>
    <s v="M Erasmus"/>
    <s v="S Ravi"/>
  </r>
  <r>
    <n v="541"/>
    <s v="Mumbai"/>
    <x v="7"/>
    <d v="2015-04-25T00:00:00"/>
    <x v="80"/>
    <x v="3"/>
    <x v="3"/>
    <x v="10"/>
    <x v="3"/>
    <x v="1"/>
    <s v="normal"/>
    <x v="7"/>
    <n v="20"/>
    <n v="0"/>
    <s v="HDPK Dharmasena"/>
    <s v="CB Gaffaney"/>
  </r>
  <r>
    <n v="542"/>
    <s v="Chennai"/>
    <x v="7"/>
    <d v="2015-04-25T00:00:00"/>
    <x v="0"/>
    <x v="7"/>
    <x v="1"/>
    <x v="1"/>
    <x v="1"/>
    <x v="1"/>
    <s v="normal"/>
    <x v="1"/>
    <n v="97"/>
    <n v="0"/>
    <s v="JD Cloete"/>
    <s v="C Shamshuddin"/>
  </r>
  <r>
    <n v="543"/>
    <s v="Delhi"/>
    <x v="7"/>
    <d v="2015-04-26T00:00:00"/>
    <x v="168"/>
    <x v="2"/>
    <x v="7"/>
    <x v="0"/>
    <x v="0"/>
    <x v="0"/>
    <s v="normal"/>
    <x v="3"/>
    <n v="0"/>
    <n v="10"/>
    <s v="M Erasmus"/>
    <s v="S Ravi"/>
  </r>
  <r>
    <n v="544"/>
    <s v="Chandigarh"/>
    <x v="7"/>
    <d v="2015-04-27T00:00:00"/>
    <x v="169"/>
    <x v="1"/>
    <x v="10"/>
    <x v="1"/>
    <x v="5"/>
    <x v="0"/>
    <s v="normal"/>
    <x v="11"/>
    <n v="20"/>
    <n v="0"/>
    <s v="HDPK Dharmasena"/>
    <s v="CB Gaffaney"/>
  </r>
  <r>
    <n v="547"/>
    <s v="Chennai"/>
    <x v="7"/>
    <d v="2015-04-28T00:00:00"/>
    <x v="30"/>
    <x v="7"/>
    <x v="1"/>
    <x v="3"/>
    <x v="6"/>
    <x v="0"/>
    <s v="normal"/>
    <x v="1"/>
    <n v="2"/>
    <n v="0"/>
    <s v="RM Deshpande"/>
    <s v="VA Kulkarni"/>
  </r>
  <r>
    <n v="546"/>
    <s v="Bangalore"/>
    <x v="7"/>
    <d v="2015-04-29T00:00:00"/>
    <x v="115"/>
    <x v="0"/>
    <x v="6"/>
    <x v="4"/>
    <x v="2"/>
    <x v="0"/>
    <s v="no result"/>
    <x v="10"/>
    <n v="0"/>
    <n v="0"/>
    <s v="JD Cloete"/>
    <s v="PG Pathak"/>
  </r>
  <r>
    <n v="527"/>
    <s v="Kolkata"/>
    <x v="7"/>
    <d v="2015-04-30T00:00:00"/>
    <x v="165"/>
    <x v="4"/>
    <x v="1"/>
    <x v="3"/>
    <x v="6"/>
    <x v="0"/>
    <s v="normal"/>
    <x v="0"/>
    <n v="0"/>
    <n v="7"/>
    <s v="AK Chaudhary"/>
    <s v="M Erasmus"/>
  </r>
  <r>
    <n v="548"/>
    <s v="Delhi"/>
    <x v="7"/>
    <d v="2015-05-01T00:00:00"/>
    <x v="170"/>
    <x v="2"/>
    <x v="5"/>
    <x v="2"/>
    <x v="7"/>
    <x v="0"/>
    <s v="normal"/>
    <x v="2"/>
    <n v="0"/>
    <n v="9"/>
    <s v="RK Illingworth"/>
    <s v="S Ravi"/>
  </r>
  <r>
    <n v="549"/>
    <s v="Mumbai"/>
    <x v="7"/>
    <d v="2015-05-01T00:00:00"/>
    <x v="83"/>
    <x v="3"/>
    <x v="3"/>
    <x v="4"/>
    <x v="2"/>
    <x v="0"/>
    <s v="normal"/>
    <x v="7"/>
    <n v="8"/>
    <n v="0"/>
    <s v="HDPK Dharmasena"/>
    <s v="CK Nandan"/>
  </r>
  <r>
    <n v="550"/>
    <s v="Bangalore"/>
    <x v="7"/>
    <d v="2015-05-02T00:00:00"/>
    <x v="131"/>
    <x v="0"/>
    <x v="0"/>
    <x v="0"/>
    <x v="0"/>
    <x v="0"/>
    <s v="normal"/>
    <x v="3"/>
    <n v="0"/>
    <n v="7"/>
    <s v="JD Cloete"/>
    <s v="PG Pathak"/>
  </r>
  <r>
    <n v="551"/>
    <s v="Hyderabad"/>
    <x v="7"/>
    <d v="2015-05-02T00:00:00"/>
    <x v="79"/>
    <x v="6"/>
    <x v="10"/>
    <x v="6"/>
    <x v="1"/>
    <x v="0"/>
    <s v="normal"/>
    <x v="11"/>
    <n v="22"/>
    <n v="0"/>
    <s v="AK Chaudhary"/>
    <s v="K Srinivasan"/>
  </r>
  <r>
    <n v="552"/>
    <s v="Chandigarh"/>
    <x v="7"/>
    <d v="2015-05-03T00:00:00"/>
    <x v="161"/>
    <x v="1"/>
    <x v="3"/>
    <x v="1"/>
    <x v="3"/>
    <x v="1"/>
    <s v="normal"/>
    <x v="7"/>
    <n v="23"/>
    <n v="0"/>
    <s v="RK Illingworth"/>
    <s v="VA Kulkarni"/>
  </r>
  <r>
    <n v="553"/>
    <s v="Mumbai"/>
    <x v="7"/>
    <d v="2015-05-03T00:00:00"/>
    <x v="119"/>
    <x v="17"/>
    <x v="2"/>
    <x v="2"/>
    <x v="7"/>
    <x v="0"/>
    <s v="normal"/>
    <x v="4"/>
    <n v="14"/>
    <n v="0"/>
    <s v="HDPK Dharmasena"/>
    <s v="CB Gaffaney"/>
  </r>
  <r>
    <n v="554"/>
    <s v="Chennai"/>
    <x v="7"/>
    <d v="2015-05-04T00:00:00"/>
    <x v="38"/>
    <x v="7"/>
    <x v="1"/>
    <x v="0"/>
    <x v="1"/>
    <x v="1"/>
    <s v="normal"/>
    <x v="1"/>
    <n v="24"/>
    <n v="0"/>
    <s v="C Shamshuddin"/>
    <s v="K Srinath"/>
  </r>
  <r>
    <n v="555"/>
    <s v="Kolkata"/>
    <x v="7"/>
    <d v="2015-05-04T00:00:00"/>
    <x v="136"/>
    <x v="4"/>
    <x v="0"/>
    <x v="10"/>
    <x v="10"/>
    <x v="0"/>
    <s v="normal"/>
    <x v="0"/>
    <n v="35"/>
    <n v="0"/>
    <s v="AK Chaudhary"/>
    <s v="M Erasmus"/>
  </r>
  <r>
    <n v="556"/>
    <s v="Mumbai"/>
    <x v="7"/>
    <d v="2015-05-05T00:00:00"/>
    <x v="62"/>
    <x v="3"/>
    <x v="7"/>
    <x v="5"/>
    <x v="7"/>
    <x v="1"/>
    <s v="normal"/>
    <x v="7"/>
    <n v="0"/>
    <n v="5"/>
    <s v="HDPK Dharmasena"/>
    <s v="CB Gaffaney"/>
  </r>
  <r>
    <n v="557"/>
    <s v="Bangalore"/>
    <x v="7"/>
    <d v="2015-05-06T00:00:00"/>
    <x v="45"/>
    <x v="0"/>
    <x v="6"/>
    <x v="1"/>
    <x v="5"/>
    <x v="0"/>
    <s v="normal"/>
    <x v="3"/>
    <n v="138"/>
    <n v="0"/>
    <s v="RK Illingworth"/>
    <s v="VA Kulkarni"/>
  </r>
  <r>
    <n v="545"/>
    <s v="Kolkata"/>
    <x v="7"/>
    <d v="2015-05-07T00:00:00"/>
    <x v="88"/>
    <x v="4"/>
    <x v="0"/>
    <x v="2"/>
    <x v="6"/>
    <x v="1"/>
    <s v="normal"/>
    <x v="0"/>
    <n v="13"/>
    <n v="0"/>
    <s v="AK Chaudhary"/>
    <s v="M Erasmus"/>
  </r>
  <r>
    <n v="558"/>
    <s v="Mumbai"/>
    <x v="7"/>
    <d v="2015-05-07T00:00:00"/>
    <x v="171"/>
    <x v="17"/>
    <x v="10"/>
    <x v="4"/>
    <x v="2"/>
    <x v="0"/>
    <s v="normal"/>
    <x v="11"/>
    <n v="7"/>
    <n v="0"/>
    <s v="JD Cloete"/>
    <s v="C Shamshuddin"/>
  </r>
  <r>
    <n v="559"/>
    <s v="Chennai"/>
    <x v="7"/>
    <d v="2015-05-08T00:00:00"/>
    <x v="172"/>
    <x v="7"/>
    <x v="1"/>
    <x v="5"/>
    <x v="1"/>
    <x v="1"/>
    <s v="normal"/>
    <x v="7"/>
    <n v="0"/>
    <n v="6"/>
    <s v="CB Gaffaney"/>
    <s v="CK Nandan"/>
  </r>
  <r>
    <n v="560"/>
    <s v="Kolkata"/>
    <x v="7"/>
    <d v="2015-05-09T00:00:00"/>
    <x v="165"/>
    <x v="4"/>
    <x v="5"/>
    <x v="3"/>
    <x v="5"/>
    <x v="1"/>
    <s v="normal"/>
    <x v="0"/>
    <n v="0"/>
    <n v="1"/>
    <s v="AK Chaudhary"/>
    <s v="HDPK Dharmasena"/>
  </r>
  <r>
    <n v="561"/>
    <s v="Raipur"/>
    <x v="7"/>
    <d v="2015-05-09T00:00:00"/>
    <x v="173"/>
    <x v="26"/>
    <x v="10"/>
    <x v="2"/>
    <x v="10"/>
    <x v="1"/>
    <s v="normal"/>
    <x v="11"/>
    <n v="6"/>
    <n v="0"/>
    <s v="VA Kulkarni"/>
    <s v="S Ravi"/>
  </r>
  <r>
    <n v="562"/>
    <s v="Mumbai"/>
    <x v="7"/>
    <d v="2015-05-10T00:00:00"/>
    <x v="46"/>
    <x v="3"/>
    <x v="6"/>
    <x v="5"/>
    <x v="0"/>
    <x v="1"/>
    <s v="normal"/>
    <x v="3"/>
    <n v="39"/>
    <n v="0"/>
    <s v="JD Cloete"/>
    <s v="C Shamshuddin"/>
  </r>
  <r>
    <n v="563"/>
    <s v="Chennai"/>
    <x v="7"/>
    <d v="2015-05-10T00:00:00"/>
    <x v="120"/>
    <x v="7"/>
    <x v="1"/>
    <x v="4"/>
    <x v="1"/>
    <x v="1"/>
    <s v="normal"/>
    <x v="1"/>
    <n v="12"/>
    <n v="0"/>
    <s v="M Erasmus"/>
    <s v="CK Nandan"/>
  </r>
  <r>
    <n v="564"/>
    <s v="Hyderabad"/>
    <x v="7"/>
    <d v="2015-05-11T00:00:00"/>
    <x v="79"/>
    <x v="6"/>
    <x v="10"/>
    <x v="1"/>
    <x v="10"/>
    <x v="1"/>
    <s v="normal"/>
    <x v="11"/>
    <n v="5"/>
    <n v="0"/>
    <s v="AK Chaudhary"/>
    <s v="HDPK Dharmasena"/>
  </r>
  <r>
    <n v="565"/>
    <s v="Raipur"/>
    <x v="7"/>
    <d v="2015-05-12T00:00:00"/>
    <x v="174"/>
    <x v="26"/>
    <x v="1"/>
    <x v="2"/>
    <x v="1"/>
    <x v="1"/>
    <s v="normal"/>
    <x v="2"/>
    <n v="0"/>
    <n v="6"/>
    <s v="RK Illingworth"/>
    <s v="VA Kulkarni"/>
  </r>
  <r>
    <n v="566"/>
    <s v="Chandigarh"/>
    <x v="7"/>
    <d v="2015-05-13T00:00:00"/>
    <x v="160"/>
    <x v="1"/>
    <x v="5"/>
    <x v="0"/>
    <x v="0"/>
    <x v="0"/>
    <s v="normal"/>
    <x v="5"/>
    <n v="22"/>
    <n v="0"/>
    <s v="JD Cloete"/>
    <s v="C Shamshuddin"/>
  </r>
  <r>
    <n v="567"/>
    <s v="Mumbai"/>
    <x v="7"/>
    <d v="2015-05-14T00:00:00"/>
    <x v="172"/>
    <x v="3"/>
    <x v="3"/>
    <x v="3"/>
    <x v="6"/>
    <x v="0"/>
    <s v="normal"/>
    <x v="7"/>
    <n v="5"/>
    <n v="0"/>
    <s v="RK Illingworth"/>
    <s v="VA Kulkarni"/>
  </r>
  <r>
    <n v="568"/>
    <s v="Hyderabad"/>
    <x v="7"/>
    <d v="2015-05-15T00:00:00"/>
    <x v="104"/>
    <x v="6"/>
    <x v="10"/>
    <x v="0"/>
    <x v="10"/>
    <x v="1"/>
    <s v="normal"/>
    <x v="3"/>
    <n v="0"/>
    <n v="6"/>
    <s v="AK Chaudhary"/>
    <s v="HDPK Dharmasena"/>
  </r>
  <r>
    <n v="569"/>
    <s v="Chandigarh"/>
    <x v="7"/>
    <d v="2015-05-16T00:00:00"/>
    <x v="132"/>
    <x v="1"/>
    <x v="5"/>
    <x v="6"/>
    <x v="5"/>
    <x v="1"/>
    <s v="normal"/>
    <x v="1"/>
    <n v="0"/>
    <n v="7"/>
    <s v="CK Nandan"/>
    <s v="C Shamshuddin"/>
  </r>
  <r>
    <n v="570"/>
    <s v="Mumbai"/>
    <x v="7"/>
    <d v="2015-05-16T00:00:00"/>
    <x v="5"/>
    <x v="17"/>
    <x v="2"/>
    <x v="3"/>
    <x v="2"/>
    <x v="1"/>
    <s v="normal"/>
    <x v="4"/>
    <n v="9"/>
    <n v="0"/>
    <s v="RM Deshpande"/>
    <s v="RK Illingworth"/>
  </r>
  <r>
    <n v="571"/>
    <s v="Bangalore"/>
    <x v="7"/>
    <d v="2015-05-17T00:00:00"/>
    <x v="115"/>
    <x v="0"/>
    <x v="7"/>
    <x v="0"/>
    <x v="0"/>
    <x v="0"/>
    <s v="no result"/>
    <x v="10"/>
    <n v="0"/>
    <n v="0"/>
    <s v="HDPK Dharmasena"/>
    <s v="K Srinivasan"/>
  </r>
  <r>
    <n v="572"/>
    <s v="Hyderabad"/>
    <x v="7"/>
    <d v="2015-05-17T00:00:00"/>
    <x v="175"/>
    <x v="6"/>
    <x v="10"/>
    <x v="5"/>
    <x v="10"/>
    <x v="1"/>
    <s v="normal"/>
    <x v="7"/>
    <n v="0"/>
    <n v="9"/>
    <s v="CB Gaffaney"/>
    <s v="K Srinath"/>
  </r>
  <r>
    <n v="573"/>
    <s v="Mumbai"/>
    <x v="7"/>
    <d v="2015-05-19T00:00:00"/>
    <x v="90"/>
    <x v="3"/>
    <x v="3"/>
    <x v="6"/>
    <x v="3"/>
    <x v="1"/>
    <s v="normal"/>
    <x v="7"/>
    <n v="25"/>
    <n v="0"/>
    <s v="HDPK Dharmasena"/>
    <s v="RK Illingworth"/>
  </r>
  <r>
    <n v="574"/>
    <s v="Pune"/>
    <x v="7"/>
    <d v="2015-05-20T00:00:00"/>
    <x v="46"/>
    <x v="31"/>
    <x v="6"/>
    <x v="4"/>
    <x v="0"/>
    <x v="1"/>
    <s v="normal"/>
    <x v="3"/>
    <n v="71"/>
    <n v="0"/>
    <s v="AK Chaudhary"/>
    <s v="C Shamshuddin"/>
  </r>
  <r>
    <n v="575"/>
    <s v="Ranchi"/>
    <x v="7"/>
    <d v="2015-05-22T00:00:00"/>
    <x v="23"/>
    <x v="27"/>
    <x v="6"/>
    <x v="6"/>
    <x v="1"/>
    <x v="0"/>
    <s v="normal"/>
    <x v="1"/>
    <n v="0"/>
    <n v="3"/>
    <s v="AK Chaudhary"/>
    <s v="CB Gaffaney"/>
  </r>
  <r>
    <n v="576"/>
    <s v="Kolkata"/>
    <x v="7"/>
    <d v="2015-05-24T00:00:00"/>
    <x v="57"/>
    <x v="4"/>
    <x v="3"/>
    <x v="6"/>
    <x v="1"/>
    <x v="0"/>
    <s v="normal"/>
    <x v="7"/>
    <n v="41"/>
    <n v="0"/>
    <s v="HDPK Dharmasena"/>
    <s v="RK Illingworth"/>
  </r>
  <r>
    <n v="577"/>
    <s v="Mumbai"/>
    <x v="8"/>
    <d v="2016-04-09T00:00:00"/>
    <x v="119"/>
    <x v="3"/>
    <x v="3"/>
    <x v="11"/>
    <x v="3"/>
    <x v="1"/>
    <s v="normal"/>
    <x v="12"/>
    <n v="0"/>
    <n v="9"/>
    <s v="HDPK Dharmasena"/>
    <s v="CK Nandan"/>
  </r>
  <r>
    <n v="578"/>
    <s v="Kolkata"/>
    <x v="8"/>
    <d v="2016-04-10T00:00:00"/>
    <x v="165"/>
    <x v="4"/>
    <x v="7"/>
    <x v="3"/>
    <x v="6"/>
    <x v="0"/>
    <s v="normal"/>
    <x v="0"/>
    <n v="0"/>
    <n v="9"/>
    <s v="S Ravi"/>
    <s v="C Shamshuddin"/>
  </r>
  <r>
    <n v="579"/>
    <s v="Chandigarh"/>
    <x v="8"/>
    <d v="2016-04-11T00:00:00"/>
    <x v="140"/>
    <x v="32"/>
    <x v="5"/>
    <x v="12"/>
    <x v="11"/>
    <x v="0"/>
    <s v="normal"/>
    <x v="13"/>
    <n v="0"/>
    <n v="5"/>
    <s v="AK Chaudhary"/>
    <s v="VA Kulkarni"/>
  </r>
  <r>
    <n v="580"/>
    <s v="Bangalore"/>
    <x v="8"/>
    <d v="2016-04-12T00:00:00"/>
    <x v="46"/>
    <x v="0"/>
    <x v="6"/>
    <x v="10"/>
    <x v="10"/>
    <x v="0"/>
    <s v="normal"/>
    <x v="3"/>
    <n v="45"/>
    <n v="0"/>
    <s v="HDPK Dharmasena"/>
    <s v="VK Sharma"/>
  </r>
  <r>
    <n v="581"/>
    <s v="Kolkata"/>
    <x v="8"/>
    <d v="2016-04-13T00:00:00"/>
    <x v="57"/>
    <x v="4"/>
    <x v="0"/>
    <x v="5"/>
    <x v="3"/>
    <x v="0"/>
    <s v="normal"/>
    <x v="7"/>
    <n v="0"/>
    <n v="6"/>
    <s v="Nitin Menon"/>
    <s v="S Ravi"/>
  </r>
  <r>
    <n v="582"/>
    <s v="Rajkot"/>
    <x v="8"/>
    <d v="2016-04-14T00:00:00"/>
    <x v="140"/>
    <x v="33"/>
    <x v="11"/>
    <x v="12"/>
    <x v="12"/>
    <x v="1"/>
    <s v="normal"/>
    <x v="13"/>
    <n v="0"/>
    <n v="7"/>
    <s v="VA Kulkarni"/>
    <s v="CK Nandan"/>
  </r>
  <r>
    <n v="583"/>
    <s v="Delhi"/>
    <x v="8"/>
    <d v="2016-04-15T00:00:00"/>
    <x v="27"/>
    <x v="2"/>
    <x v="5"/>
    <x v="2"/>
    <x v="7"/>
    <x v="0"/>
    <s v="normal"/>
    <x v="2"/>
    <n v="0"/>
    <n v="8"/>
    <s v="S Ravi"/>
    <s v="C Shamshuddin"/>
  </r>
  <r>
    <n v="584"/>
    <s v="Hyderabad"/>
    <x v="8"/>
    <d v="2016-04-16T00:00:00"/>
    <x v="56"/>
    <x v="6"/>
    <x v="10"/>
    <x v="3"/>
    <x v="10"/>
    <x v="1"/>
    <s v="normal"/>
    <x v="0"/>
    <n v="0"/>
    <n v="8"/>
    <s v="AK Chaudhary"/>
    <s v="CK Nandan"/>
  </r>
  <r>
    <n v="585"/>
    <s v="Mumbai"/>
    <x v="8"/>
    <d v="2016-04-16T00:00:00"/>
    <x v="140"/>
    <x v="3"/>
    <x v="3"/>
    <x v="12"/>
    <x v="11"/>
    <x v="0"/>
    <s v="normal"/>
    <x v="13"/>
    <n v="0"/>
    <n v="3"/>
    <s v="HDPK Dharmasena"/>
    <s v="VK Sharma"/>
  </r>
  <r>
    <n v="586"/>
    <s v="Chandigarh"/>
    <x v="8"/>
    <d v="2016-04-17T00:00:00"/>
    <x v="138"/>
    <x v="32"/>
    <x v="11"/>
    <x v="1"/>
    <x v="12"/>
    <x v="1"/>
    <s v="normal"/>
    <x v="5"/>
    <n v="0"/>
    <n v="6"/>
    <s v="S Ravi"/>
    <s v="C Shamshuddin"/>
  </r>
  <r>
    <n v="587"/>
    <s v="Bangalore"/>
    <x v="8"/>
    <d v="2016-04-17T00:00:00"/>
    <x v="176"/>
    <x v="0"/>
    <x v="6"/>
    <x v="2"/>
    <x v="7"/>
    <x v="0"/>
    <s v="normal"/>
    <x v="2"/>
    <n v="0"/>
    <n v="7"/>
    <s v="VA Kulkarni"/>
    <s v="A Nand Kishore"/>
  </r>
  <r>
    <n v="588"/>
    <s v="Hyderabad"/>
    <x v="8"/>
    <d v="2016-04-18T00:00:00"/>
    <x v="79"/>
    <x v="6"/>
    <x v="3"/>
    <x v="10"/>
    <x v="10"/>
    <x v="0"/>
    <s v="normal"/>
    <x v="11"/>
    <n v="0"/>
    <n v="7"/>
    <s v="HDPK Dharmasena"/>
    <s v="VK Sharma"/>
  </r>
  <r>
    <n v="589"/>
    <s v="Chandigarh"/>
    <x v="8"/>
    <d v="2016-04-19T00:00:00"/>
    <x v="75"/>
    <x v="32"/>
    <x v="5"/>
    <x v="3"/>
    <x v="6"/>
    <x v="0"/>
    <s v="normal"/>
    <x v="0"/>
    <n v="0"/>
    <n v="6"/>
    <s v="S Ravi"/>
    <s v="C Shamshuddin"/>
  </r>
  <r>
    <n v="590"/>
    <s v="Mumbai"/>
    <x v="8"/>
    <d v="2016-04-20T00:00:00"/>
    <x v="57"/>
    <x v="3"/>
    <x v="6"/>
    <x v="5"/>
    <x v="3"/>
    <x v="0"/>
    <s v="normal"/>
    <x v="7"/>
    <n v="0"/>
    <n v="6"/>
    <s v="AK Chaudhary"/>
    <s v="CK Nandan"/>
  </r>
  <r>
    <n v="591"/>
    <s v="Rajkot"/>
    <x v="8"/>
    <d v="2016-04-21T00:00:00"/>
    <x v="157"/>
    <x v="33"/>
    <x v="12"/>
    <x v="10"/>
    <x v="10"/>
    <x v="0"/>
    <s v="normal"/>
    <x v="11"/>
    <n v="0"/>
    <n v="10"/>
    <s v="K Bharatan"/>
    <s v="HDPK Dharmasena"/>
  </r>
  <r>
    <n v="592"/>
    <s v="Pune"/>
    <x v="8"/>
    <d v="2016-04-22T00:00:00"/>
    <x v="46"/>
    <x v="31"/>
    <x v="6"/>
    <x v="11"/>
    <x v="12"/>
    <x v="0"/>
    <s v="normal"/>
    <x v="3"/>
    <n v="13"/>
    <n v="0"/>
    <s v="CB Gaffaney"/>
    <s v="VK Sharma"/>
  </r>
  <r>
    <n v="593"/>
    <s v="Delhi"/>
    <x v="8"/>
    <d v="2016-04-23T00:00:00"/>
    <x v="144"/>
    <x v="2"/>
    <x v="7"/>
    <x v="5"/>
    <x v="3"/>
    <x v="0"/>
    <s v="normal"/>
    <x v="2"/>
    <n v="10"/>
    <n v="0"/>
    <s v="S Ravi"/>
    <s v="C Shamshuddin"/>
  </r>
  <r>
    <n v="594"/>
    <s v="Hyderabad"/>
    <x v="8"/>
    <d v="2016-04-23T00:00:00"/>
    <x v="177"/>
    <x v="6"/>
    <x v="5"/>
    <x v="10"/>
    <x v="10"/>
    <x v="0"/>
    <s v="normal"/>
    <x v="11"/>
    <n v="0"/>
    <n v="5"/>
    <s v="AK Chaudhary"/>
    <s v="CK Nandan"/>
  </r>
  <r>
    <n v="595"/>
    <s v="Rajkot"/>
    <x v="8"/>
    <d v="2016-04-24T00:00:00"/>
    <x v="104"/>
    <x v="33"/>
    <x v="6"/>
    <x v="12"/>
    <x v="0"/>
    <x v="1"/>
    <s v="normal"/>
    <x v="13"/>
    <n v="0"/>
    <n v="6"/>
    <s v="K Bharatan"/>
    <s v="BNJ Oxenford"/>
  </r>
  <r>
    <n v="596"/>
    <s v="Pune"/>
    <x v="8"/>
    <d v="2016-04-24T00:00:00"/>
    <x v="178"/>
    <x v="31"/>
    <x v="11"/>
    <x v="3"/>
    <x v="6"/>
    <x v="0"/>
    <s v="normal"/>
    <x v="0"/>
    <n v="0"/>
    <n v="2"/>
    <s v="CB Gaffaney"/>
    <s v="A Nand Kishore"/>
  </r>
  <r>
    <n v="597"/>
    <s v="Chandigarh"/>
    <x v="8"/>
    <d v="2016-04-25T00:00:00"/>
    <x v="148"/>
    <x v="32"/>
    <x v="3"/>
    <x v="1"/>
    <x v="5"/>
    <x v="0"/>
    <s v="normal"/>
    <x v="7"/>
    <n v="25"/>
    <n v="0"/>
    <s v="Nitin Menon"/>
    <s v="RJ Tucker"/>
  </r>
  <r>
    <n v="598"/>
    <s v="Hyderabad"/>
    <x v="8"/>
    <d v="2016-04-26T00:00:00"/>
    <x v="179"/>
    <x v="6"/>
    <x v="10"/>
    <x v="11"/>
    <x v="12"/>
    <x v="0"/>
    <s v="normal"/>
    <x v="12"/>
    <n v="34"/>
    <n v="0"/>
    <s v="AY Dandekar"/>
    <s v="CK Nandan"/>
  </r>
  <r>
    <n v="599"/>
    <s v="Delhi"/>
    <x v="8"/>
    <d v="2016-04-27T00:00:00"/>
    <x v="180"/>
    <x v="2"/>
    <x v="12"/>
    <x v="2"/>
    <x v="7"/>
    <x v="0"/>
    <s v="normal"/>
    <x v="13"/>
    <n v="1"/>
    <n v="0"/>
    <s v="M Erasmus"/>
    <s v="S Ravi"/>
  </r>
  <r>
    <n v="600"/>
    <s v="Mumbai"/>
    <x v="8"/>
    <d v="2016-04-28T00:00:00"/>
    <x v="57"/>
    <x v="3"/>
    <x v="0"/>
    <x v="5"/>
    <x v="3"/>
    <x v="0"/>
    <s v="normal"/>
    <x v="7"/>
    <n v="0"/>
    <n v="6"/>
    <s v="Nitin Menon"/>
    <s v="RJ Tucker"/>
  </r>
  <r>
    <n v="601"/>
    <s v="Pune"/>
    <x v="8"/>
    <d v="2016-04-29T00:00:00"/>
    <x v="60"/>
    <x v="31"/>
    <x v="11"/>
    <x v="12"/>
    <x v="11"/>
    <x v="0"/>
    <s v="normal"/>
    <x v="13"/>
    <n v="0"/>
    <n v="3"/>
    <s v="CB Gaffaney"/>
    <s v="BNJ Oxenford"/>
  </r>
  <r>
    <n v="602"/>
    <s v="Delhi"/>
    <x v="8"/>
    <d v="2016-04-30T00:00:00"/>
    <x v="181"/>
    <x v="2"/>
    <x v="7"/>
    <x v="3"/>
    <x v="6"/>
    <x v="0"/>
    <s v="normal"/>
    <x v="2"/>
    <n v="27"/>
    <n v="0"/>
    <s v="KN Ananthapadmanabhan"/>
    <s v="M Erasmus"/>
  </r>
  <r>
    <n v="603"/>
    <s v="Hyderabad"/>
    <x v="8"/>
    <d v="2016-04-30T00:00:00"/>
    <x v="79"/>
    <x v="6"/>
    <x v="10"/>
    <x v="0"/>
    <x v="0"/>
    <x v="0"/>
    <s v="normal"/>
    <x v="11"/>
    <n v="15"/>
    <n v="0"/>
    <s v="AK Chaudhary"/>
    <s v="HDPK Dharmasena"/>
  </r>
  <r>
    <n v="604"/>
    <s v="Rajkot"/>
    <x v="8"/>
    <d v="2016-05-01T00:00:00"/>
    <x v="160"/>
    <x v="33"/>
    <x v="5"/>
    <x v="12"/>
    <x v="11"/>
    <x v="0"/>
    <s v="normal"/>
    <x v="5"/>
    <n v="23"/>
    <n v="0"/>
    <s v="BNJ Oxenford"/>
    <s v="VK Sharma"/>
  </r>
  <r>
    <n v="605"/>
    <s v="Pune"/>
    <x v="8"/>
    <d v="2016-05-01T00:00:00"/>
    <x v="57"/>
    <x v="31"/>
    <x v="11"/>
    <x v="5"/>
    <x v="3"/>
    <x v="0"/>
    <s v="normal"/>
    <x v="7"/>
    <n v="0"/>
    <n v="8"/>
    <s v="AY Dandekar"/>
    <s v="RJ Tucker"/>
  </r>
  <r>
    <n v="606"/>
    <s v="Bangalore"/>
    <x v="8"/>
    <d v="2016-05-02T00:00:00"/>
    <x v="165"/>
    <x v="0"/>
    <x v="6"/>
    <x v="3"/>
    <x v="6"/>
    <x v="0"/>
    <s v="normal"/>
    <x v="0"/>
    <n v="0"/>
    <n v="5"/>
    <s v="M Erasmus"/>
    <s v="S Ravi"/>
  </r>
  <r>
    <n v="607"/>
    <s v="Rajkot"/>
    <x v="8"/>
    <d v="2016-05-03T00:00:00"/>
    <x v="182"/>
    <x v="33"/>
    <x v="12"/>
    <x v="2"/>
    <x v="7"/>
    <x v="0"/>
    <s v="normal"/>
    <x v="2"/>
    <n v="0"/>
    <n v="8"/>
    <s v="CB Gaffaney"/>
    <s v="BNJ Oxenford"/>
  </r>
  <r>
    <n v="608"/>
    <s v="Kolkata"/>
    <x v="8"/>
    <d v="2016-05-04T00:00:00"/>
    <x v="165"/>
    <x v="4"/>
    <x v="0"/>
    <x v="1"/>
    <x v="5"/>
    <x v="0"/>
    <s v="normal"/>
    <x v="0"/>
    <n v="7"/>
    <n v="0"/>
    <s v="AK Chaudhary"/>
    <s v="HDPK Dharmasena"/>
  </r>
  <r>
    <n v="609"/>
    <s v="Delhi"/>
    <x v="8"/>
    <d v="2016-05-05T00:00:00"/>
    <x v="119"/>
    <x v="2"/>
    <x v="7"/>
    <x v="11"/>
    <x v="12"/>
    <x v="0"/>
    <s v="normal"/>
    <x v="12"/>
    <n v="0"/>
    <n v="7"/>
    <s v="C Shamshuddin"/>
    <s v="RJ Tucker"/>
  </r>
  <r>
    <n v="610"/>
    <s v="Hyderabad"/>
    <x v="8"/>
    <d v="2016-05-06T00:00:00"/>
    <x v="157"/>
    <x v="6"/>
    <x v="12"/>
    <x v="10"/>
    <x v="10"/>
    <x v="0"/>
    <s v="normal"/>
    <x v="11"/>
    <n v="0"/>
    <n v="5"/>
    <s v="M Erasmus"/>
    <s v="S Ravi"/>
  </r>
  <r>
    <n v="611"/>
    <s v="Bangalore"/>
    <x v="8"/>
    <d v="2016-05-07T00:00:00"/>
    <x v="104"/>
    <x v="0"/>
    <x v="11"/>
    <x v="0"/>
    <x v="0"/>
    <x v="0"/>
    <s v="normal"/>
    <x v="3"/>
    <n v="0"/>
    <n v="7"/>
    <s v="CB Gaffaney"/>
    <s v="BNJ Oxenford"/>
  </r>
  <r>
    <n v="612"/>
    <s v="Chandigarh"/>
    <x v="8"/>
    <d v="2016-05-07T00:00:00"/>
    <x v="183"/>
    <x v="32"/>
    <x v="5"/>
    <x v="2"/>
    <x v="7"/>
    <x v="0"/>
    <s v="normal"/>
    <x v="5"/>
    <n v="9"/>
    <n v="0"/>
    <s v="HDPK Dharmasena"/>
    <s v="CK Nandan"/>
  </r>
  <r>
    <n v="613"/>
    <s v="Visakhapatnam"/>
    <x v="8"/>
    <d v="2016-05-08T00:00:00"/>
    <x v="23"/>
    <x v="24"/>
    <x v="10"/>
    <x v="5"/>
    <x v="3"/>
    <x v="0"/>
    <s v="normal"/>
    <x v="11"/>
    <n v="85"/>
    <n v="0"/>
    <s v="S Ravi"/>
    <s v="C Shamshuddin"/>
  </r>
  <r>
    <n v="614"/>
    <s v="Kolkata"/>
    <x v="8"/>
    <d v="2016-05-08T00:00:00"/>
    <x v="19"/>
    <x v="4"/>
    <x v="0"/>
    <x v="12"/>
    <x v="11"/>
    <x v="0"/>
    <s v="normal"/>
    <x v="13"/>
    <n v="0"/>
    <n v="5"/>
    <s v="M Erasmus"/>
    <s v="RJ Tucker"/>
  </r>
  <r>
    <n v="615"/>
    <s v="Chandigarh"/>
    <x v="8"/>
    <d v="2016-05-09T00:00:00"/>
    <x v="5"/>
    <x v="32"/>
    <x v="6"/>
    <x v="1"/>
    <x v="5"/>
    <x v="0"/>
    <s v="normal"/>
    <x v="3"/>
    <n v="1"/>
    <n v="0"/>
    <s v="AK Chaudhary"/>
    <s v="HDPK Dharmasena"/>
  </r>
  <r>
    <n v="616"/>
    <s v="Visakhapatnam"/>
    <x v="8"/>
    <d v="2016-05-10T00:00:00"/>
    <x v="184"/>
    <x v="24"/>
    <x v="10"/>
    <x v="11"/>
    <x v="10"/>
    <x v="1"/>
    <s v="normal"/>
    <x v="11"/>
    <n v="4"/>
    <n v="0"/>
    <s v="CB Gaffaney"/>
    <s v="VK Sharma"/>
  </r>
  <r>
    <n v="617"/>
    <s v="Bangalore"/>
    <x v="8"/>
    <d v="2016-05-11T00:00:00"/>
    <x v="185"/>
    <x v="0"/>
    <x v="6"/>
    <x v="5"/>
    <x v="3"/>
    <x v="0"/>
    <s v="normal"/>
    <x v="7"/>
    <n v="0"/>
    <n v="6"/>
    <s v="AY Dandekar"/>
    <s v="C Shamshuddin"/>
  </r>
  <r>
    <n v="618"/>
    <s v="Hyderabad"/>
    <x v="8"/>
    <d v="2016-05-12T00:00:00"/>
    <x v="180"/>
    <x v="6"/>
    <x v="10"/>
    <x v="2"/>
    <x v="7"/>
    <x v="0"/>
    <s v="normal"/>
    <x v="2"/>
    <n v="0"/>
    <n v="7"/>
    <s v="K Bharatan"/>
    <s v="M Erasmus"/>
  </r>
  <r>
    <n v="619"/>
    <s v="Visakhapatnam"/>
    <x v="8"/>
    <d v="2016-05-13T00:00:00"/>
    <x v="183"/>
    <x v="24"/>
    <x v="3"/>
    <x v="1"/>
    <x v="3"/>
    <x v="1"/>
    <s v="normal"/>
    <x v="5"/>
    <n v="0"/>
    <n v="7"/>
    <s v="HDPK Dharmasena"/>
    <s v="CK Nandan"/>
  </r>
  <r>
    <n v="620"/>
    <s v="Bangalore"/>
    <x v="8"/>
    <d v="2016-05-14T00:00:00"/>
    <x v="46"/>
    <x v="0"/>
    <x v="6"/>
    <x v="12"/>
    <x v="11"/>
    <x v="0"/>
    <s v="normal"/>
    <x v="3"/>
    <n v="144"/>
    <n v="0"/>
    <s v="AY Dandekar"/>
    <s v="VK Sharma"/>
  </r>
  <r>
    <n v="621"/>
    <s v="Kolkata"/>
    <x v="8"/>
    <d v="2016-05-14T00:00:00"/>
    <x v="8"/>
    <x v="4"/>
    <x v="11"/>
    <x v="3"/>
    <x v="12"/>
    <x v="1"/>
    <s v="normal"/>
    <x v="0"/>
    <n v="0"/>
    <n v="8"/>
    <s v="A Nand Kishore"/>
    <s v="BNJ Oxenford"/>
  </r>
  <r>
    <n v="622"/>
    <s v="Chandigarh"/>
    <x v="8"/>
    <d v="2016-05-15T00:00:00"/>
    <x v="186"/>
    <x v="32"/>
    <x v="5"/>
    <x v="10"/>
    <x v="5"/>
    <x v="1"/>
    <s v="normal"/>
    <x v="11"/>
    <n v="0"/>
    <n v="7"/>
    <s v="KN Ananthapadmanabhan"/>
    <s v="M Erasmus"/>
  </r>
  <r>
    <n v="623"/>
    <s v="Visakhapatnam"/>
    <x v="8"/>
    <d v="2016-05-15T00:00:00"/>
    <x v="185"/>
    <x v="24"/>
    <x v="3"/>
    <x v="2"/>
    <x v="7"/>
    <x v="0"/>
    <s v="normal"/>
    <x v="7"/>
    <n v="80"/>
    <n v="0"/>
    <s v="Nitin Menon"/>
    <s v="CK Nandan"/>
  </r>
  <r>
    <n v="624"/>
    <s v="Kolkata"/>
    <x v="8"/>
    <d v="2016-05-16T00:00:00"/>
    <x v="104"/>
    <x v="4"/>
    <x v="0"/>
    <x v="0"/>
    <x v="0"/>
    <x v="0"/>
    <s v="normal"/>
    <x v="3"/>
    <n v="0"/>
    <n v="9"/>
    <s v="CB Gaffaney"/>
    <s v="A Nand Kishore"/>
  </r>
  <r>
    <n v="625"/>
    <s v="Visakhapatnam"/>
    <x v="8"/>
    <d v="2016-05-17T00:00:00"/>
    <x v="179"/>
    <x v="24"/>
    <x v="7"/>
    <x v="11"/>
    <x v="12"/>
    <x v="0"/>
    <s v="normal"/>
    <x v="12"/>
    <n v="19"/>
    <n v="0"/>
    <s v="Nitin Menon"/>
    <s v="C Shamshuddin"/>
  </r>
  <r>
    <n v="626"/>
    <s v="Bangalore"/>
    <x v="8"/>
    <d v="2016-05-18T00:00:00"/>
    <x v="104"/>
    <x v="0"/>
    <x v="6"/>
    <x v="1"/>
    <x v="5"/>
    <x v="0"/>
    <s v="normal"/>
    <x v="3"/>
    <n v="82"/>
    <n v="0"/>
    <s v="KN Ananthapadmanabhan"/>
    <s v="M Erasmus"/>
  </r>
  <r>
    <n v="627"/>
    <s v="Kanpur"/>
    <x v="8"/>
    <d v="2016-05-19T00:00:00"/>
    <x v="60"/>
    <x v="34"/>
    <x v="0"/>
    <x v="12"/>
    <x v="11"/>
    <x v="0"/>
    <s v="normal"/>
    <x v="13"/>
    <n v="0"/>
    <n v="6"/>
    <s v="AK Chaudhary"/>
    <s v="CK Nandan"/>
  </r>
  <r>
    <n v="628"/>
    <s v="Raipur"/>
    <x v="8"/>
    <d v="2016-05-20T00:00:00"/>
    <x v="159"/>
    <x v="26"/>
    <x v="10"/>
    <x v="2"/>
    <x v="7"/>
    <x v="0"/>
    <s v="normal"/>
    <x v="2"/>
    <n v="0"/>
    <n v="6"/>
    <s v="A Nand Kishore"/>
    <s v="BNJ Oxenford"/>
  </r>
  <r>
    <n v="629"/>
    <s v="Visakhapatnam"/>
    <x v="8"/>
    <d v="2016-05-21T00:00:00"/>
    <x v="13"/>
    <x v="24"/>
    <x v="5"/>
    <x v="11"/>
    <x v="5"/>
    <x v="1"/>
    <s v="normal"/>
    <x v="12"/>
    <n v="0"/>
    <n v="4"/>
    <s v="HDPK Dharmasena"/>
    <s v="Nitin Menon"/>
  </r>
  <r>
    <n v="630"/>
    <s v="Kanpur"/>
    <x v="8"/>
    <d v="2016-05-21T00:00:00"/>
    <x v="38"/>
    <x v="34"/>
    <x v="3"/>
    <x v="12"/>
    <x v="11"/>
    <x v="0"/>
    <s v="normal"/>
    <x v="13"/>
    <n v="0"/>
    <n v="6"/>
    <s v="AK Chaudhary"/>
    <s v="CK Nandan"/>
  </r>
  <r>
    <n v="631"/>
    <s v="Kolkata"/>
    <x v="8"/>
    <d v="2016-05-22T00:00:00"/>
    <x v="8"/>
    <x v="4"/>
    <x v="0"/>
    <x v="10"/>
    <x v="10"/>
    <x v="0"/>
    <s v="normal"/>
    <x v="0"/>
    <n v="22"/>
    <n v="0"/>
    <s v="KN Ananthapadmanabhan"/>
    <s v="M Erasmus"/>
  </r>
  <r>
    <n v="632"/>
    <s v="Raipur"/>
    <x v="8"/>
    <d v="2016-05-22T00:00:00"/>
    <x v="104"/>
    <x v="26"/>
    <x v="7"/>
    <x v="0"/>
    <x v="0"/>
    <x v="0"/>
    <s v="normal"/>
    <x v="3"/>
    <n v="0"/>
    <n v="6"/>
    <s v="A Nand Kishore"/>
    <s v="BNJ Oxenford"/>
  </r>
  <r>
    <n v="633"/>
    <s v="Bangalore"/>
    <x v="8"/>
    <d v="2016-05-24T00:00:00"/>
    <x v="46"/>
    <x v="0"/>
    <x v="12"/>
    <x v="0"/>
    <x v="0"/>
    <x v="0"/>
    <s v="normal"/>
    <x v="3"/>
    <n v="0"/>
    <n v="4"/>
    <s v="AK Chaudhary"/>
    <s v="HDPK Dharmasena"/>
  </r>
  <r>
    <n v="634"/>
    <s v="Delhi"/>
    <x v="8"/>
    <d v="2016-05-25T00:00:00"/>
    <x v="173"/>
    <x v="2"/>
    <x v="10"/>
    <x v="3"/>
    <x v="6"/>
    <x v="0"/>
    <s v="normal"/>
    <x v="11"/>
    <n v="22"/>
    <n v="0"/>
    <s v="M Erasmus"/>
    <s v="C Shamshuddin"/>
  </r>
  <r>
    <n v="635"/>
    <s v="Delhi"/>
    <x v="8"/>
    <d v="2016-05-27T00:00:00"/>
    <x v="79"/>
    <x v="2"/>
    <x v="12"/>
    <x v="10"/>
    <x v="10"/>
    <x v="0"/>
    <s v="normal"/>
    <x v="11"/>
    <n v="0"/>
    <n v="4"/>
    <s v="M Erasmus"/>
    <s v="CK Nandan"/>
  </r>
  <r>
    <n v="636"/>
    <s v="Bangalore"/>
    <x v="8"/>
    <d v="2016-05-29T00:00:00"/>
    <x v="187"/>
    <x v="0"/>
    <x v="10"/>
    <x v="0"/>
    <x v="10"/>
    <x v="1"/>
    <s v="normal"/>
    <x v="11"/>
    <n v="8"/>
    <n v="0"/>
    <s v="HDPK Dharmasena"/>
    <s v="BNJ Oxenford"/>
  </r>
  <r>
    <n v="1"/>
    <s v="Hyderabad"/>
    <x v="9"/>
    <d v="2017-04-05T00:00:00"/>
    <x v="53"/>
    <x v="6"/>
    <x v="10"/>
    <x v="0"/>
    <x v="0"/>
    <x v="0"/>
    <s v="normal"/>
    <x v="11"/>
    <n v="35"/>
    <n v="0"/>
    <s v="AY Dandekar"/>
    <s v="NJ Llong"/>
  </r>
  <r>
    <n v="2"/>
    <s v="Pune"/>
    <x v="9"/>
    <d v="2017-04-06T00:00:00"/>
    <x v="118"/>
    <x v="31"/>
    <x v="3"/>
    <x v="11"/>
    <x v="12"/>
    <x v="0"/>
    <s v="normal"/>
    <x v="12"/>
    <n v="0"/>
    <n v="7"/>
    <s v="A Nand Kishore"/>
    <s v="S Ravi"/>
  </r>
  <r>
    <n v="3"/>
    <s v="Rajkot"/>
    <x v="9"/>
    <d v="2017-04-07T00:00:00"/>
    <x v="153"/>
    <x v="33"/>
    <x v="12"/>
    <x v="3"/>
    <x v="6"/>
    <x v="0"/>
    <s v="normal"/>
    <x v="0"/>
    <n v="0"/>
    <n v="10"/>
    <s v="Nitin Menon"/>
    <s v="CK Nandan"/>
  </r>
  <r>
    <n v="4"/>
    <s v="Indore"/>
    <x v="9"/>
    <d v="2017-04-08T00:00:00"/>
    <x v="152"/>
    <x v="23"/>
    <x v="11"/>
    <x v="1"/>
    <x v="5"/>
    <x v="0"/>
    <s v="normal"/>
    <x v="5"/>
    <n v="0"/>
    <n v="6"/>
    <s v="AK Chaudhary"/>
    <s v="C Shamshuddin"/>
  </r>
  <r>
    <n v="5"/>
    <s v="Bangalore"/>
    <x v="9"/>
    <d v="2017-04-08T00:00:00"/>
    <x v="77"/>
    <x v="0"/>
    <x v="6"/>
    <x v="2"/>
    <x v="0"/>
    <x v="1"/>
    <s v="normal"/>
    <x v="3"/>
    <n v="15"/>
    <n v="0"/>
    <m/>
    <m/>
  </r>
  <r>
    <n v="6"/>
    <s v="Hyderabad"/>
    <x v="9"/>
    <d v="2017-04-09T00:00:00"/>
    <x v="188"/>
    <x v="6"/>
    <x v="12"/>
    <x v="10"/>
    <x v="10"/>
    <x v="0"/>
    <s v="normal"/>
    <x v="11"/>
    <n v="0"/>
    <n v="9"/>
    <s v="A Deshmukh"/>
    <s v="NJ Llong"/>
  </r>
  <r>
    <n v="7"/>
    <s v="Mumbai"/>
    <x v="9"/>
    <d v="2017-04-09T00:00:00"/>
    <x v="189"/>
    <x v="3"/>
    <x v="0"/>
    <x v="5"/>
    <x v="3"/>
    <x v="0"/>
    <s v="normal"/>
    <x v="7"/>
    <n v="0"/>
    <n v="4"/>
    <s v="Nitin Menon"/>
    <s v="CK Nandan"/>
  </r>
  <r>
    <n v="8"/>
    <s v="Indore"/>
    <x v="9"/>
    <d v="2017-04-10T00:00:00"/>
    <x v="160"/>
    <x v="23"/>
    <x v="6"/>
    <x v="1"/>
    <x v="0"/>
    <x v="1"/>
    <s v="normal"/>
    <x v="5"/>
    <n v="0"/>
    <n v="8"/>
    <s v="AK Chaudhary"/>
    <s v="C Shamshuddin"/>
  </r>
  <r>
    <n v="9"/>
    <s v="Pune"/>
    <x v="9"/>
    <d v="2017-04-11T00:00:00"/>
    <x v="144"/>
    <x v="31"/>
    <x v="7"/>
    <x v="11"/>
    <x v="12"/>
    <x v="0"/>
    <s v="normal"/>
    <x v="2"/>
    <n v="97"/>
    <n v="0"/>
    <s v="AY Dandekar"/>
    <s v="S Ravi"/>
  </r>
  <r>
    <n v="10"/>
    <s v="Mumbai"/>
    <x v="9"/>
    <d v="2017-04-12T00:00:00"/>
    <x v="190"/>
    <x v="3"/>
    <x v="10"/>
    <x v="5"/>
    <x v="3"/>
    <x v="0"/>
    <s v="normal"/>
    <x v="7"/>
    <n v="0"/>
    <n v="4"/>
    <s v="Nitin Menon"/>
    <s v="CK Nandan"/>
  </r>
  <r>
    <n v="11"/>
    <s v="Kolkata"/>
    <x v="9"/>
    <d v="2017-04-13T00:00:00"/>
    <x v="127"/>
    <x v="4"/>
    <x v="5"/>
    <x v="3"/>
    <x v="6"/>
    <x v="0"/>
    <s v="normal"/>
    <x v="0"/>
    <n v="0"/>
    <n v="8"/>
    <s v="A Deshmukh"/>
    <s v="NJ Llong"/>
  </r>
  <r>
    <n v="12"/>
    <s v="Bangalore"/>
    <x v="9"/>
    <d v="2017-04-14T00:00:00"/>
    <x v="90"/>
    <x v="0"/>
    <x v="6"/>
    <x v="5"/>
    <x v="3"/>
    <x v="0"/>
    <s v="normal"/>
    <x v="7"/>
    <n v="0"/>
    <n v="4"/>
    <s v="KN Ananthapadmanabhan"/>
    <s v="AK Chaudhary"/>
  </r>
  <r>
    <n v="13"/>
    <s v="Rajkot"/>
    <x v="9"/>
    <d v="2017-04-14T00:00:00"/>
    <x v="191"/>
    <x v="33"/>
    <x v="11"/>
    <x v="12"/>
    <x v="11"/>
    <x v="0"/>
    <s v="normal"/>
    <x v="13"/>
    <n v="0"/>
    <n v="7"/>
    <s v="A Nand Kishore"/>
    <s v="S Ravi"/>
  </r>
  <r>
    <n v="14"/>
    <s v="Kolkata"/>
    <x v="9"/>
    <d v="2017-04-15T00:00:00"/>
    <x v="75"/>
    <x v="4"/>
    <x v="0"/>
    <x v="10"/>
    <x v="10"/>
    <x v="0"/>
    <s v="normal"/>
    <x v="0"/>
    <n v="17"/>
    <n v="0"/>
    <s v="AY Dandekar"/>
    <s v="NJ Llong"/>
  </r>
  <r>
    <n v="15"/>
    <s v="Delhi"/>
    <x v="9"/>
    <d v="2017-04-15T00:00:00"/>
    <x v="158"/>
    <x v="2"/>
    <x v="7"/>
    <x v="1"/>
    <x v="7"/>
    <x v="1"/>
    <s v="normal"/>
    <x v="2"/>
    <n v="51"/>
    <n v="0"/>
    <s v="YC Barde"/>
    <s v="Nitin Menon"/>
  </r>
  <r>
    <n v="16"/>
    <s v="Mumbai"/>
    <x v="9"/>
    <d v="2017-04-16T00:00:00"/>
    <x v="189"/>
    <x v="3"/>
    <x v="12"/>
    <x v="5"/>
    <x v="3"/>
    <x v="0"/>
    <s v="normal"/>
    <x v="7"/>
    <n v="0"/>
    <n v="6"/>
    <s v="A Nand Kishore"/>
    <s v="S Ravi"/>
  </r>
  <r>
    <n v="17"/>
    <s v="Bangalore"/>
    <x v="9"/>
    <d v="2017-04-16T00:00:00"/>
    <x v="192"/>
    <x v="0"/>
    <x v="11"/>
    <x v="0"/>
    <x v="0"/>
    <x v="0"/>
    <s v="normal"/>
    <x v="12"/>
    <n v="27"/>
    <n v="0"/>
    <s v="KN Ananthapadmanabhan"/>
    <s v="C Shamshuddin"/>
  </r>
  <r>
    <n v="18"/>
    <s v="Delhi"/>
    <x v="9"/>
    <d v="2017-04-17T00:00:00"/>
    <x v="170"/>
    <x v="2"/>
    <x v="7"/>
    <x v="3"/>
    <x v="7"/>
    <x v="1"/>
    <s v="normal"/>
    <x v="0"/>
    <n v="0"/>
    <n v="4"/>
    <s v="Nitin Menon"/>
    <s v="CK Nandan"/>
  </r>
  <r>
    <n v="19"/>
    <s v="Hyderabad"/>
    <x v="9"/>
    <d v="2017-04-17T00:00:00"/>
    <x v="157"/>
    <x v="6"/>
    <x v="10"/>
    <x v="1"/>
    <x v="5"/>
    <x v="0"/>
    <s v="normal"/>
    <x v="11"/>
    <n v="5"/>
    <n v="0"/>
    <s v="AY Dandekar"/>
    <s v="A Deshmukh"/>
  </r>
  <r>
    <n v="20"/>
    <s v="Rajkot"/>
    <x v="9"/>
    <d v="2017-04-18T00:00:00"/>
    <x v="45"/>
    <x v="33"/>
    <x v="6"/>
    <x v="12"/>
    <x v="11"/>
    <x v="0"/>
    <s v="normal"/>
    <x v="3"/>
    <n v="21"/>
    <n v="0"/>
    <s v="S Ravi"/>
    <s v="VK Sharma"/>
  </r>
  <r>
    <n v="21"/>
    <s v="Hyderabad"/>
    <x v="9"/>
    <d v="2017-04-19T00:00:00"/>
    <x v="193"/>
    <x v="6"/>
    <x v="10"/>
    <x v="2"/>
    <x v="10"/>
    <x v="1"/>
    <s v="normal"/>
    <x v="11"/>
    <n v="15"/>
    <n v="0"/>
    <s v="CB Gaffaney"/>
    <s v="NJ Llong"/>
  </r>
  <r>
    <n v="22"/>
    <s v="Indore"/>
    <x v="9"/>
    <d v="2017-04-20T00:00:00"/>
    <x v="194"/>
    <x v="23"/>
    <x v="5"/>
    <x v="5"/>
    <x v="3"/>
    <x v="0"/>
    <s v="normal"/>
    <x v="7"/>
    <n v="0"/>
    <n v="8"/>
    <s v="M Erasmus"/>
    <s v="C Shamshuddin"/>
  </r>
  <r>
    <n v="23"/>
    <s v="Kolkata"/>
    <x v="9"/>
    <d v="2017-04-21T00:00:00"/>
    <x v="38"/>
    <x v="4"/>
    <x v="0"/>
    <x v="12"/>
    <x v="11"/>
    <x v="0"/>
    <s v="normal"/>
    <x v="13"/>
    <n v="0"/>
    <n v="4"/>
    <s v="CB Gaffaney"/>
    <s v="Nitin Menon"/>
  </r>
  <r>
    <n v="24"/>
    <s v="Mumbai"/>
    <x v="9"/>
    <d v="2017-04-22T00:00:00"/>
    <x v="175"/>
    <x v="3"/>
    <x v="3"/>
    <x v="2"/>
    <x v="7"/>
    <x v="0"/>
    <s v="normal"/>
    <x v="7"/>
    <n v="14"/>
    <n v="0"/>
    <s v="A Nand Kishore"/>
    <s v="S Ravi"/>
  </r>
  <r>
    <n v="25"/>
    <s v="Pune"/>
    <x v="9"/>
    <d v="2017-04-22T00:00:00"/>
    <x v="13"/>
    <x v="31"/>
    <x v="10"/>
    <x v="11"/>
    <x v="12"/>
    <x v="0"/>
    <s v="normal"/>
    <x v="12"/>
    <n v="0"/>
    <n v="6"/>
    <s v="AY Dandekar"/>
    <s v="A Deshmukh"/>
  </r>
  <r>
    <n v="26"/>
    <s v="Rajkot"/>
    <x v="9"/>
    <d v="2017-04-23T00:00:00"/>
    <x v="186"/>
    <x v="33"/>
    <x v="5"/>
    <x v="12"/>
    <x v="11"/>
    <x v="0"/>
    <s v="normal"/>
    <x v="5"/>
    <n v="26"/>
    <n v="0"/>
    <s v="AK Chaudhary"/>
    <s v="M Erasmus"/>
  </r>
  <r>
    <n v="27"/>
    <s v="Kolkata"/>
    <x v="9"/>
    <d v="2017-04-23T00:00:00"/>
    <x v="170"/>
    <x v="4"/>
    <x v="0"/>
    <x v="0"/>
    <x v="0"/>
    <x v="0"/>
    <s v="normal"/>
    <x v="0"/>
    <n v="82"/>
    <n v="0"/>
    <s v="CB Gaffaney"/>
    <s v="CK Nandan"/>
  </r>
  <r>
    <n v="28"/>
    <s v="Mumbai"/>
    <x v="9"/>
    <d v="2017-04-24T00:00:00"/>
    <x v="192"/>
    <x v="3"/>
    <x v="11"/>
    <x v="5"/>
    <x v="3"/>
    <x v="0"/>
    <s v="normal"/>
    <x v="12"/>
    <n v="3"/>
    <n v="0"/>
    <s v="A Nand Kishore"/>
    <s v="S Ravi"/>
  </r>
  <r>
    <n v="29"/>
    <s v="Pune"/>
    <x v="9"/>
    <d v="2017-04-26T00:00:00"/>
    <x v="75"/>
    <x v="31"/>
    <x v="11"/>
    <x v="3"/>
    <x v="6"/>
    <x v="0"/>
    <s v="normal"/>
    <x v="0"/>
    <n v="0"/>
    <n v="7"/>
    <s v="AY Dandekar"/>
    <s v="NJ Llong"/>
  </r>
  <r>
    <n v="30"/>
    <s v="Bangalore"/>
    <x v="9"/>
    <d v="2017-04-27T00:00:00"/>
    <x v="191"/>
    <x v="0"/>
    <x v="6"/>
    <x v="12"/>
    <x v="11"/>
    <x v="0"/>
    <s v="normal"/>
    <x v="13"/>
    <n v="0"/>
    <n v="7"/>
    <s v="AK Chaudhary"/>
    <s v="C Shamshuddin"/>
  </r>
  <r>
    <n v="31"/>
    <s v="Kolkata"/>
    <x v="9"/>
    <d v="2017-04-28T00:00:00"/>
    <x v="56"/>
    <x v="4"/>
    <x v="7"/>
    <x v="3"/>
    <x v="6"/>
    <x v="0"/>
    <s v="normal"/>
    <x v="0"/>
    <n v="0"/>
    <n v="7"/>
    <s v="NJ Llong"/>
    <s v="S Ravi"/>
  </r>
  <r>
    <n v="32"/>
    <s v="Chandigarh"/>
    <x v="9"/>
    <d v="2017-04-28T00:00:00"/>
    <x v="188"/>
    <x v="32"/>
    <x v="10"/>
    <x v="1"/>
    <x v="5"/>
    <x v="0"/>
    <s v="normal"/>
    <x v="11"/>
    <n v="26"/>
    <n v="0"/>
    <s v="Nitin Menon"/>
    <s v="CK Nandan"/>
  </r>
  <r>
    <n v="33"/>
    <s v="Pune"/>
    <x v="9"/>
    <d v="2017-04-29T00:00:00"/>
    <x v="195"/>
    <x v="31"/>
    <x v="11"/>
    <x v="0"/>
    <x v="0"/>
    <x v="0"/>
    <s v="normal"/>
    <x v="12"/>
    <n v="61"/>
    <n v="0"/>
    <s v="KN Ananthapadmanabhan"/>
    <s v="M Erasmus"/>
  </r>
  <r>
    <n v="34"/>
    <s v="Rajkot"/>
    <x v="9"/>
    <d v="2017-04-29T00:00:00"/>
    <x v="185"/>
    <x v="33"/>
    <x v="12"/>
    <x v="5"/>
    <x v="11"/>
    <x v="1"/>
    <s v="tie"/>
    <x v="7"/>
    <n v="0"/>
    <n v="0"/>
    <s v="AK Chaudhary"/>
    <s v="CB Gaffaney"/>
  </r>
  <r>
    <n v="35"/>
    <s v="Chandigarh"/>
    <x v="9"/>
    <d v="2017-04-30T00:00:00"/>
    <x v="156"/>
    <x v="32"/>
    <x v="7"/>
    <x v="1"/>
    <x v="5"/>
    <x v="0"/>
    <s v="normal"/>
    <x v="5"/>
    <n v="0"/>
    <n v="10"/>
    <s v="YC Barde"/>
    <s v="CK Nandan"/>
  </r>
  <r>
    <n v="36"/>
    <s v="Hyderabad"/>
    <x v="9"/>
    <d v="2017-04-30T00:00:00"/>
    <x v="79"/>
    <x v="6"/>
    <x v="10"/>
    <x v="3"/>
    <x v="6"/>
    <x v="0"/>
    <s v="normal"/>
    <x v="11"/>
    <n v="48"/>
    <n v="0"/>
    <s v="AY Dandekar"/>
    <s v="S Ravi"/>
  </r>
  <r>
    <n v="37"/>
    <s v="Mumbai"/>
    <x v="9"/>
    <d v="2017-05-01T00:00:00"/>
    <x v="57"/>
    <x v="3"/>
    <x v="6"/>
    <x v="5"/>
    <x v="0"/>
    <x v="1"/>
    <s v="normal"/>
    <x v="7"/>
    <n v="0"/>
    <n v="5"/>
    <s v="AK Chaudhary"/>
    <s v="CB Gaffaney"/>
  </r>
  <r>
    <n v="38"/>
    <s v="Pune"/>
    <x v="9"/>
    <d v="2017-05-01T00:00:00"/>
    <x v="192"/>
    <x v="31"/>
    <x v="12"/>
    <x v="11"/>
    <x v="12"/>
    <x v="0"/>
    <s v="normal"/>
    <x v="12"/>
    <n v="0"/>
    <n v="5"/>
    <s v="M Erasmus"/>
    <s v="C Shamshuddin"/>
  </r>
  <r>
    <n v="39"/>
    <s v="Delhi"/>
    <x v="9"/>
    <d v="2017-05-02T00:00:00"/>
    <x v="196"/>
    <x v="2"/>
    <x v="10"/>
    <x v="2"/>
    <x v="7"/>
    <x v="0"/>
    <s v="normal"/>
    <x v="2"/>
    <n v="0"/>
    <n v="6"/>
    <s v="YC Barde"/>
    <s v="Nitin Menon"/>
  </r>
  <r>
    <n v="40"/>
    <s v="Kolkata"/>
    <x v="9"/>
    <d v="2017-05-03T00:00:00"/>
    <x v="197"/>
    <x v="4"/>
    <x v="0"/>
    <x v="11"/>
    <x v="12"/>
    <x v="0"/>
    <s v="normal"/>
    <x v="12"/>
    <n v="0"/>
    <n v="4"/>
    <s v="KN Ananthapadmanabhan"/>
    <s v="A Nand Kishore"/>
  </r>
  <r>
    <n v="41"/>
    <s v="Delhi"/>
    <x v="9"/>
    <d v="2017-05-04T00:00:00"/>
    <x v="182"/>
    <x v="2"/>
    <x v="12"/>
    <x v="2"/>
    <x v="7"/>
    <x v="0"/>
    <s v="normal"/>
    <x v="2"/>
    <n v="0"/>
    <n v="7"/>
    <s v="M Erasmus"/>
    <s v="Nitin Menon"/>
  </r>
  <r>
    <n v="42"/>
    <s v="Bangalore"/>
    <x v="9"/>
    <d v="2017-05-05T00:00:00"/>
    <x v="156"/>
    <x v="0"/>
    <x v="5"/>
    <x v="0"/>
    <x v="0"/>
    <x v="0"/>
    <s v="normal"/>
    <x v="5"/>
    <n v="19"/>
    <n v="0"/>
    <s v="CB Gaffaney"/>
    <s v="C Shamshuddin"/>
  </r>
  <r>
    <n v="43"/>
    <s v="Hyderabad"/>
    <x v="9"/>
    <d v="2017-05-06T00:00:00"/>
    <x v="93"/>
    <x v="6"/>
    <x v="11"/>
    <x v="10"/>
    <x v="10"/>
    <x v="0"/>
    <s v="normal"/>
    <x v="12"/>
    <n v="12"/>
    <n v="0"/>
    <s v="KN Ananthapadmanabhan"/>
    <s v="AK Chaudhary"/>
  </r>
  <r>
    <n v="44"/>
    <s v="Delhi"/>
    <x v="9"/>
    <d v="2017-05-06T00:00:00"/>
    <x v="161"/>
    <x v="2"/>
    <x v="3"/>
    <x v="2"/>
    <x v="7"/>
    <x v="0"/>
    <s v="normal"/>
    <x v="7"/>
    <n v="146"/>
    <n v="0"/>
    <s v="Nitin Menon"/>
    <s v="CK Nandan"/>
  </r>
  <r>
    <n v="45"/>
    <s v="Bangalore"/>
    <x v="9"/>
    <d v="2017-05-07T00:00:00"/>
    <x v="127"/>
    <x v="0"/>
    <x v="6"/>
    <x v="3"/>
    <x v="6"/>
    <x v="0"/>
    <s v="normal"/>
    <x v="0"/>
    <n v="0"/>
    <n v="6"/>
    <s v="AY Dandekar"/>
    <s v="C Shamshuddin"/>
  </r>
  <r>
    <n v="46"/>
    <s v="Chandigarh"/>
    <x v="9"/>
    <d v="2017-05-07T00:00:00"/>
    <x v="60"/>
    <x v="32"/>
    <x v="5"/>
    <x v="12"/>
    <x v="11"/>
    <x v="0"/>
    <s v="normal"/>
    <x v="13"/>
    <n v="0"/>
    <n v="6"/>
    <s v="A Nand Kishore"/>
    <s v="VK Sharma"/>
  </r>
  <r>
    <n v="47"/>
    <s v="Hyderabad"/>
    <x v="9"/>
    <d v="2017-05-08T00:00:00"/>
    <x v="114"/>
    <x v="6"/>
    <x v="3"/>
    <x v="10"/>
    <x v="3"/>
    <x v="1"/>
    <s v="normal"/>
    <x v="11"/>
    <n v="0"/>
    <n v="7"/>
    <s v="KN Ananthapadmanabhan"/>
    <s v="M Erasmus"/>
  </r>
  <r>
    <n v="48"/>
    <s v="Chandigarh"/>
    <x v="9"/>
    <d v="2017-05-09T00:00:00"/>
    <x v="154"/>
    <x v="32"/>
    <x v="5"/>
    <x v="3"/>
    <x v="6"/>
    <x v="0"/>
    <s v="normal"/>
    <x v="5"/>
    <n v="14"/>
    <n v="0"/>
    <s v="A Nand Kishore"/>
    <s v="S Ravi"/>
  </r>
  <r>
    <n v="49"/>
    <s v="Kanpur"/>
    <x v="9"/>
    <d v="2017-05-10T00:00:00"/>
    <x v="166"/>
    <x v="34"/>
    <x v="12"/>
    <x v="2"/>
    <x v="7"/>
    <x v="0"/>
    <s v="normal"/>
    <x v="2"/>
    <n v="0"/>
    <n v="2"/>
    <s v="YC Barde"/>
    <s v="AK Chaudhary"/>
  </r>
  <r>
    <n v="50"/>
    <s v="Mumbai"/>
    <x v="9"/>
    <d v="2017-05-11T00:00:00"/>
    <x v="113"/>
    <x v="3"/>
    <x v="5"/>
    <x v="5"/>
    <x v="3"/>
    <x v="0"/>
    <s v="normal"/>
    <x v="5"/>
    <n v="7"/>
    <n v="0"/>
    <s v="A Deshmukh"/>
    <s v="A Nand Kishore"/>
  </r>
  <r>
    <n v="51"/>
    <s v="Delhi"/>
    <x v="9"/>
    <d v="2017-05-12T00:00:00"/>
    <x v="159"/>
    <x v="2"/>
    <x v="7"/>
    <x v="11"/>
    <x v="7"/>
    <x v="1"/>
    <s v="normal"/>
    <x v="2"/>
    <n v="7"/>
    <n v="0"/>
    <s v="KN Ananthapadmanabhan"/>
    <s v="CK Nandan"/>
  </r>
  <r>
    <n v="52"/>
    <s v="Kanpur"/>
    <x v="9"/>
    <d v="2017-05-13T00:00:00"/>
    <x v="198"/>
    <x v="34"/>
    <x v="12"/>
    <x v="10"/>
    <x v="10"/>
    <x v="0"/>
    <s v="normal"/>
    <x v="11"/>
    <n v="0"/>
    <n v="8"/>
    <s v="AK Chaudhary"/>
    <s v="Nitin Menon"/>
  </r>
  <r>
    <n v="53"/>
    <s v="Kolkata"/>
    <x v="9"/>
    <d v="2017-05-13T00:00:00"/>
    <x v="83"/>
    <x v="4"/>
    <x v="3"/>
    <x v="3"/>
    <x v="6"/>
    <x v="0"/>
    <s v="normal"/>
    <x v="7"/>
    <n v="9"/>
    <n v="0"/>
    <s v="A Nand Kishore"/>
    <s v="S Ravi"/>
  </r>
  <r>
    <n v="54"/>
    <s v="Pune"/>
    <x v="9"/>
    <d v="2017-05-14T00:00:00"/>
    <x v="93"/>
    <x v="31"/>
    <x v="5"/>
    <x v="11"/>
    <x v="12"/>
    <x v="0"/>
    <s v="normal"/>
    <x v="12"/>
    <n v="0"/>
    <n v="9"/>
    <s v="AY Dandekar"/>
    <s v="A Deshmukh"/>
  </r>
  <r>
    <n v="55"/>
    <s v="Delhi"/>
    <x v="9"/>
    <d v="2017-05-14T00:00:00"/>
    <x v="199"/>
    <x v="2"/>
    <x v="6"/>
    <x v="2"/>
    <x v="0"/>
    <x v="1"/>
    <s v="normal"/>
    <x v="3"/>
    <n v="10"/>
    <n v="0"/>
    <s v="CK Nandan"/>
    <s v="C Shamshuddin"/>
  </r>
  <r>
    <n v="56"/>
    <s v="Mumbai"/>
    <x v="9"/>
    <d v="2017-05-16T00:00:00"/>
    <x v="200"/>
    <x v="3"/>
    <x v="11"/>
    <x v="5"/>
    <x v="3"/>
    <x v="0"/>
    <s v="normal"/>
    <x v="12"/>
    <n v="20"/>
    <n v="0"/>
    <s v="S Ravi"/>
    <s v="C Shamshuddin"/>
  </r>
  <r>
    <n v="57"/>
    <s v="Bangalore"/>
    <x v="9"/>
    <d v="2017-05-17T00:00:00"/>
    <x v="170"/>
    <x v="0"/>
    <x v="10"/>
    <x v="3"/>
    <x v="6"/>
    <x v="0"/>
    <s v="normal"/>
    <x v="0"/>
    <n v="0"/>
    <n v="7"/>
    <s v="AK Chaudhary"/>
    <s v="Nitin Menon"/>
  </r>
  <r>
    <n v="58"/>
    <s v="Bangalore"/>
    <x v="9"/>
    <d v="2017-05-19T00:00:00"/>
    <x v="201"/>
    <x v="0"/>
    <x v="0"/>
    <x v="5"/>
    <x v="3"/>
    <x v="0"/>
    <s v="normal"/>
    <x v="7"/>
    <n v="0"/>
    <n v="6"/>
    <s v="NJ Llong"/>
    <s v="Nitin Menon"/>
  </r>
  <r>
    <n v="59"/>
    <s v="Hyderabad"/>
    <x v="9"/>
    <d v="2017-05-21T00:00:00"/>
    <x v="185"/>
    <x v="6"/>
    <x v="3"/>
    <x v="11"/>
    <x v="3"/>
    <x v="1"/>
    <s v="normal"/>
    <x v="7"/>
    <n v="1"/>
    <n v="0"/>
    <s v="NJ Llong"/>
    <s v="S Ravi"/>
  </r>
  <r>
    <n v="7894"/>
    <s v="Mumbai"/>
    <x v="10"/>
    <d v="2018-04-07T00:00:00"/>
    <x v="30"/>
    <x v="3"/>
    <x v="3"/>
    <x v="6"/>
    <x v="1"/>
    <x v="0"/>
    <s v="normal"/>
    <x v="1"/>
    <n v="0"/>
    <n v="1"/>
    <s v="Chris Gaffaney"/>
    <s v="A Nanda Kishore"/>
  </r>
  <r>
    <n v="7895"/>
    <s v="Mohali"/>
    <x v="10"/>
    <d v="2018-04-08T00:00:00"/>
    <x v="202"/>
    <x v="32"/>
    <x v="7"/>
    <x v="1"/>
    <x v="5"/>
    <x v="0"/>
    <s v="normal"/>
    <x v="5"/>
    <n v="0"/>
    <n v="6"/>
    <s v="Rod Tucker"/>
    <s v="K Ananthapadmanabhan"/>
  </r>
  <r>
    <n v="7896"/>
    <s v="Kolkata"/>
    <x v="10"/>
    <d v="2018-04-08T00:00:00"/>
    <x v="127"/>
    <x v="4"/>
    <x v="6"/>
    <x v="3"/>
    <x v="6"/>
    <x v="0"/>
    <s v="normal"/>
    <x v="0"/>
    <n v="0"/>
    <n v="4"/>
    <s v="C Shamshuddin"/>
    <s v="A.D Deshmukh"/>
  </r>
  <r>
    <n v="7897"/>
    <s v="Hyderabad"/>
    <x v="10"/>
    <d v="2018-04-09T00:00:00"/>
    <x v="114"/>
    <x v="6"/>
    <x v="2"/>
    <x v="10"/>
    <x v="10"/>
    <x v="0"/>
    <s v="normal"/>
    <x v="11"/>
    <n v="0"/>
    <n v="9"/>
    <s v="Nigel Llong"/>
    <s v="Vineet Kulkarni"/>
  </r>
  <r>
    <n v="7898"/>
    <s v="Chennai"/>
    <x v="10"/>
    <d v="2018-04-10T00:00:00"/>
    <x v="203"/>
    <x v="7"/>
    <x v="0"/>
    <x v="6"/>
    <x v="1"/>
    <x v="0"/>
    <s v="normal"/>
    <x v="1"/>
    <n v="0"/>
    <n v="5"/>
    <s v="Anil Chaudhary"/>
    <s v="Chris Gaffaney"/>
  </r>
  <r>
    <n v="7899"/>
    <s v="Jaipur"/>
    <x v="10"/>
    <d v="2018-04-11T00:00:00"/>
    <x v="144"/>
    <x v="5"/>
    <x v="2"/>
    <x v="2"/>
    <x v="7"/>
    <x v="0"/>
    <s v="normal"/>
    <x v="4"/>
    <n v="10"/>
    <n v="0"/>
    <s v="K Ananthapadmanabhan"/>
    <s v="Rod Tucker"/>
  </r>
  <r>
    <n v="7900"/>
    <s v="Hyderabad"/>
    <x v="10"/>
    <d v="2018-04-12T00:00:00"/>
    <x v="188"/>
    <x v="6"/>
    <x v="3"/>
    <x v="10"/>
    <x v="10"/>
    <x v="0"/>
    <s v="normal"/>
    <x v="11"/>
    <n v="0"/>
    <n v="1"/>
    <s v="O Nandan"/>
    <s v="Nigel Llong"/>
  </r>
  <r>
    <n v="7901"/>
    <s v="Bengaluru"/>
    <x v="10"/>
    <d v="2018-04-13T00:00:00"/>
    <x v="136"/>
    <x v="0"/>
    <x v="5"/>
    <x v="0"/>
    <x v="0"/>
    <x v="0"/>
    <s v="normal"/>
    <x v="3"/>
    <n v="0"/>
    <n v="4"/>
    <s v="S Ravi"/>
    <s v="A.D Deshmukh"/>
  </r>
  <r>
    <n v="7902"/>
    <s v="Mumbai"/>
    <x v="10"/>
    <d v="2018-04-14T00:00:00"/>
    <x v="204"/>
    <x v="3"/>
    <x v="3"/>
    <x v="2"/>
    <x v="7"/>
    <x v="0"/>
    <s v="normal"/>
    <x v="2"/>
    <n v="0"/>
    <n v="7"/>
    <s v="K Ananthapadmanabhan"/>
    <s v="Nitin Menon"/>
  </r>
  <r>
    <n v="7903"/>
    <s v="Kolkata"/>
    <x v="10"/>
    <d v="2018-04-14T00:00:00"/>
    <x v="205"/>
    <x v="4"/>
    <x v="0"/>
    <x v="10"/>
    <x v="10"/>
    <x v="0"/>
    <s v="normal"/>
    <x v="11"/>
    <n v="0"/>
    <n v="5"/>
    <s v="A Nanda Kishore"/>
    <s v="Anil Chaudhary"/>
  </r>
  <r>
    <n v="7904"/>
    <s v="Bengaluru"/>
    <x v="10"/>
    <d v="2018-04-15T00:00:00"/>
    <x v="144"/>
    <x v="0"/>
    <x v="2"/>
    <x v="0"/>
    <x v="0"/>
    <x v="0"/>
    <s v="normal"/>
    <x v="4"/>
    <n v="19"/>
    <n v="0"/>
    <s v="C Shamshuddin"/>
    <s v="S Ravi"/>
  </r>
  <r>
    <n v="7905"/>
    <s v="Mohali"/>
    <x v="10"/>
    <d v="2018-04-15T00:00:00"/>
    <x v="45"/>
    <x v="32"/>
    <x v="5"/>
    <x v="6"/>
    <x v="1"/>
    <x v="0"/>
    <s v="normal"/>
    <x v="5"/>
    <n v="4"/>
    <n v="0"/>
    <s v="Vineet Kulkarni"/>
    <s v="O Nandan"/>
  </r>
  <r>
    <n v="7906"/>
    <s v="Kolkata"/>
    <x v="10"/>
    <d v="2018-04-16T00:00:00"/>
    <x v="189"/>
    <x v="4"/>
    <x v="0"/>
    <x v="2"/>
    <x v="7"/>
    <x v="0"/>
    <s v="normal"/>
    <x v="0"/>
    <n v="71"/>
    <n v="0"/>
    <s v="Anil Chaudhary"/>
    <s v="A Nanda Kishore"/>
  </r>
  <r>
    <n v="7907"/>
    <s v="Mumbai"/>
    <x v="10"/>
    <d v="2018-04-17T00:00:00"/>
    <x v="57"/>
    <x v="3"/>
    <x v="3"/>
    <x v="0"/>
    <x v="0"/>
    <x v="0"/>
    <s v="normal"/>
    <x v="7"/>
    <n v="46"/>
    <n v="0"/>
    <s v="Rod Tucker"/>
    <s v="Nitin Menon"/>
  </r>
  <r>
    <n v="7908"/>
    <s v="Jaipur"/>
    <x v="10"/>
    <d v="2018-04-18T00:00:00"/>
    <x v="189"/>
    <x v="5"/>
    <x v="2"/>
    <x v="3"/>
    <x v="6"/>
    <x v="0"/>
    <s v="normal"/>
    <x v="0"/>
    <n v="0"/>
    <n v="7"/>
    <s v="S Ravi"/>
    <s v="A.D Deshmukh"/>
  </r>
  <r>
    <n v="7909"/>
    <s v="Mohali"/>
    <x v="10"/>
    <d v="2018-04-19T00:00:00"/>
    <x v="45"/>
    <x v="32"/>
    <x v="5"/>
    <x v="10"/>
    <x v="5"/>
    <x v="1"/>
    <s v="normal"/>
    <x v="5"/>
    <n v="15"/>
    <n v="0"/>
    <s v="Nigel Llong"/>
    <s v="Anil Chaudhary"/>
  </r>
  <r>
    <n v="7910"/>
    <s v="Pune"/>
    <x v="10"/>
    <d v="2018-04-20T00:00:00"/>
    <x v="5"/>
    <x v="31"/>
    <x v="1"/>
    <x v="4"/>
    <x v="2"/>
    <x v="0"/>
    <s v="normal"/>
    <x v="1"/>
    <n v="64"/>
    <n v="0"/>
    <s v="Nitin Menon"/>
    <s v="K Ananthapadmanabhan"/>
  </r>
  <r>
    <n v="7911"/>
    <s v="Kolkata"/>
    <x v="10"/>
    <d v="2018-04-21T00:00:00"/>
    <x v="202"/>
    <x v="4"/>
    <x v="0"/>
    <x v="1"/>
    <x v="5"/>
    <x v="0"/>
    <s v="normal"/>
    <x v="5"/>
    <n v="0"/>
    <n v="9"/>
    <s v="C Shamshuddin"/>
    <s v="A.D Deshmukh"/>
  </r>
  <r>
    <n v="7912"/>
    <s v="Bengaluru"/>
    <x v="10"/>
    <d v="2018-04-21T00:00:00"/>
    <x v="46"/>
    <x v="0"/>
    <x v="7"/>
    <x v="0"/>
    <x v="0"/>
    <x v="0"/>
    <s v="normal"/>
    <x v="3"/>
    <n v="0"/>
    <n v="6"/>
    <s v="Chris Gaffaney"/>
    <s v="O Nandan"/>
  </r>
  <r>
    <n v="7913"/>
    <s v="Hyderabad"/>
    <x v="10"/>
    <d v="2018-04-22T00:00:00"/>
    <x v="83"/>
    <x v="6"/>
    <x v="1"/>
    <x v="10"/>
    <x v="10"/>
    <x v="0"/>
    <s v="normal"/>
    <x v="1"/>
    <n v="4"/>
    <n v="0"/>
    <s v="Anil Chaudhary"/>
    <s v="Vineet Kulkarni"/>
  </r>
  <r>
    <n v="7914"/>
    <s v="Jaipur"/>
    <x v="10"/>
    <d v="2018-04-22T00:00:00"/>
    <x v="206"/>
    <x v="5"/>
    <x v="3"/>
    <x v="4"/>
    <x v="3"/>
    <x v="1"/>
    <s v="normal"/>
    <x v="4"/>
    <n v="0"/>
    <n v="3"/>
    <s v="Rod Tucker"/>
    <s v="K Ananthapadmanabhan"/>
  </r>
  <r>
    <n v="7915"/>
    <s v="Delhi"/>
    <x v="10"/>
    <d v="2018-04-23T00:00:00"/>
    <x v="207"/>
    <x v="2"/>
    <x v="5"/>
    <x v="2"/>
    <x v="7"/>
    <x v="0"/>
    <s v="normal"/>
    <x v="5"/>
    <n v="4"/>
    <n v="0"/>
    <s v="O Nandan"/>
    <s v="A Nanda Kishore"/>
  </r>
  <r>
    <n v="7916"/>
    <s v="Mumbai"/>
    <x v="10"/>
    <d v="2018-04-24T00:00:00"/>
    <x v="188"/>
    <x v="3"/>
    <x v="10"/>
    <x v="5"/>
    <x v="3"/>
    <x v="0"/>
    <s v="normal"/>
    <x v="11"/>
    <n v="31"/>
    <n v="0"/>
    <s v="C Shamshuddin"/>
    <s v="S Ravi"/>
  </r>
  <r>
    <n v="7917"/>
    <s v="Bengaluru"/>
    <x v="10"/>
    <d v="2018-04-25T00:00:00"/>
    <x v="13"/>
    <x v="0"/>
    <x v="6"/>
    <x v="6"/>
    <x v="1"/>
    <x v="0"/>
    <s v="normal"/>
    <x v="1"/>
    <n v="0"/>
    <n v="5"/>
    <s v="Nigel Llong"/>
    <s v="Virender Kumar Sharma"/>
  </r>
  <r>
    <n v="7918"/>
    <s v="Hyderabad"/>
    <x v="10"/>
    <d v="2018-04-26T00:00:00"/>
    <x v="207"/>
    <x v="6"/>
    <x v="10"/>
    <x v="1"/>
    <x v="5"/>
    <x v="0"/>
    <s v="normal"/>
    <x v="11"/>
    <n v="13"/>
    <n v="0"/>
    <s v="O Nandan"/>
    <s v="Yeshwant Barde"/>
  </r>
  <r>
    <n v="7919"/>
    <s v="Delhi"/>
    <x v="10"/>
    <d v="2018-04-27T00:00:00"/>
    <x v="166"/>
    <x v="2"/>
    <x v="7"/>
    <x v="3"/>
    <x v="6"/>
    <x v="0"/>
    <s v="normal"/>
    <x v="2"/>
    <n v="55"/>
    <n v="0"/>
    <s v="C Shamshuddin"/>
    <s v="S Ravi"/>
  </r>
  <r>
    <n v="7920"/>
    <s v="Pune"/>
    <x v="10"/>
    <d v="2018-04-28T00:00:00"/>
    <x v="57"/>
    <x v="31"/>
    <x v="1"/>
    <x v="5"/>
    <x v="3"/>
    <x v="0"/>
    <s v="normal"/>
    <x v="7"/>
    <n v="0"/>
    <n v="8"/>
    <s v="Chris Gaffaney"/>
    <s v="Nitin Menon"/>
  </r>
  <r>
    <n v="7921"/>
    <s v="Jaipur"/>
    <x v="10"/>
    <d v="2018-04-29T00:00:00"/>
    <x v="193"/>
    <x v="5"/>
    <x v="10"/>
    <x v="4"/>
    <x v="10"/>
    <x v="1"/>
    <s v="normal"/>
    <x v="11"/>
    <n v="11"/>
    <n v="0"/>
    <s v="Bruce Oxenford"/>
    <s v="A Nanda Kishore"/>
  </r>
  <r>
    <n v="7922"/>
    <s v="Bengaluru"/>
    <x v="10"/>
    <d v="2018-04-29T00:00:00"/>
    <x v="153"/>
    <x v="0"/>
    <x v="6"/>
    <x v="3"/>
    <x v="6"/>
    <x v="0"/>
    <s v="normal"/>
    <x v="0"/>
    <n v="0"/>
    <n v="6"/>
    <s v="Nigel Llong"/>
    <s v="Anil Chaudhary"/>
  </r>
  <r>
    <n v="7923"/>
    <s v="Pune"/>
    <x v="10"/>
    <d v="2018-04-30T00:00:00"/>
    <x v="5"/>
    <x v="31"/>
    <x v="1"/>
    <x v="2"/>
    <x v="7"/>
    <x v="0"/>
    <s v="normal"/>
    <x v="1"/>
    <n v="13"/>
    <n v="0"/>
    <s v="C Shamshuddin"/>
    <s v="Anil Dandekar"/>
  </r>
  <r>
    <n v="7924"/>
    <s v="Bengaluru"/>
    <x v="10"/>
    <d v="2018-05-01T00:00:00"/>
    <x v="208"/>
    <x v="0"/>
    <x v="6"/>
    <x v="5"/>
    <x v="3"/>
    <x v="0"/>
    <s v="normal"/>
    <x v="3"/>
    <n v="14"/>
    <n v="0"/>
    <s v="Marais Erasmus"/>
    <s v="Nitin Menon"/>
  </r>
  <r>
    <n v="7925"/>
    <s v="Delhi"/>
    <x v="10"/>
    <d v="2018-05-02T00:00:00"/>
    <x v="182"/>
    <x v="2"/>
    <x v="7"/>
    <x v="4"/>
    <x v="2"/>
    <x v="0"/>
    <s v="normal"/>
    <x v="2"/>
    <n v="4"/>
    <n v="0"/>
    <s v="O Nandan"/>
    <s v="Virender Kumar Sharma"/>
  </r>
  <r>
    <n v="7926"/>
    <s v="Kolkata"/>
    <x v="10"/>
    <d v="2018-05-03T00:00:00"/>
    <x v="127"/>
    <x v="4"/>
    <x v="1"/>
    <x v="3"/>
    <x v="6"/>
    <x v="0"/>
    <s v="normal"/>
    <x v="0"/>
    <n v="0"/>
    <n v="6"/>
    <s v="Kumar Dharmasena"/>
    <s v="A.D Deshmukh"/>
  </r>
  <r>
    <n v="7927"/>
    <s v="Indore"/>
    <x v="10"/>
    <d v="2018-05-04T00:00:00"/>
    <x v="209"/>
    <x v="23"/>
    <x v="5"/>
    <x v="5"/>
    <x v="3"/>
    <x v="0"/>
    <s v="normal"/>
    <x v="7"/>
    <n v="0"/>
    <n v="6"/>
    <s v="S Ravi"/>
    <s v="Anil Dandekar"/>
  </r>
  <r>
    <n v="7928"/>
    <s v="Pune"/>
    <x v="10"/>
    <d v="2018-05-05T00:00:00"/>
    <x v="120"/>
    <x v="31"/>
    <x v="6"/>
    <x v="6"/>
    <x v="1"/>
    <x v="0"/>
    <s v="normal"/>
    <x v="1"/>
    <n v="0"/>
    <n v="6"/>
    <s v="Nitin Menon"/>
    <s v="Yeshwant Barde"/>
  </r>
  <r>
    <n v="7929"/>
    <s v="Hyderabad"/>
    <x v="10"/>
    <d v="2018-05-05T00:00:00"/>
    <x v="188"/>
    <x v="6"/>
    <x v="7"/>
    <x v="10"/>
    <x v="7"/>
    <x v="1"/>
    <s v="normal"/>
    <x v="11"/>
    <n v="0"/>
    <n v="7"/>
    <s v="Bruce Oxenford"/>
    <s v="O Nandan"/>
  </r>
  <r>
    <n v="7930"/>
    <s v="Mumbai"/>
    <x v="10"/>
    <d v="2018-05-06T00:00:00"/>
    <x v="172"/>
    <x v="3"/>
    <x v="3"/>
    <x v="3"/>
    <x v="6"/>
    <x v="0"/>
    <s v="normal"/>
    <x v="7"/>
    <n v="13"/>
    <n v="0"/>
    <s v="Kumar Dharmasena"/>
    <s v="A.D Deshmukh"/>
  </r>
  <r>
    <n v="7931"/>
    <s v="Indore"/>
    <x v="10"/>
    <d v="2018-05-06T00:00:00"/>
    <x v="210"/>
    <x v="23"/>
    <x v="2"/>
    <x v="1"/>
    <x v="5"/>
    <x v="0"/>
    <s v="normal"/>
    <x v="5"/>
    <n v="0"/>
    <n v="6"/>
    <s v="C Shamshuddin"/>
    <s v="S Ravi"/>
  </r>
  <r>
    <n v="7932"/>
    <s v="Hyderabad"/>
    <x v="10"/>
    <d v="2018-05-07T00:00:00"/>
    <x v="193"/>
    <x v="6"/>
    <x v="10"/>
    <x v="0"/>
    <x v="0"/>
    <x v="0"/>
    <s v="normal"/>
    <x v="11"/>
    <n v="5"/>
    <n v="0"/>
    <s v="Bruce Oxenford"/>
    <s v="Virender Kumar Sharma"/>
  </r>
  <r>
    <n v="7933"/>
    <s v="Jaipur"/>
    <x v="10"/>
    <d v="2018-05-08T00:00:00"/>
    <x v="194"/>
    <x v="5"/>
    <x v="2"/>
    <x v="1"/>
    <x v="2"/>
    <x v="1"/>
    <s v="normal"/>
    <x v="4"/>
    <n v="15"/>
    <n v="0"/>
    <s v="Marais Erasmus"/>
    <s v="Nitin Menon"/>
  </r>
  <r>
    <n v="7934"/>
    <s v="Kolkata"/>
    <x v="10"/>
    <d v="2018-05-09T00:00:00"/>
    <x v="211"/>
    <x v="4"/>
    <x v="3"/>
    <x v="3"/>
    <x v="6"/>
    <x v="0"/>
    <s v="normal"/>
    <x v="7"/>
    <n v="102"/>
    <n v="0"/>
    <s v="Anil Chaudhary"/>
    <s v="K Ananthapadmanabhan"/>
  </r>
  <r>
    <n v="7935"/>
    <s v="Delhi"/>
    <x v="10"/>
    <d v="2018-05-10T00:00:00"/>
    <x v="114"/>
    <x v="2"/>
    <x v="7"/>
    <x v="10"/>
    <x v="7"/>
    <x v="1"/>
    <s v="normal"/>
    <x v="11"/>
    <n v="0"/>
    <n v="9"/>
    <s v="C Shamshuddin"/>
    <s v="Anil Dandekar"/>
  </r>
  <r>
    <n v="7936"/>
    <s v="Jaipur"/>
    <x v="10"/>
    <d v="2018-05-11T00:00:00"/>
    <x v="194"/>
    <x v="5"/>
    <x v="1"/>
    <x v="4"/>
    <x v="1"/>
    <x v="1"/>
    <s v="normal"/>
    <x v="4"/>
    <n v="0"/>
    <n v="4"/>
    <s v="Marais Erasmus"/>
    <s v="Yeshwant Barde"/>
  </r>
  <r>
    <n v="7937"/>
    <s v="Indore"/>
    <x v="10"/>
    <d v="2018-05-12T00:00:00"/>
    <x v="127"/>
    <x v="23"/>
    <x v="0"/>
    <x v="1"/>
    <x v="5"/>
    <x v="0"/>
    <s v="normal"/>
    <x v="0"/>
    <n v="31"/>
    <n v="0"/>
    <s v="O Nandan"/>
    <s v="Virender Kumar Sharma"/>
  </r>
  <r>
    <n v="7938"/>
    <s v="Delhi"/>
    <x v="10"/>
    <d v="2018-05-12T00:00:00"/>
    <x v="46"/>
    <x v="2"/>
    <x v="7"/>
    <x v="0"/>
    <x v="0"/>
    <x v="0"/>
    <s v="normal"/>
    <x v="3"/>
    <n v="0"/>
    <n v="5"/>
    <s v="Kumar Dharmasena"/>
    <s v="Anil Chaudhary"/>
  </r>
  <r>
    <n v="7939"/>
    <s v="Pune"/>
    <x v="10"/>
    <d v="2018-05-13T00:00:00"/>
    <x v="83"/>
    <x v="31"/>
    <x v="10"/>
    <x v="6"/>
    <x v="1"/>
    <x v="0"/>
    <s v="normal"/>
    <x v="1"/>
    <n v="0"/>
    <n v="8"/>
    <s v="Marais Erasmus"/>
    <s v="Yeshwant Barde"/>
  </r>
  <r>
    <n v="7940"/>
    <s v="Mumbai"/>
    <x v="10"/>
    <d v="2018-05-13T00:00:00"/>
    <x v="194"/>
    <x v="3"/>
    <x v="3"/>
    <x v="4"/>
    <x v="2"/>
    <x v="0"/>
    <s v="normal"/>
    <x v="4"/>
    <n v="0"/>
    <n v="7"/>
    <s v="Nitin Menon"/>
    <s v="S Ravi"/>
  </r>
  <r>
    <n v="7941"/>
    <s v="Indore"/>
    <x v="10"/>
    <d v="2018-05-14T00:00:00"/>
    <x v="136"/>
    <x v="23"/>
    <x v="5"/>
    <x v="0"/>
    <x v="0"/>
    <x v="0"/>
    <s v="normal"/>
    <x v="3"/>
    <n v="0"/>
    <n v="10"/>
    <s v="Bruce Oxenford"/>
    <s v="Virender Kumar Sharma"/>
  </r>
  <r>
    <n v="7942"/>
    <s v="Kolkata"/>
    <x v="10"/>
    <d v="2018-05-15T00:00:00"/>
    <x v="212"/>
    <x v="4"/>
    <x v="2"/>
    <x v="3"/>
    <x v="6"/>
    <x v="0"/>
    <s v="normal"/>
    <x v="0"/>
    <n v="0"/>
    <n v="6"/>
    <s v="Kumar Dharmasena"/>
    <s v="Anil Chaudhary"/>
  </r>
  <r>
    <n v="7943"/>
    <s v="Mumbai"/>
    <x v="10"/>
    <d v="2018-05-16T00:00:00"/>
    <x v="190"/>
    <x v="3"/>
    <x v="3"/>
    <x v="1"/>
    <x v="5"/>
    <x v="0"/>
    <s v="normal"/>
    <x v="7"/>
    <n v="3"/>
    <n v="0"/>
    <s v="Marais Erasmus"/>
    <s v="Nitin Menon"/>
  </r>
  <r>
    <n v="7944"/>
    <s v="Bengaluru"/>
    <x v="10"/>
    <d v="2018-05-17T00:00:00"/>
    <x v="46"/>
    <x v="0"/>
    <x v="6"/>
    <x v="10"/>
    <x v="10"/>
    <x v="0"/>
    <s v="normal"/>
    <x v="3"/>
    <n v="14"/>
    <n v="0"/>
    <s v="S Ravi"/>
    <s v="Anil Dandekar"/>
  </r>
  <r>
    <n v="7945"/>
    <s v="Delhi"/>
    <x v="10"/>
    <d v="2018-05-18T00:00:00"/>
    <x v="199"/>
    <x v="2"/>
    <x v="7"/>
    <x v="6"/>
    <x v="1"/>
    <x v="0"/>
    <s v="normal"/>
    <x v="2"/>
    <n v="34"/>
    <n v="0"/>
    <s v="Kumar Dharmasena"/>
    <s v="Vineet Kulkarni"/>
  </r>
  <r>
    <n v="7946"/>
    <s v="Jaipur"/>
    <x v="10"/>
    <d v="2018-05-19T00:00:00"/>
    <x v="213"/>
    <x v="5"/>
    <x v="2"/>
    <x v="0"/>
    <x v="2"/>
    <x v="1"/>
    <s v="normal"/>
    <x v="4"/>
    <n v="30"/>
    <n v="0"/>
    <s v="Bruce Oxenford"/>
    <s v="Virender Kumar Sharma"/>
  </r>
  <r>
    <n v="7947"/>
    <s v="Hyderabad"/>
    <x v="10"/>
    <d v="2018-05-19T00:00:00"/>
    <x v="153"/>
    <x v="6"/>
    <x v="10"/>
    <x v="3"/>
    <x v="10"/>
    <x v="1"/>
    <s v="normal"/>
    <x v="0"/>
    <n v="0"/>
    <n v="5"/>
    <s v="Anil Chaudhary"/>
    <s v="S Ravi"/>
  </r>
  <r>
    <n v="7948"/>
    <s v="Delhi"/>
    <x v="10"/>
    <d v="2018-05-20T00:00:00"/>
    <x v="27"/>
    <x v="2"/>
    <x v="7"/>
    <x v="5"/>
    <x v="7"/>
    <x v="1"/>
    <s v="normal"/>
    <x v="2"/>
    <n v="11"/>
    <n v="0"/>
    <s v="Kumar Dharmasena"/>
    <s v="O Nandan"/>
  </r>
  <r>
    <n v="7949"/>
    <s v="Pune"/>
    <x v="10"/>
    <d v="2018-05-20T00:00:00"/>
    <x v="214"/>
    <x v="31"/>
    <x v="5"/>
    <x v="6"/>
    <x v="1"/>
    <x v="0"/>
    <s v="normal"/>
    <x v="1"/>
    <n v="0"/>
    <n v="5"/>
    <s v="Nitin Menon"/>
    <s v="Yeshwant Barde"/>
  </r>
  <r>
    <n v="7950"/>
    <s v="Mumbai"/>
    <x v="10"/>
    <d v="2018-05-22T00:00:00"/>
    <x v="123"/>
    <x v="3"/>
    <x v="10"/>
    <x v="6"/>
    <x v="1"/>
    <x v="0"/>
    <s v="normal"/>
    <x v="1"/>
    <n v="0"/>
    <n v="2"/>
    <s v="Marais Erasmus"/>
    <s v="C Shamshuddin"/>
  </r>
  <r>
    <n v="7951"/>
    <s v="Kolkata"/>
    <x v="10"/>
    <d v="2018-05-23T00:00:00"/>
    <x v="165"/>
    <x v="4"/>
    <x v="0"/>
    <x v="4"/>
    <x v="2"/>
    <x v="0"/>
    <s v="normal"/>
    <x v="0"/>
    <n v="25"/>
    <n v="0"/>
    <s v="Nitin Menon"/>
    <s v="Anil Chaudhary"/>
  </r>
  <r>
    <n v="7952"/>
    <s v="Kolkata"/>
    <x v="10"/>
    <d v="2018-05-25T00:00:00"/>
    <x v="188"/>
    <x v="4"/>
    <x v="10"/>
    <x v="3"/>
    <x v="6"/>
    <x v="0"/>
    <s v="normal"/>
    <x v="11"/>
    <n v="14"/>
    <n v="0"/>
    <s v="Nitin Menon"/>
    <s v="Kumar Dharmasena"/>
  </r>
  <r>
    <n v="7953"/>
    <s v="Mumbai"/>
    <x v="10"/>
    <d v="2018-05-27T00:00:00"/>
    <x v="5"/>
    <x v="3"/>
    <x v="10"/>
    <x v="6"/>
    <x v="1"/>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AE25D-9442-4109-9429-5E596464D164}"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axis="axisRow" dataField="1" showAll="0" measureFilter="1"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5">
    <i>
      <x v="210"/>
    </i>
    <i>
      <x v="121"/>
    </i>
    <i>
      <x v="212"/>
    </i>
    <i>
      <x v="159"/>
    </i>
    <i>
      <x v="49"/>
    </i>
    <i>
      <x v="106"/>
    </i>
    <i>
      <x v="79"/>
    </i>
    <i>
      <x v="123"/>
    </i>
    <i>
      <x v="82"/>
    </i>
    <i>
      <x v="10"/>
    </i>
    <i>
      <x v="192"/>
    </i>
    <i>
      <x v="85"/>
    </i>
    <i>
      <x v="8"/>
    </i>
    <i>
      <x v="10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E1019-14F6-43DD-B619-917A1A4F5567}"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D04E8F-EF9D-4938-BA9E-D741AF82A8EA}"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0"/>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5F1E62-6B0C-4C8B-9610-D93AFADF665D}"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3" firstHeaderRow="1" firstDataRow="2"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axis="axisRow" showAll="0" measureFilter="1" sortType="de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1"/>
        <item x="4"/>
        <item x="7"/>
        <item x="11"/>
        <item x="5"/>
        <item x="8"/>
        <item x="6"/>
        <item x="3"/>
        <item x="9"/>
        <item x="2"/>
        <item x="12"/>
        <item x="0"/>
        <item x="10"/>
        <item t="default"/>
      </items>
    </pivotField>
    <pivotField axis="axisCol" showAll="0" measureFilter="1">
      <items count="3">
        <item x="1"/>
        <item x="0"/>
        <item t="default"/>
      </items>
    </pivotField>
    <pivotField showAll="0"/>
    <pivotField dataField="1" showAll="0"/>
    <pivotField showAll="0"/>
    <pivotField showAll="0"/>
    <pivotField showAll="0"/>
    <pivotField showAll="0"/>
  </pivotFields>
  <rowFields count="1">
    <field x="5"/>
  </rowFields>
  <rowItems count="9">
    <i>
      <x v="13"/>
    </i>
    <i>
      <x v="32"/>
    </i>
    <i>
      <x v="18"/>
    </i>
    <i>
      <x v="30"/>
    </i>
    <i>
      <x v="19"/>
    </i>
    <i>
      <x v="3"/>
    </i>
    <i>
      <x v="2"/>
    </i>
    <i>
      <x v="20"/>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2">
    <filter fld="9" type="count" evalOrder="-1" id="3" iMeasureFld="0">
      <autoFilter ref="A1">
        <filterColumn colId="0">
          <top10 val="10" filterVal="10"/>
        </filterColumn>
      </autoFilter>
    </filter>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817A6F-3EB2-4283-9AD9-6CDFD492C07A}"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showAll="0"/>
    <pivotField axis="axisRow" showAll="0">
      <items count="14">
        <item x="1"/>
        <item x="4"/>
        <item x="7"/>
        <item x="12"/>
        <item x="5"/>
        <item x="8"/>
        <item x="0"/>
        <item x="3"/>
        <item x="9"/>
        <item x="2"/>
        <item x="11"/>
        <item x="6"/>
        <item x="10"/>
        <item t="default"/>
      </items>
    </pivotField>
    <pivotField showAll="0"/>
    <pivotField showAll="0"/>
    <pivotField showAll="0"/>
    <pivotField showAll="0"/>
    <pivotField dataField="1" showAll="0"/>
    <pivotField showAll="0"/>
    <pivotField showAll="0"/>
    <pivotField showAll="0"/>
    <pivotField showAll="0"/>
  </pivotFields>
  <rowFields count="1">
    <field x="6"/>
  </rowFields>
  <rowItems count="9">
    <i>
      <x/>
    </i>
    <i>
      <x v="1"/>
    </i>
    <i>
      <x v="2"/>
    </i>
    <i>
      <x v="4"/>
    </i>
    <i>
      <x v="6"/>
    </i>
    <i>
      <x v="7"/>
    </i>
    <i>
      <x v="9"/>
    </i>
    <i>
      <x v="11"/>
    </i>
    <i t="grand">
      <x/>
    </i>
  </rowItems>
  <colItems count="1">
    <i/>
  </colItems>
  <dataFields count="1">
    <dataField name="Count of WINNER" fld="1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225CA0-5F72-4F7A-9CF9-34A8F17DDC8C}"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3" firstHeaderRow="1" firstDataRow="2"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2"/>
    </i>
    <i>
      <x v="12"/>
    </i>
    <i>
      <x v="1"/>
    </i>
    <i>
      <x/>
    </i>
    <i>
      <x v="4"/>
    </i>
    <i>
      <x v="10"/>
    </i>
    <i>
      <x v="7"/>
    </i>
    <i>
      <x v="6"/>
    </i>
    <i t="grand">
      <x/>
    </i>
  </rowItems>
  <colFields count="1">
    <field x="9"/>
  </colFields>
  <colItems count="3">
    <i>
      <x/>
    </i>
    <i>
      <x v="1"/>
    </i>
    <i t="grand">
      <x/>
    </i>
  </colItems>
  <dataFields count="1">
    <dataField name="Count of TOSS_WINNER" fld="8" subtotal="count" baseField="0" baseItem="0"/>
  </dataFields>
  <chartFormats count="4">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15" format="4" series="1">
      <pivotArea type="data" outline="0" fieldPosition="0">
        <references count="2">
          <reference field="4294967294" count="1" selected="0">
            <x v="0"/>
          </reference>
          <reference field="9" count="1" selected="0">
            <x v="0"/>
          </reference>
        </references>
      </pivotArea>
    </chartFormat>
    <chartFormat chart="1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739295-2091-4FD0-96D6-64DEF1166A4D}"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84F658AB-C540-4B06-BA20-3D5E5F2926CA}" sourceName="SEASON">
  <pivotTables>
    <pivotTable tabId="18" name="PivotTable34"/>
    <pivotTable tabId="5" name="PivotTable23"/>
    <pivotTable tabId="7" name="PivotTable25"/>
    <pivotTable tabId="6" name="PivotTable24"/>
    <pivotTable tabId="13" name="PivotTable32"/>
    <pivotTable tabId="10" name="PivotTable28"/>
  </pivotTables>
  <data>
    <tabular pivotCacheId="1146436793">
      <items count="11">
        <i x="0"/>
        <i x="1" s="1"/>
        <i x="2"/>
        <i x="3"/>
        <i x="4"/>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6" xr10:uid="{404355C9-96E6-4039-A0B6-A197955BEFA5}" cache="Slicer_SEASON1" caption="SEASON" columnCount="11"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3D926DB-F596-489E-9AB2-A2B331324984}" cache="Slicer_SEASON1"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C199DED-EB86-458B-82D4-AE295257F418}" cache="Slicer_SEASON1"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FD49EF92-0C82-48FC-A22E-DD5FDB2F8D52}" cache="Slicer_SEASON1" caption="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F8D16E-194B-4C48-BC08-15F91D7BBF0C}" name="Table3" displayName="Table3" ref="A1:B7" totalsRowShown="0" headerRowDxfId="26" headerRowBorderDxfId="25" tableBorderDxfId="24" totalsRowBorderDxfId="23">
  <autoFilter ref="A1:B7" xr:uid="{5BF8D16E-194B-4C48-BC08-15F91D7BBF0C}"/>
  <tableColumns count="2">
    <tableColumn id="1" xr3:uid="{887575A4-650B-4889-9046-ECF6C3D0A4F8}" name="Analysis to be done" dataDxfId="22"/>
    <tableColumn id="2" xr3:uid="{EE26FDB9-BAEC-42AF-A041-5A3D2F30B306}" name="visualization"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3ABAB5-454E-4543-8690-6A0969E87BFF}" name="Table4" displayName="Table4" ref="D1:E11" totalsRowShown="0" headerRowDxfId="20" headerRowBorderDxfId="19">
  <autoFilter ref="D1:E11" xr:uid="{953ABAB5-454E-4543-8690-6A0969E87BFF}"/>
  <tableColumns count="2">
    <tableColumn id="1" xr3:uid="{DFCEFFD0-5B2B-4201-9FE8-A2C2894B8CF9}" name="MOM">
      <calculatedColumnFormula>A4</calculatedColumnFormula>
    </tableColumn>
    <tableColumn id="2" xr3:uid="{F6EBBA7B-942B-497F-BE51-A7B35764A5B7}" name="MOM_WON">
      <calculatedColumnFormula>GETPIVOTDATA("PLAYER_OF_MATCH",$A$3,"PLAYER_OF_MATCH",A4)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333E28-413D-475B-B428-EE17229BE041}" name="Table5" displayName="Table5" ref="E3:F9" totalsRowShown="0" headerRowDxfId="18">
  <autoFilter ref="E3:F9" xr:uid="{55333E28-413D-475B-B428-EE17229BE041}"/>
  <tableColumns count="2">
    <tableColumn id="1" xr3:uid="{FAFCB3A5-5AF2-4E8A-90C2-780373C0D150}" name="Winners">
      <calculatedColumnFormula>A4</calculatedColumnFormula>
    </tableColumn>
    <tableColumn id="2" xr3:uid="{013277EB-1705-4A07-90D1-BF845521B2DF}" name="Count">
      <calculatedColumnFormula>GETPIVOTDATA("WINNER",$A$3,"WINNER",A4)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B8A179-B462-4035-897D-459F69151C67}" name="Table28" displayName="Table28" ref="E21:I32" totalsRowShown="0" headerRowDxfId="17" headerRowBorderDxfId="16" tableBorderDxfId="15" totalsRowBorderDxfId="14">
  <autoFilter ref="E21:I32" xr:uid="{17B8A179-B462-4035-897D-459F69151C67}"/>
  <tableColumns count="5">
    <tableColumn id="1" xr3:uid="{AACC4C16-D7E7-4962-A0C6-B83E144729D0}" name="SEASON" dataDxfId="13"/>
    <tableColumn id="2" xr3:uid="{58D663C7-94A0-44A9-BD66-9FB416FBADC6}" name="WINNER" dataDxfId="12"/>
    <tableColumn id="3" xr3:uid="{2903FAE3-B249-40C9-AD25-D3B447FA0F21}" name="RUNNER UP" dataDxfId="11"/>
    <tableColumn id="4" xr3:uid="{0C1EEAB9-A4A4-4087-86D1-8A7526AB1224}" name="PLAYER_OF_THE_MATCH" dataDxfId="10"/>
    <tableColumn id="5" xr3:uid="{FDD6EDDD-408F-43F2-A21F-DF3F03BFBDE1}" name="PLAYER_OF_THE_SERIES" dataDxfId="9"/>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48A6C1-3B37-4B60-A2C4-33345647D171}" name="Table2" displayName="Table2" ref="A1:E12" totalsRowShown="0" headerRowDxfId="8" headerRowBorderDxfId="7" tableBorderDxfId="6" totalsRowBorderDxfId="5">
  <autoFilter ref="A1:E12" xr:uid="{0948A6C1-3B37-4B60-A2C4-33345647D171}"/>
  <tableColumns count="5">
    <tableColumn id="1" xr3:uid="{DE1577E1-4501-45C2-A08D-50F56CE1D768}" name="SEASON" dataDxfId="4"/>
    <tableColumn id="2" xr3:uid="{8E783859-AA62-43FB-B289-AFC00DCD09ED}" name="WINNER" dataDxfId="3"/>
    <tableColumn id="3" xr3:uid="{99F9994E-DE25-4094-B0CE-8C3ADA5B612E}" name="RUNNER UP" dataDxfId="2"/>
    <tableColumn id="4" xr3:uid="{92715483-3BF4-4F0F-809C-97C7829E173E}" name="PLAYER_OF_THE_MATCH" dataDxfId="1"/>
    <tableColumn id="5" xr3:uid="{9ACD7168-F86D-4749-B1D0-5BFFE8F08242}" name="PLAYER_OF_THE_SERIE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8.xml"/><Relationship Id="rId1" Type="http://schemas.openxmlformats.org/officeDocument/2006/relationships/pivotTable" Target="../pivotTables/pivotTable7.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75CCE-37DC-436B-911C-F0E9506C7F4B}">
  <dimension ref="A1:G30"/>
  <sheetViews>
    <sheetView workbookViewId="0">
      <selection activeCell="G31" sqref="G31"/>
    </sheetView>
  </sheetViews>
  <sheetFormatPr defaultRowHeight="14.5" x14ac:dyDescent="0.35"/>
  <cols>
    <col min="1" max="1" width="65.81640625" bestFit="1" customWidth="1"/>
    <col min="2" max="2" width="15.81640625" bestFit="1" customWidth="1"/>
  </cols>
  <sheetData>
    <row r="1" spans="1:2" x14ac:dyDescent="0.35">
      <c r="A1" s="17" t="s">
        <v>50</v>
      </c>
      <c r="B1" s="18" t="s">
        <v>51</v>
      </c>
    </row>
    <row r="2" spans="1:2" x14ac:dyDescent="0.35">
      <c r="A2" s="17" t="s">
        <v>52</v>
      </c>
      <c r="B2" s="18" t="s">
        <v>53</v>
      </c>
    </row>
    <row r="3" spans="1:2" x14ac:dyDescent="0.35">
      <c r="A3" s="17" t="s">
        <v>54</v>
      </c>
      <c r="B3" s="18" t="s">
        <v>55</v>
      </c>
    </row>
    <row r="4" spans="1:2" x14ac:dyDescent="0.35">
      <c r="A4" s="17" t="s">
        <v>56</v>
      </c>
      <c r="B4" s="18" t="s">
        <v>57</v>
      </c>
    </row>
    <row r="5" spans="1:2" x14ac:dyDescent="0.35">
      <c r="A5" s="17" t="s">
        <v>58</v>
      </c>
      <c r="B5" s="18" t="s">
        <v>59</v>
      </c>
    </row>
    <row r="6" spans="1:2" x14ac:dyDescent="0.35">
      <c r="A6" s="17" t="s">
        <v>60</v>
      </c>
      <c r="B6" s="18" t="s">
        <v>61</v>
      </c>
    </row>
    <row r="7" spans="1:2" x14ac:dyDescent="0.35">
      <c r="A7" s="17" t="s">
        <v>62</v>
      </c>
      <c r="B7" s="19" t="s">
        <v>63</v>
      </c>
    </row>
    <row r="30" spans="7:7" x14ac:dyDescent="0.35">
      <c r="G30" t="s">
        <v>70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20BFF-89B9-41F7-BDD3-427D56421894}">
  <dimension ref="A1:E12"/>
  <sheetViews>
    <sheetView topLeftCell="A8" workbookViewId="0">
      <selection activeCell="G9" sqref="G9"/>
    </sheetView>
  </sheetViews>
  <sheetFormatPr defaultRowHeight="14.5" x14ac:dyDescent="0.35"/>
  <cols>
    <col min="1" max="1" width="12.36328125" bestFit="1" customWidth="1"/>
    <col min="2" max="2" width="12.54296875" bestFit="1" customWidth="1"/>
    <col min="3" max="3" width="12.6328125" bestFit="1" customWidth="1"/>
    <col min="4" max="5" width="12.90625" bestFit="1" customWidth="1"/>
  </cols>
  <sheetData>
    <row r="1" spans="1:5" ht="29" x14ac:dyDescent="0.35">
      <c r="A1" s="11" t="s">
        <v>25</v>
      </c>
      <c r="B1" s="12" t="s">
        <v>26</v>
      </c>
      <c r="C1" s="12" t="s">
        <v>27</v>
      </c>
      <c r="D1" s="12" t="s">
        <v>28</v>
      </c>
      <c r="E1" s="13" t="s">
        <v>29</v>
      </c>
    </row>
    <row r="2" spans="1:5" ht="26" x14ac:dyDescent="0.35">
      <c r="A2" s="3" t="s">
        <v>24</v>
      </c>
      <c r="B2" s="4" t="s">
        <v>4</v>
      </c>
      <c r="C2" s="5" t="s">
        <v>19</v>
      </c>
      <c r="D2" s="4" t="s">
        <v>30</v>
      </c>
      <c r="E2" s="6" t="s">
        <v>31</v>
      </c>
    </row>
    <row r="3" spans="1:5" ht="26" x14ac:dyDescent="0.35">
      <c r="A3" s="7" t="s">
        <v>23</v>
      </c>
      <c r="B3" s="2" t="s">
        <v>9</v>
      </c>
      <c r="C3" s="5" t="s">
        <v>32</v>
      </c>
      <c r="D3" s="2" t="s">
        <v>33</v>
      </c>
      <c r="E3" s="8" t="s">
        <v>34</v>
      </c>
    </row>
    <row r="4" spans="1:5" ht="39" x14ac:dyDescent="0.35">
      <c r="A4" s="7" t="s">
        <v>22</v>
      </c>
      <c r="B4" s="1" t="s">
        <v>19</v>
      </c>
      <c r="C4" s="5" t="s">
        <v>2</v>
      </c>
      <c r="D4" s="1" t="s">
        <v>35</v>
      </c>
      <c r="E4" s="9" t="s">
        <v>36</v>
      </c>
    </row>
    <row r="5" spans="1:5" ht="26" x14ac:dyDescent="0.35">
      <c r="A5" s="7" t="s">
        <v>21</v>
      </c>
      <c r="B5" s="2" t="s">
        <v>9</v>
      </c>
      <c r="C5" s="5" t="s">
        <v>4</v>
      </c>
      <c r="D5" s="2" t="s">
        <v>37</v>
      </c>
      <c r="E5" s="8" t="s">
        <v>38</v>
      </c>
    </row>
    <row r="6" spans="1:5" ht="26" x14ac:dyDescent="0.35">
      <c r="A6" s="7" t="s">
        <v>20</v>
      </c>
      <c r="B6" s="1" t="s">
        <v>1</v>
      </c>
      <c r="C6" s="5" t="s">
        <v>5</v>
      </c>
      <c r="D6" s="1" t="s">
        <v>39</v>
      </c>
      <c r="E6" s="9" t="s">
        <v>40</v>
      </c>
    </row>
    <row r="7" spans="1:5" ht="26" x14ac:dyDescent="0.35">
      <c r="A7" s="7" t="s">
        <v>18</v>
      </c>
      <c r="B7" s="2" t="s">
        <v>9</v>
      </c>
      <c r="C7" s="5" t="s">
        <v>4</v>
      </c>
      <c r="D7" s="2" t="s">
        <v>41</v>
      </c>
      <c r="E7" s="8" t="s">
        <v>30</v>
      </c>
    </row>
    <row r="8" spans="1:5" ht="26" x14ac:dyDescent="0.35">
      <c r="A8" s="7" t="s">
        <v>17</v>
      </c>
      <c r="B8" s="1" t="s">
        <v>1</v>
      </c>
      <c r="C8" s="5" t="s">
        <v>4</v>
      </c>
      <c r="D8" s="1" t="s">
        <v>42</v>
      </c>
      <c r="E8" s="9" t="s">
        <v>31</v>
      </c>
    </row>
    <row r="9" spans="1:5" ht="39" x14ac:dyDescent="0.35">
      <c r="A9" s="7" t="s">
        <v>16</v>
      </c>
      <c r="B9" s="2" t="s">
        <v>4</v>
      </c>
      <c r="C9" s="5" t="s">
        <v>2</v>
      </c>
      <c r="D9" s="2" t="s">
        <v>43</v>
      </c>
      <c r="E9" s="8" t="s">
        <v>44</v>
      </c>
    </row>
    <row r="10" spans="1:5" ht="26" x14ac:dyDescent="0.35">
      <c r="A10" s="7" t="s">
        <v>15</v>
      </c>
      <c r="B10" s="1" t="s">
        <v>4</v>
      </c>
      <c r="C10" s="5" t="s">
        <v>9</v>
      </c>
      <c r="D10" s="1" t="s">
        <v>45</v>
      </c>
      <c r="E10" s="9" t="s">
        <v>46</v>
      </c>
    </row>
    <row r="11" spans="1:5" ht="39" x14ac:dyDescent="0.35">
      <c r="A11" s="7" t="s">
        <v>12</v>
      </c>
      <c r="B11" s="2" t="s">
        <v>10</v>
      </c>
      <c r="C11" s="5" t="s">
        <v>2</v>
      </c>
      <c r="D11" s="2" t="s">
        <v>47</v>
      </c>
      <c r="E11" s="8" t="s">
        <v>48</v>
      </c>
    </row>
    <row r="12" spans="1:5" ht="26" x14ac:dyDescent="0.35">
      <c r="A12" s="14" t="s">
        <v>0</v>
      </c>
      <c r="B12" s="15" t="s">
        <v>7</v>
      </c>
      <c r="C12" s="10" t="s">
        <v>4</v>
      </c>
      <c r="D12" s="15" t="s">
        <v>49</v>
      </c>
      <c r="E12" s="16"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5488-1307-4B45-8558-86DCB699122A}">
  <dimension ref="N9"/>
  <sheetViews>
    <sheetView tabSelected="1" zoomScale="66" zoomScaleNormal="66" workbookViewId="0">
      <selection activeCell="N2" sqref="N2"/>
    </sheetView>
  </sheetViews>
  <sheetFormatPr defaultColWidth="8.90625" defaultRowHeight="14.5" x14ac:dyDescent="0.35"/>
  <cols>
    <col min="1" max="7" width="8.90625" style="28"/>
    <col min="8" max="8" width="12.90625" style="28" customWidth="1"/>
    <col min="9" max="9" width="15.453125" style="28" customWidth="1"/>
    <col min="10" max="16384" width="8.90625" style="28"/>
  </cols>
  <sheetData>
    <row r="9" spans="14:14" ht="15.5" x14ac:dyDescent="0.35">
      <c r="N9"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3C798-C686-463C-BB6D-85B0A8E2B235}">
  <dimension ref="A1:F18"/>
  <sheetViews>
    <sheetView topLeftCell="A10" workbookViewId="0">
      <selection activeCell="G31" sqref="G31"/>
    </sheetView>
  </sheetViews>
  <sheetFormatPr defaultRowHeight="14.5" x14ac:dyDescent="0.35"/>
  <cols>
    <col min="1" max="1" width="17.6328125" bestFit="1" customWidth="1"/>
    <col min="2" max="2" width="25.6328125" bestFit="1" customWidth="1"/>
    <col min="5" max="5" width="12.453125" customWidth="1"/>
    <col min="6" max="6" width="13.1796875" customWidth="1"/>
  </cols>
  <sheetData>
    <row r="1" spans="1:6" x14ac:dyDescent="0.35">
      <c r="D1" s="23" t="s">
        <v>71</v>
      </c>
      <c r="E1" s="23" t="s">
        <v>72</v>
      </c>
    </row>
    <row r="2" spans="1:6" x14ac:dyDescent="0.35">
      <c r="D2" t="str">
        <f t="shared" ref="D2:D11" si="0">A4</f>
        <v>YK Pathan</v>
      </c>
      <c r="E2">
        <f t="shared" ref="E2:E11" si="1">GETPIVOTDATA("PLAYER_OF_MATCH",$A$3,"PLAYER_OF_MATCH",A4)</f>
        <v>3</v>
      </c>
    </row>
    <row r="3" spans="1:6" x14ac:dyDescent="0.35">
      <c r="A3" s="20" t="s">
        <v>64</v>
      </c>
      <c r="B3" t="s">
        <v>69</v>
      </c>
      <c r="D3" t="str">
        <f t="shared" si="0"/>
        <v>MK Pandey</v>
      </c>
      <c r="E3">
        <f t="shared" si="1"/>
        <v>2</v>
      </c>
    </row>
    <row r="4" spans="1:6" x14ac:dyDescent="0.35">
      <c r="A4" s="21" t="s">
        <v>11</v>
      </c>
      <c r="B4" s="29">
        <v>3</v>
      </c>
      <c r="D4" t="str">
        <f t="shared" si="0"/>
        <v>Yuvraj Singh</v>
      </c>
      <c r="E4">
        <f t="shared" si="1"/>
        <v>2</v>
      </c>
    </row>
    <row r="5" spans="1:6" x14ac:dyDescent="0.35">
      <c r="A5" s="21" t="s">
        <v>83</v>
      </c>
      <c r="B5" s="29">
        <v>2</v>
      </c>
      <c r="D5" t="str">
        <f t="shared" si="0"/>
        <v>RG Sharma</v>
      </c>
      <c r="E5">
        <f t="shared" si="1"/>
        <v>2</v>
      </c>
    </row>
    <row r="6" spans="1:6" x14ac:dyDescent="0.35">
      <c r="A6" s="21" t="s">
        <v>84</v>
      </c>
      <c r="B6" s="29">
        <v>2</v>
      </c>
      <c r="D6" t="str">
        <f t="shared" si="0"/>
        <v>DPMD Jayawardene</v>
      </c>
      <c r="E6">
        <f t="shared" si="1"/>
        <v>2</v>
      </c>
    </row>
    <row r="7" spans="1:6" x14ac:dyDescent="0.35">
      <c r="A7" s="21" t="s">
        <v>14</v>
      </c>
      <c r="B7" s="29">
        <v>2</v>
      </c>
      <c r="D7" t="str">
        <f t="shared" si="0"/>
        <v>M Muralitharan</v>
      </c>
      <c r="E7">
        <f t="shared" si="1"/>
        <v>2</v>
      </c>
    </row>
    <row r="8" spans="1:6" x14ac:dyDescent="0.35">
      <c r="A8" s="21" t="s">
        <v>85</v>
      </c>
      <c r="B8" s="29">
        <v>2</v>
      </c>
      <c r="D8" t="str">
        <f t="shared" si="0"/>
        <v>JH Kallis</v>
      </c>
      <c r="E8">
        <f t="shared" si="1"/>
        <v>2</v>
      </c>
    </row>
    <row r="9" spans="1:6" x14ac:dyDescent="0.35">
      <c r="A9" s="21" t="s">
        <v>86</v>
      </c>
      <c r="B9" s="29">
        <v>2</v>
      </c>
      <c r="D9" t="str">
        <f t="shared" si="0"/>
        <v>ML Hayden</v>
      </c>
      <c r="E9">
        <f t="shared" si="1"/>
        <v>2</v>
      </c>
    </row>
    <row r="10" spans="1:6" x14ac:dyDescent="0.35">
      <c r="A10" s="21" t="s">
        <v>87</v>
      </c>
      <c r="B10" s="29">
        <v>2</v>
      </c>
      <c r="D10" t="str">
        <f t="shared" si="0"/>
        <v>JP Duminy</v>
      </c>
      <c r="E10">
        <f t="shared" si="1"/>
        <v>2</v>
      </c>
    </row>
    <row r="11" spans="1:6" x14ac:dyDescent="0.35">
      <c r="A11" s="21" t="s">
        <v>88</v>
      </c>
      <c r="B11" s="29">
        <v>2</v>
      </c>
      <c r="D11" t="str">
        <f t="shared" si="0"/>
        <v>AC Gilchrist</v>
      </c>
      <c r="E11">
        <f t="shared" si="1"/>
        <v>2</v>
      </c>
    </row>
    <row r="12" spans="1:6" x14ac:dyDescent="0.35">
      <c r="A12" s="21" t="s">
        <v>89</v>
      </c>
      <c r="B12" s="29">
        <v>2</v>
      </c>
    </row>
    <row r="13" spans="1:6" x14ac:dyDescent="0.35">
      <c r="A13" s="21" t="s">
        <v>90</v>
      </c>
      <c r="B13" s="29">
        <v>2</v>
      </c>
    </row>
    <row r="14" spans="1:6" x14ac:dyDescent="0.35">
      <c r="A14" s="21" t="s">
        <v>91</v>
      </c>
      <c r="B14" s="29">
        <v>2</v>
      </c>
      <c r="F14" t="s">
        <v>70</v>
      </c>
    </row>
    <row r="15" spans="1:6" x14ac:dyDescent="0.35">
      <c r="A15" s="21" t="s">
        <v>92</v>
      </c>
      <c r="B15" s="29">
        <v>2</v>
      </c>
    </row>
    <row r="16" spans="1:6" x14ac:dyDescent="0.35">
      <c r="A16" s="21" t="s">
        <v>13</v>
      </c>
      <c r="B16" s="29">
        <v>2</v>
      </c>
    </row>
    <row r="17" spans="1:2" x14ac:dyDescent="0.35">
      <c r="A17" s="21" t="s">
        <v>93</v>
      </c>
      <c r="B17" s="29">
        <v>2</v>
      </c>
    </row>
    <row r="18" spans="1:2" x14ac:dyDescent="0.35">
      <c r="A18" s="21" t="s">
        <v>65</v>
      </c>
      <c r="B18" s="29">
        <v>29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ACFF5-19E4-49EE-9DC8-2C40039651F4}">
  <dimension ref="A3:F10"/>
  <sheetViews>
    <sheetView topLeftCell="A4" workbookViewId="0">
      <selection activeCell="E19" sqref="E19"/>
    </sheetView>
  </sheetViews>
  <sheetFormatPr defaultRowHeight="14.5" x14ac:dyDescent="0.35"/>
  <cols>
    <col min="1" max="1" width="18.1796875" bestFit="1" customWidth="1"/>
    <col min="2" max="2" width="16" bestFit="1" customWidth="1"/>
    <col min="3" max="3" width="17" bestFit="1" customWidth="1"/>
    <col min="5" max="5" width="21.54296875" customWidth="1"/>
    <col min="6" max="6" width="8.90625" customWidth="1"/>
  </cols>
  <sheetData>
    <row r="3" spans="1:6" x14ac:dyDescent="0.35">
      <c r="A3" s="20" t="s">
        <v>64</v>
      </c>
      <c r="B3" t="s">
        <v>68</v>
      </c>
      <c r="E3" s="24" t="s">
        <v>73</v>
      </c>
      <c r="F3" s="24" t="s">
        <v>74</v>
      </c>
    </row>
    <row r="4" spans="1:6" x14ac:dyDescent="0.35">
      <c r="A4" s="21" t="s">
        <v>4</v>
      </c>
      <c r="B4">
        <v>3</v>
      </c>
      <c r="E4" t="str">
        <f>A4</f>
        <v>Chennai Super Kings</v>
      </c>
      <c r="F4">
        <f>GETPIVOTDATA("WINNER",$A$3,"WINNER",A4)</f>
        <v>3</v>
      </c>
    </row>
    <row r="5" spans="1:6" x14ac:dyDescent="0.35">
      <c r="A5" s="21" t="s">
        <v>10</v>
      </c>
      <c r="B5">
        <v>1</v>
      </c>
      <c r="E5" t="str">
        <f t="shared" ref="E5:E9" si="0">A5</f>
        <v>Deccan Chargers</v>
      </c>
      <c r="F5">
        <f t="shared" ref="F5:F9" si="1">GETPIVOTDATA("WINNER",$A$3,"WINNER",A5)</f>
        <v>1</v>
      </c>
    </row>
    <row r="6" spans="1:6" x14ac:dyDescent="0.35">
      <c r="A6" s="21" t="s">
        <v>1</v>
      </c>
      <c r="B6">
        <v>2</v>
      </c>
      <c r="E6" t="str">
        <f t="shared" si="0"/>
        <v>Kolkata Knight Riders</v>
      </c>
      <c r="F6">
        <f t="shared" si="1"/>
        <v>2</v>
      </c>
    </row>
    <row r="7" spans="1:6" x14ac:dyDescent="0.35">
      <c r="A7" s="21" t="s">
        <v>9</v>
      </c>
      <c r="B7">
        <v>3</v>
      </c>
      <c r="E7" t="str">
        <f t="shared" si="0"/>
        <v>Mumbai Indians</v>
      </c>
      <c r="F7">
        <f t="shared" si="1"/>
        <v>3</v>
      </c>
    </row>
    <row r="8" spans="1:6" x14ac:dyDescent="0.35">
      <c r="A8" s="21" t="s">
        <v>7</v>
      </c>
      <c r="B8">
        <v>1</v>
      </c>
      <c r="E8" t="str">
        <f t="shared" si="0"/>
        <v>Rajasthan Royals</v>
      </c>
      <c r="F8">
        <f t="shared" si="1"/>
        <v>1</v>
      </c>
    </row>
    <row r="9" spans="1:6" x14ac:dyDescent="0.35">
      <c r="A9" s="21" t="s">
        <v>19</v>
      </c>
      <c r="B9">
        <v>1</v>
      </c>
      <c r="E9" t="str">
        <f t="shared" si="0"/>
        <v>Sunrisers Hyderabad</v>
      </c>
      <c r="F9">
        <f t="shared" si="1"/>
        <v>1</v>
      </c>
    </row>
    <row r="10" spans="1:6" x14ac:dyDescent="0.35">
      <c r="A10" s="21" t="s">
        <v>65</v>
      </c>
      <c r="B10">
        <v>11</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78D1-136A-4F63-8502-2894245C32FD}">
  <dimension ref="A3:B6"/>
  <sheetViews>
    <sheetView workbookViewId="0">
      <selection activeCell="Q14" sqref="Q14"/>
    </sheetView>
  </sheetViews>
  <sheetFormatPr defaultRowHeight="14.5" x14ac:dyDescent="0.35"/>
  <cols>
    <col min="1" max="1" width="12.36328125" bestFit="1" customWidth="1"/>
    <col min="2" max="2" width="20.90625" bestFit="1" customWidth="1"/>
  </cols>
  <sheetData>
    <row r="3" spans="1:2" x14ac:dyDescent="0.35">
      <c r="A3" s="20" t="s">
        <v>64</v>
      </c>
      <c r="B3" t="s">
        <v>66</v>
      </c>
    </row>
    <row r="4" spans="1:2" x14ac:dyDescent="0.35">
      <c r="A4" s="21" t="s">
        <v>6</v>
      </c>
      <c r="B4" s="22">
        <v>0.61403508771929827</v>
      </c>
    </row>
    <row r="5" spans="1:2" x14ac:dyDescent="0.35">
      <c r="A5" s="21" t="s">
        <v>3</v>
      </c>
      <c r="B5" s="22">
        <v>0.38596491228070173</v>
      </c>
    </row>
    <row r="6" spans="1:2" x14ac:dyDescent="0.35">
      <c r="A6" s="21" t="s">
        <v>65</v>
      </c>
      <c r="B6" s="2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86551-FA56-4E12-8138-20B83CF796B3}">
  <dimension ref="A3:D13"/>
  <sheetViews>
    <sheetView workbookViewId="0">
      <selection activeCell="M6" sqref="M6"/>
    </sheetView>
  </sheetViews>
  <sheetFormatPr defaultRowHeight="14.5" x14ac:dyDescent="0.35"/>
  <cols>
    <col min="1" max="1" width="21.81640625" bestFit="1" customWidth="1"/>
    <col min="2" max="2" width="15.26953125" bestFit="1" customWidth="1"/>
    <col min="3" max="3" width="4.453125" bestFit="1" customWidth="1"/>
    <col min="4" max="4" width="10.7265625" bestFit="1" customWidth="1"/>
    <col min="5" max="5" width="12" bestFit="1" customWidth="1"/>
    <col min="6" max="6" width="14.08984375" bestFit="1" customWidth="1"/>
    <col min="7" max="7" width="18.36328125" bestFit="1" customWidth="1"/>
    <col min="8" max="8" width="19" bestFit="1" customWidth="1"/>
    <col min="9" max="9" width="14.81640625" bestFit="1" customWidth="1"/>
    <col min="10" max="10" width="12.90625" bestFit="1" customWidth="1"/>
    <col min="11" max="11" width="15.36328125" bestFit="1" customWidth="1"/>
    <col min="12" max="12" width="20.453125" bestFit="1" customWidth="1"/>
    <col min="13" max="13" width="25" bestFit="1" customWidth="1"/>
    <col min="14" max="14" width="18.453125" bestFit="1" customWidth="1"/>
    <col min="15" max="15" width="10.81640625" bestFit="1" customWidth="1"/>
  </cols>
  <sheetData>
    <row r="3" spans="1:4" x14ac:dyDescent="0.35">
      <c r="A3" s="20" t="s">
        <v>68</v>
      </c>
      <c r="B3" s="20" t="s">
        <v>67</v>
      </c>
    </row>
    <row r="4" spans="1:4" x14ac:dyDescent="0.35">
      <c r="A4" s="20" t="s">
        <v>64</v>
      </c>
      <c r="B4" t="s">
        <v>6</v>
      </c>
      <c r="C4" t="s">
        <v>3</v>
      </c>
      <c r="D4" t="s">
        <v>65</v>
      </c>
    </row>
    <row r="5" spans="1:4" x14ac:dyDescent="0.35">
      <c r="A5" s="21" t="s">
        <v>75</v>
      </c>
      <c r="B5" s="29">
        <v>10</v>
      </c>
      <c r="C5" s="29">
        <v>5</v>
      </c>
      <c r="D5" s="29">
        <v>15</v>
      </c>
    </row>
    <row r="6" spans="1:4" x14ac:dyDescent="0.35">
      <c r="A6" s="21" t="s">
        <v>76</v>
      </c>
      <c r="B6" s="29">
        <v>6</v>
      </c>
      <c r="C6" s="29">
        <v>6</v>
      </c>
      <c r="D6" s="29">
        <v>12</v>
      </c>
    </row>
    <row r="7" spans="1:4" x14ac:dyDescent="0.35">
      <c r="A7" s="21" t="s">
        <v>77</v>
      </c>
      <c r="B7" s="29">
        <v>2</v>
      </c>
      <c r="C7" s="29">
        <v>6</v>
      </c>
      <c r="D7" s="29">
        <v>8</v>
      </c>
    </row>
    <row r="8" spans="1:4" x14ac:dyDescent="0.35">
      <c r="A8" s="21" t="s">
        <v>78</v>
      </c>
      <c r="B8" s="29">
        <v>7</v>
      </c>
      <c r="C8" s="29"/>
      <c r="D8" s="29">
        <v>7</v>
      </c>
    </row>
    <row r="9" spans="1:4" x14ac:dyDescent="0.35">
      <c r="A9" s="21" t="s">
        <v>79</v>
      </c>
      <c r="B9" s="29">
        <v>4</v>
      </c>
      <c r="C9" s="29">
        <v>3</v>
      </c>
      <c r="D9" s="29">
        <v>7</v>
      </c>
    </row>
    <row r="10" spans="1:4" x14ac:dyDescent="0.35">
      <c r="A10" s="21" t="s">
        <v>80</v>
      </c>
      <c r="B10" s="29">
        <v>2</v>
      </c>
      <c r="C10" s="29">
        <v>1</v>
      </c>
      <c r="D10" s="29">
        <v>3</v>
      </c>
    </row>
    <row r="11" spans="1:4" x14ac:dyDescent="0.35">
      <c r="A11" s="21" t="s">
        <v>81</v>
      </c>
      <c r="B11" s="29">
        <v>3</v>
      </c>
      <c r="C11" s="29"/>
      <c r="D11" s="29">
        <v>3</v>
      </c>
    </row>
    <row r="12" spans="1:4" x14ac:dyDescent="0.35">
      <c r="A12" s="21" t="s">
        <v>82</v>
      </c>
      <c r="B12" s="29">
        <v>1</v>
      </c>
      <c r="C12" s="29">
        <v>1</v>
      </c>
      <c r="D12" s="29">
        <v>2</v>
      </c>
    </row>
    <row r="13" spans="1:4" x14ac:dyDescent="0.35">
      <c r="A13" s="21" t="s">
        <v>65</v>
      </c>
      <c r="B13" s="29">
        <v>35</v>
      </c>
      <c r="C13" s="29">
        <v>22</v>
      </c>
      <c r="D13" s="29">
        <v>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9A158-31BD-43F3-B742-D385A7B1558B}">
  <dimension ref="A3:B12"/>
  <sheetViews>
    <sheetView workbookViewId="0">
      <selection activeCell="S16" sqref="S16"/>
    </sheetView>
  </sheetViews>
  <sheetFormatPr defaultRowHeight="14.5" x14ac:dyDescent="0.35"/>
  <cols>
    <col min="1" max="1" width="24.54296875" bestFit="1" customWidth="1"/>
    <col min="2" max="2" width="15.6328125" bestFit="1" customWidth="1"/>
  </cols>
  <sheetData>
    <row r="3" spans="1:2" x14ac:dyDescent="0.35">
      <c r="A3" s="20" t="s">
        <v>64</v>
      </c>
      <c r="B3" t="s">
        <v>68</v>
      </c>
    </row>
    <row r="4" spans="1:2" x14ac:dyDescent="0.35">
      <c r="A4" s="21" t="s">
        <v>4</v>
      </c>
      <c r="B4" s="29">
        <v>10</v>
      </c>
    </row>
    <row r="5" spans="1:2" x14ac:dyDescent="0.35">
      <c r="A5" s="21" t="s">
        <v>10</v>
      </c>
      <c r="B5" s="29">
        <v>8</v>
      </c>
    </row>
    <row r="6" spans="1:2" x14ac:dyDescent="0.35">
      <c r="A6" s="21" t="s">
        <v>8</v>
      </c>
      <c r="B6" s="29">
        <v>7</v>
      </c>
    </row>
    <row r="7" spans="1:2" x14ac:dyDescent="0.35">
      <c r="A7" s="21" t="s">
        <v>5</v>
      </c>
      <c r="B7" s="29">
        <v>6</v>
      </c>
    </row>
    <row r="8" spans="1:2" x14ac:dyDescent="0.35">
      <c r="A8" s="21" t="s">
        <v>1</v>
      </c>
      <c r="B8" s="29">
        <v>7</v>
      </c>
    </row>
    <row r="9" spans="1:2" x14ac:dyDescent="0.35">
      <c r="A9" s="21" t="s">
        <v>9</v>
      </c>
      <c r="B9" s="29">
        <v>8</v>
      </c>
    </row>
    <row r="10" spans="1:2" x14ac:dyDescent="0.35">
      <c r="A10" s="21" t="s">
        <v>7</v>
      </c>
      <c r="B10" s="29">
        <v>5</v>
      </c>
    </row>
    <row r="11" spans="1:2" x14ac:dyDescent="0.35">
      <c r="A11" s="21" t="s">
        <v>2</v>
      </c>
      <c r="B11" s="29">
        <v>6</v>
      </c>
    </row>
    <row r="12" spans="1:2" x14ac:dyDescent="0.35">
      <c r="A12" s="21" t="s">
        <v>65</v>
      </c>
      <c r="B12" s="29">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FA11-62E1-40FA-8AB1-88554544FBD5}">
  <dimension ref="A3:D13"/>
  <sheetViews>
    <sheetView topLeftCell="A13" workbookViewId="0">
      <selection activeCell="T11" sqref="T11"/>
    </sheetView>
  </sheetViews>
  <sheetFormatPr defaultRowHeight="14.5" x14ac:dyDescent="0.35"/>
  <cols>
    <col min="1" max="1" width="24.54296875" bestFit="1" customWidth="1"/>
    <col min="2" max="2" width="15.26953125" bestFit="1" customWidth="1"/>
    <col min="3" max="3" width="4.453125" bestFit="1" customWidth="1"/>
    <col min="4" max="4" width="10.7265625" bestFit="1" customWidth="1"/>
  </cols>
  <sheetData>
    <row r="3" spans="1:4" x14ac:dyDescent="0.35">
      <c r="A3" s="20" t="s">
        <v>66</v>
      </c>
      <c r="B3" s="20" t="s">
        <v>67</v>
      </c>
    </row>
    <row r="4" spans="1:4" x14ac:dyDescent="0.35">
      <c r="A4" s="20" t="s">
        <v>64</v>
      </c>
      <c r="B4" t="s">
        <v>6</v>
      </c>
      <c r="C4" t="s">
        <v>3</v>
      </c>
      <c r="D4" t="s">
        <v>65</v>
      </c>
    </row>
    <row r="5" spans="1:4" x14ac:dyDescent="0.35">
      <c r="A5" s="21" t="s">
        <v>8</v>
      </c>
      <c r="B5" s="29">
        <v>5</v>
      </c>
      <c r="C5" s="29">
        <v>5</v>
      </c>
      <c r="D5" s="29">
        <v>10</v>
      </c>
    </row>
    <row r="6" spans="1:4" x14ac:dyDescent="0.35">
      <c r="A6" s="21" t="s">
        <v>2</v>
      </c>
      <c r="B6" s="29">
        <v>7</v>
      </c>
      <c r="C6" s="29">
        <v>2</v>
      </c>
      <c r="D6" s="29">
        <v>9</v>
      </c>
    </row>
    <row r="7" spans="1:4" x14ac:dyDescent="0.35">
      <c r="A7" s="21" t="s">
        <v>10</v>
      </c>
      <c r="B7" s="29">
        <v>5</v>
      </c>
      <c r="C7" s="29">
        <v>4</v>
      </c>
      <c r="D7" s="29">
        <v>9</v>
      </c>
    </row>
    <row r="8" spans="1:4" x14ac:dyDescent="0.35">
      <c r="A8" s="21" t="s">
        <v>4</v>
      </c>
      <c r="B8" s="29">
        <v>6</v>
      </c>
      <c r="C8" s="29">
        <v>2</v>
      </c>
      <c r="D8" s="29">
        <v>8</v>
      </c>
    </row>
    <row r="9" spans="1:4" x14ac:dyDescent="0.35">
      <c r="A9" s="21" t="s">
        <v>5</v>
      </c>
      <c r="B9" s="29">
        <v>4</v>
      </c>
      <c r="C9" s="29">
        <v>3</v>
      </c>
      <c r="D9" s="29">
        <v>7</v>
      </c>
    </row>
    <row r="10" spans="1:4" x14ac:dyDescent="0.35">
      <c r="A10" s="21" t="s">
        <v>7</v>
      </c>
      <c r="B10" s="29">
        <v>3</v>
      </c>
      <c r="C10" s="29">
        <v>3</v>
      </c>
      <c r="D10" s="29">
        <v>6</v>
      </c>
    </row>
    <row r="11" spans="1:4" x14ac:dyDescent="0.35">
      <c r="A11" s="21" t="s">
        <v>9</v>
      </c>
      <c r="B11" s="29">
        <v>4</v>
      </c>
      <c r="C11" s="29">
        <v>1</v>
      </c>
      <c r="D11" s="29">
        <v>5</v>
      </c>
    </row>
    <row r="12" spans="1:4" x14ac:dyDescent="0.35">
      <c r="A12" s="21" t="s">
        <v>1</v>
      </c>
      <c r="B12" s="29">
        <v>1</v>
      </c>
      <c r="C12" s="29">
        <v>2</v>
      </c>
      <c r="D12" s="29">
        <v>3</v>
      </c>
    </row>
    <row r="13" spans="1:4" x14ac:dyDescent="0.35">
      <c r="A13" s="21" t="s">
        <v>65</v>
      </c>
      <c r="B13" s="29">
        <v>35</v>
      </c>
      <c r="C13" s="29">
        <v>22</v>
      </c>
      <c r="D13" s="29">
        <v>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F17EC-4DA1-4948-952F-F59AB8DBACB1}">
  <dimension ref="A3:I32"/>
  <sheetViews>
    <sheetView workbookViewId="0">
      <selection activeCell="N22" sqref="N22"/>
    </sheetView>
  </sheetViews>
  <sheetFormatPr defaultRowHeight="14.5" x14ac:dyDescent="0.35"/>
  <cols>
    <col min="1" max="1" width="12.36328125" bestFit="1" customWidth="1"/>
    <col min="6" max="6" width="15.81640625" customWidth="1"/>
    <col min="7" max="7" width="21.54296875" customWidth="1"/>
    <col min="8" max="8" width="15.36328125" customWidth="1"/>
    <col min="9" max="9" width="17.90625" customWidth="1"/>
  </cols>
  <sheetData>
    <row r="3" spans="1:9" x14ac:dyDescent="0.35">
      <c r="A3" s="20" t="s">
        <v>64</v>
      </c>
    </row>
    <row r="4" spans="1:9" x14ac:dyDescent="0.35">
      <c r="A4" s="21" t="s">
        <v>12</v>
      </c>
    </row>
    <row r="5" spans="1:9" x14ac:dyDescent="0.35">
      <c r="A5" s="21" t="s">
        <v>65</v>
      </c>
    </row>
    <row r="6" spans="1:9" ht="17.399999999999999" customHeight="1" x14ac:dyDescent="0.35">
      <c r="E6" s="25" t="s">
        <v>25</v>
      </c>
      <c r="F6" s="26" t="s">
        <v>26</v>
      </c>
      <c r="G6" s="26" t="s">
        <v>27</v>
      </c>
      <c r="H6" s="26" t="s">
        <v>28</v>
      </c>
      <c r="I6" s="26" t="s">
        <v>29</v>
      </c>
    </row>
    <row r="7" spans="1:9" x14ac:dyDescent="0.35">
      <c r="E7" t="str">
        <f>A4</f>
        <v>IPL-2009</v>
      </c>
      <c r="F7" t="str">
        <f>VLOOKUP($E$7,Table28[],2,0)</f>
        <v>Deccan Chargers</v>
      </c>
      <c r="G7" t="str">
        <f>VLOOKUP($E$7,Table28[],3,0)</f>
        <v>Royal Challengers Bangalore</v>
      </c>
      <c r="H7" t="str">
        <f>VLOOKUP($E$7,Table28[],4,0)</f>
        <v>Anil Kumble</v>
      </c>
      <c r="I7" t="str">
        <f>VLOOKUP($E$7,Table28[],5,0)</f>
        <v>Adam Gilchrist</v>
      </c>
    </row>
    <row r="21" spans="5:9" ht="29" x14ac:dyDescent="0.35">
      <c r="E21" s="11" t="s">
        <v>25</v>
      </c>
      <c r="F21" s="12" t="s">
        <v>26</v>
      </c>
      <c r="G21" s="12" t="s">
        <v>27</v>
      </c>
      <c r="H21" s="12" t="s">
        <v>28</v>
      </c>
      <c r="I21" s="13" t="s">
        <v>29</v>
      </c>
    </row>
    <row r="22" spans="5:9" ht="26" x14ac:dyDescent="0.35">
      <c r="E22" s="3" t="s">
        <v>24</v>
      </c>
      <c r="F22" s="4" t="s">
        <v>4</v>
      </c>
      <c r="G22" s="5" t="s">
        <v>19</v>
      </c>
      <c r="H22" s="4" t="s">
        <v>30</v>
      </c>
      <c r="I22" s="6" t="s">
        <v>31</v>
      </c>
    </row>
    <row r="23" spans="5:9" x14ac:dyDescent="0.35">
      <c r="E23" s="7" t="s">
        <v>23</v>
      </c>
      <c r="F23" s="2" t="s">
        <v>9</v>
      </c>
      <c r="G23" s="5" t="s">
        <v>32</v>
      </c>
      <c r="H23" s="2" t="s">
        <v>33</v>
      </c>
      <c r="I23" s="8" t="s">
        <v>34</v>
      </c>
    </row>
    <row r="24" spans="5:9" ht="26" x14ac:dyDescent="0.35">
      <c r="E24" s="7" t="s">
        <v>22</v>
      </c>
      <c r="F24" s="1" t="s">
        <v>19</v>
      </c>
      <c r="G24" s="5" t="s">
        <v>2</v>
      </c>
      <c r="H24" s="1" t="s">
        <v>35</v>
      </c>
      <c r="I24" s="9" t="s">
        <v>36</v>
      </c>
    </row>
    <row r="25" spans="5:9" x14ac:dyDescent="0.35">
      <c r="E25" s="7" t="s">
        <v>21</v>
      </c>
      <c r="F25" s="2" t="s">
        <v>9</v>
      </c>
      <c r="G25" s="5" t="s">
        <v>4</v>
      </c>
      <c r="H25" s="2" t="s">
        <v>37</v>
      </c>
      <c r="I25" s="8" t="s">
        <v>38</v>
      </c>
    </row>
    <row r="26" spans="5:9" ht="26" x14ac:dyDescent="0.35">
      <c r="E26" s="7" t="s">
        <v>20</v>
      </c>
      <c r="F26" s="1" t="s">
        <v>1</v>
      </c>
      <c r="G26" s="5" t="s">
        <v>5</v>
      </c>
      <c r="H26" s="1" t="s">
        <v>39</v>
      </c>
      <c r="I26" s="9" t="s">
        <v>40</v>
      </c>
    </row>
    <row r="27" spans="5:9" x14ac:dyDescent="0.35">
      <c r="E27" s="7" t="s">
        <v>18</v>
      </c>
      <c r="F27" s="2" t="s">
        <v>9</v>
      </c>
      <c r="G27" s="5" t="s">
        <v>4</v>
      </c>
      <c r="H27" s="2" t="s">
        <v>41</v>
      </c>
      <c r="I27" s="8" t="s">
        <v>30</v>
      </c>
    </row>
    <row r="28" spans="5:9" ht="26" x14ac:dyDescent="0.35">
      <c r="E28" s="7" t="s">
        <v>17</v>
      </c>
      <c r="F28" s="1" t="s">
        <v>1</v>
      </c>
      <c r="G28" s="5" t="s">
        <v>4</v>
      </c>
      <c r="H28" s="1" t="s">
        <v>42</v>
      </c>
      <c r="I28" s="9" t="s">
        <v>31</v>
      </c>
    </row>
    <row r="29" spans="5:9" ht="26" x14ac:dyDescent="0.35">
      <c r="E29" s="7" t="s">
        <v>16</v>
      </c>
      <c r="F29" s="2" t="s">
        <v>4</v>
      </c>
      <c r="G29" s="5" t="s">
        <v>2</v>
      </c>
      <c r="H29" s="2" t="s">
        <v>43</v>
      </c>
      <c r="I29" s="8" t="s">
        <v>44</v>
      </c>
    </row>
    <row r="30" spans="5:9" ht="26" x14ac:dyDescent="0.35">
      <c r="E30" s="7" t="s">
        <v>15</v>
      </c>
      <c r="F30" s="1" t="s">
        <v>4</v>
      </c>
      <c r="G30" s="5" t="s">
        <v>9</v>
      </c>
      <c r="H30" s="1" t="s">
        <v>45</v>
      </c>
      <c r="I30" s="9" t="s">
        <v>46</v>
      </c>
    </row>
    <row r="31" spans="5:9" ht="26" x14ac:dyDescent="0.35">
      <c r="E31" s="7" t="s">
        <v>12</v>
      </c>
      <c r="F31" s="2" t="s">
        <v>10</v>
      </c>
      <c r="G31" s="5" t="s">
        <v>2</v>
      </c>
      <c r="H31" s="2" t="s">
        <v>47</v>
      </c>
      <c r="I31" s="8" t="s">
        <v>48</v>
      </c>
    </row>
    <row r="32" spans="5:9" x14ac:dyDescent="0.35">
      <c r="E32" s="14" t="s">
        <v>0</v>
      </c>
      <c r="F32" s="15" t="s">
        <v>7</v>
      </c>
      <c r="G32" s="10" t="s">
        <v>4</v>
      </c>
      <c r="H32" s="15" t="s">
        <v>49</v>
      </c>
      <c r="I32" s="16" t="s">
        <v>30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Analysis Questions</vt:lpstr>
      <vt:lpstr>Dashboard</vt:lpstr>
      <vt:lpstr>Bar Chart</vt:lpstr>
      <vt:lpstr>Tree Map</vt:lpstr>
      <vt:lpstr>Donut Chart</vt:lpstr>
      <vt:lpstr>Line Chart</vt:lpstr>
      <vt:lpstr>Area Chart</vt:lpstr>
      <vt:lpstr>Stacked Bar Chart</vt:lpstr>
      <vt:lpstr>Season Slicer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sonam</dc:creator>
  <cp:lastModifiedBy>Balaji Jadhav</cp:lastModifiedBy>
  <dcterms:created xsi:type="dcterms:W3CDTF">2023-12-29T17:45:03Z</dcterms:created>
  <dcterms:modified xsi:type="dcterms:W3CDTF">2024-01-25T11:42:47Z</dcterms:modified>
</cp:coreProperties>
</file>