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680" windowHeight="13176" activeTab="2"/>
  </bookViews>
  <sheets>
    <sheet name="chicagocrimedata" sheetId="1" r:id="rId1"/>
    <sheet name="Pivot Bar Graph" sheetId="3" r:id="rId2"/>
    <sheet name="Question 1 - get data" sheetId="2" r:id="rId3"/>
  </sheet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B365" i="2" l="1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57" i="2"/>
  <c r="A358" i="2" s="1"/>
  <c r="A359" i="2" s="1"/>
  <c r="A360" i="2" s="1"/>
  <c r="A361" i="2" s="1"/>
  <c r="A362" i="2" s="1"/>
  <c r="A363" i="2" s="1"/>
  <c r="A364" i="2" s="1"/>
  <c r="A36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" i="2"/>
</calcChain>
</file>

<file path=xl/sharedStrings.xml><?xml version="1.0" encoding="utf-8"?>
<sst xmlns="http://schemas.openxmlformats.org/spreadsheetml/2006/main" count="51" uniqueCount="51">
  <si>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</si>
  <si>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</si>
  <si>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</si>
  <si>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</si>
  <si>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</si>
  <si>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</si>
  <si>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</si>
  <si>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</si>
  <si>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</si>
  <si>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</si>
  <si>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</si>
  <si>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</si>
  <si>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</si>
  <si>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</si>
  <si>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</si>
  <si>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</si>
  <si>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</si>
  <si>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</si>
  <si>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</si>
  <si>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</si>
  <si>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</si>
  <si>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</si>
  <si>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</si>
  <si>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</si>
  <si>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</si>
  <si>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</si>
  <si>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</si>
  <si>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</si>
  <si>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</si>
  <si>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</si>
  <si>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</si>
  <si>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</si>
  <si>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</si>
  <si>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</si>
  <si>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</si>
  <si>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</si>
  <si>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</si>
  <si>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</si>
  <si>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</si>
  <si>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</si>
  <si>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</si>
  <si>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</si>
  <si>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</si>
  <si>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</si>
  <si>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</si>
  <si>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</si>
  <si>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</si>
  <si>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</si>
  <si>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</si>
  <si>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</si>
  <si>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Average of Temp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</si>
</sst>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[chicago_crime_data.xlsx]Pivot Bar Graph!PivotTable1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4336417322834645"/>
          <c:y val="0.2951600320793234"/>
          <c:w val="0.48763692038495188"/>
          <c:h val="0.59811934966462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Bar Graph'!$B$3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Bar Graph'!$A$4:$A$11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Bar Graph'!$B$4:$B$11</c:f>
              <c:numCache>
                <c:formatCode>General</c:formatCode>
                <c:ptCount val="7"/>
                <c:pt idx="0">
                  <c:v>62.34730769230768</c:v>
                </c:pt>
                <c:pt idx="1">
                  <c:v>62.329999999999991</c:v>
                </c:pt>
                <c:pt idx="2">
                  <c:v>61.641153846153841</c:v>
                </c:pt>
                <c:pt idx="3">
                  <c:v>60.716923076923074</c:v>
                </c:pt>
                <c:pt idx="4">
                  <c:v>58.868461538461538</c:v>
                </c:pt>
                <c:pt idx="5">
                  <c:v>58.484230769230763</c:v>
                </c:pt>
                <c:pt idx="6">
                  <c:v>60.107692307692304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35648"/>
        <c:axId val="274628992"/>
      </c:barChart>
      <c:catAx>
        <c:axId val="264235648"/>
        <c:scaling>
          <c:orientation val="minMax"/>
        </c:scaling>
        <c:delete val="0"/>
        <c:axPos val="l"/>
        <c:majorTickMark val="out"/>
        <c:minorTickMark val="none"/>
        <c:tickLblPos val="nextTo"/>
        <c:crossAx val="274628992"/>
        <c:crosses val="autoZero"/>
        <c:auto val="1"/>
        <c:lblAlgn val="ctr"/>
        <c:lblOffset val="100"/>
        <c:noMultiLvlLbl val="0"/>
      </c:catAx>
      <c:valAx>
        <c:axId val="274628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423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Scatter Plot(Crime</a:t>
            </a:r>
            <a:r>
              <a:rPr lang="en-US" baseline="0"/>
              <a:t> Vs Temp)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</c:v>
          </c:tx>
          <c:spPr>
            <a:ln w="19050">
              <a:noFill/>
            </a:ln>
          </c:spPr>
          <c:xVal>
            <c:numRef>
              <c:f>'Question 1 - get data'!$D$2:$D$365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xVal>
          <c:yVal>
            <c:numRef>
              <c:f>'Question 1 - get data'!$C$2:$C$365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28416"/>
        <c:axId val="202400896"/>
      </c:scatterChart>
      <c:valAx>
        <c:axId val="2024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00896"/>
        <c:crosses val="autoZero"/>
        <c:crossBetween val="midCat"/>
      </c:valAx>
      <c:valAx>
        <c:axId val="20240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Assaults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2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95250</xdr:rowOff>
    </xdr:from>
    <xdr:to>
      <xdr:col>12</xdr:col>
      <xdr:colOff>106680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10</xdr:row>
      <xdr:rowOff>57150</xdr:rowOff>
    </xdr:from>
    <xdr:to>
      <xdr:col>16</xdr:col>
      <xdr:colOff>487680</xdr:colOff>
      <xdr:row>26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emay Seth" refreshedDate="43983.738501273147" createdVersion="4" refreshedVersion="4" minRefreshableVersion="3" recordCount="364">
  <cacheSource type="worksheet">
    <worksheetSource ref="A1:D365" sheet="Question 1 - get data"/>
  </cacheSource>
  <cacheFields count="4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 count="72">
        <n v="68"/>
        <n v="57"/>
        <n v="67"/>
        <n v="62"/>
        <n v="51"/>
        <n v="60"/>
        <n v="78"/>
        <n v="53"/>
        <n v="64"/>
        <n v="75"/>
        <n v="71"/>
        <n v="70"/>
        <n v="48"/>
        <n v="38"/>
        <n v="44"/>
        <n v="50"/>
        <n v="39"/>
        <n v="77"/>
        <n v="54"/>
        <n v="43"/>
        <n v="59"/>
        <n v="66"/>
        <n v="69"/>
        <n v="55"/>
        <n v="72"/>
        <n v="73"/>
        <n v="74"/>
        <n v="46"/>
        <n v="90"/>
        <n v="65"/>
        <n v="92"/>
        <n v="83"/>
        <n v="56"/>
        <n v="84"/>
        <n v="76"/>
        <n v="86"/>
        <n v="88"/>
        <n v="91"/>
        <n v="79"/>
        <n v="106"/>
        <n v="85"/>
        <n v="103"/>
        <n v="96"/>
        <n v="97"/>
        <n v="81"/>
        <n v="82"/>
        <n v="94"/>
        <n v="80"/>
        <n v="89"/>
        <n v="99"/>
        <n v="98"/>
        <n v="63"/>
        <n v="87"/>
        <n v="93"/>
        <n v="101"/>
        <n v="95"/>
        <n v="104"/>
        <n v="110"/>
        <n v="114"/>
        <n v="107"/>
        <n v="102"/>
        <n v="100"/>
        <n v="58"/>
        <n v="49"/>
        <n v="61"/>
        <n v="47"/>
        <n v="52"/>
        <n v="40"/>
        <n v="35"/>
        <n v="37"/>
        <n v="41"/>
        <n v="36"/>
      </sharedItems>
    </cacheField>
    <cacheField name="Temp (F)" numFmtId="0">
      <sharedItems containsSemiMixedTypes="0" containsString="0" containsNumber="1" minValue="10.94" maxValue="102.02" count="81">
        <n v="41"/>
        <n v="53.96"/>
        <n v="35.96"/>
        <n v="35.06"/>
        <n v="30.92"/>
        <n v="26.96"/>
        <n v="28.04"/>
        <n v="33.979999999999997"/>
        <n v="62.06"/>
        <n v="46.04"/>
        <n v="15.079999999999901"/>
        <n v="14"/>
        <n v="10.94"/>
        <n v="23"/>
        <n v="24.08"/>
        <n v="42.98"/>
        <n v="21.02"/>
        <n v="37.04"/>
        <n v="44.06"/>
        <n v="50"/>
        <n v="55.04"/>
        <n v="46.94"/>
        <n v="44.96"/>
        <n v="33.08"/>
        <n v="32"/>
        <n v="42.08"/>
        <n v="51.08"/>
        <n v="48.92"/>
        <n v="26.06"/>
        <n v="39.92"/>
        <n v="64.039999999999907"/>
        <n v="57.02"/>
        <n v="30.02"/>
        <n v="37.94"/>
        <n v="39.020000000000003"/>
        <n v="60.08"/>
        <n v="71.06"/>
        <n v="77"/>
        <n v="59"/>
        <n v="55.94"/>
        <n v="68"/>
        <n v="75.92"/>
        <n v="80.06"/>
        <n v="60.98"/>
        <n v="78.98"/>
        <n v="62.96"/>
        <n v="73.94"/>
        <n v="82.94"/>
        <n v="80.959999999999994"/>
        <n v="69.98"/>
        <n v="66.92"/>
        <n v="53.06"/>
        <n v="57.92"/>
        <n v="51.98"/>
        <n v="84.92"/>
        <n v="82.039999999999907"/>
        <n v="73.039999999999907"/>
        <n v="75.02"/>
        <n v="71.959999999999994"/>
        <n v="69.08"/>
        <n v="86"/>
        <n v="87.08"/>
        <n v="89.06"/>
        <n v="91.94"/>
        <n v="87.98"/>
        <n v="78.08"/>
        <n v="93.02"/>
        <n v="96.08"/>
        <n v="91.04"/>
        <n v="95"/>
        <n v="93.92"/>
        <n v="89.96"/>
        <n v="96.98"/>
        <n v="102.02"/>
        <n v="84.02"/>
        <n v="48.02"/>
        <n v="64.94"/>
        <n v="66.02"/>
        <n v="28.94"/>
        <n v="17.059999999999999"/>
        <n v="19.94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d v="2005-01-01T00:00:00"/>
    <x v="0"/>
    <x v="0"/>
    <x v="0"/>
  </r>
  <r>
    <d v="2005-01-02T00:00:00"/>
    <x v="1"/>
    <x v="1"/>
    <x v="1"/>
  </r>
  <r>
    <d v="2005-01-03T00:00:00"/>
    <x v="2"/>
    <x v="2"/>
    <x v="2"/>
  </r>
  <r>
    <d v="2005-01-04T00:00:00"/>
    <x v="3"/>
    <x v="3"/>
    <x v="3"/>
  </r>
  <r>
    <d v="2005-01-05T00:00:00"/>
    <x v="4"/>
    <x v="4"/>
    <x v="4"/>
  </r>
  <r>
    <d v="2005-01-06T00:00:00"/>
    <x v="5"/>
    <x v="5"/>
    <x v="5"/>
  </r>
  <r>
    <d v="2005-01-07T00:00:00"/>
    <x v="6"/>
    <x v="6"/>
    <x v="6"/>
  </r>
  <r>
    <d v="2005-01-08T00:00:00"/>
    <x v="0"/>
    <x v="7"/>
    <x v="5"/>
  </r>
  <r>
    <d v="2005-01-09T00:00:00"/>
    <x v="1"/>
    <x v="4"/>
    <x v="7"/>
  </r>
  <r>
    <d v="2005-01-10T00:00:00"/>
    <x v="2"/>
    <x v="8"/>
    <x v="3"/>
  </r>
  <r>
    <d v="2005-01-11T00:00:00"/>
    <x v="3"/>
    <x v="9"/>
    <x v="2"/>
  </r>
  <r>
    <d v="2005-01-12T00:00:00"/>
    <x v="4"/>
    <x v="10"/>
    <x v="8"/>
  </r>
  <r>
    <d v="2005-01-13T00:00:00"/>
    <x v="5"/>
    <x v="10"/>
    <x v="9"/>
  </r>
  <r>
    <d v="2005-01-14T00:00:00"/>
    <x v="6"/>
    <x v="11"/>
    <x v="10"/>
  </r>
  <r>
    <d v="2005-01-15T00:00:00"/>
    <x v="0"/>
    <x v="12"/>
    <x v="10"/>
  </r>
  <r>
    <d v="2005-01-16T00:00:00"/>
    <x v="1"/>
    <x v="13"/>
    <x v="11"/>
  </r>
  <r>
    <d v="2005-01-17T00:00:00"/>
    <x v="2"/>
    <x v="14"/>
    <x v="12"/>
  </r>
  <r>
    <d v="2005-01-18T00:00:00"/>
    <x v="3"/>
    <x v="15"/>
    <x v="13"/>
  </r>
  <r>
    <d v="2005-01-19T00:00:00"/>
    <x v="4"/>
    <x v="1"/>
    <x v="3"/>
  </r>
  <r>
    <d v="2005-01-20T00:00:00"/>
    <x v="5"/>
    <x v="5"/>
    <x v="6"/>
  </r>
  <r>
    <d v="2005-01-21T00:00:00"/>
    <x v="6"/>
    <x v="3"/>
    <x v="14"/>
  </r>
  <r>
    <d v="2005-01-22T00:00:00"/>
    <x v="0"/>
    <x v="14"/>
    <x v="13"/>
  </r>
  <r>
    <d v="2005-01-23T00:00:00"/>
    <x v="1"/>
    <x v="16"/>
    <x v="13"/>
  </r>
  <r>
    <d v="2005-01-24T00:00:00"/>
    <x v="2"/>
    <x v="17"/>
    <x v="4"/>
  </r>
  <r>
    <d v="2005-01-25T00:00:00"/>
    <x v="3"/>
    <x v="10"/>
    <x v="15"/>
  </r>
  <r>
    <d v="2005-01-26T00:00:00"/>
    <x v="4"/>
    <x v="11"/>
    <x v="3"/>
  </r>
  <r>
    <d v="2005-01-27T00:00:00"/>
    <x v="5"/>
    <x v="6"/>
    <x v="16"/>
  </r>
  <r>
    <d v="2005-01-28T00:00:00"/>
    <x v="6"/>
    <x v="18"/>
    <x v="5"/>
  </r>
  <r>
    <d v="2005-01-29T00:00:00"/>
    <x v="0"/>
    <x v="19"/>
    <x v="3"/>
  </r>
  <r>
    <d v="2005-01-30T00:00:00"/>
    <x v="1"/>
    <x v="20"/>
    <x v="3"/>
  </r>
  <r>
    <d v="2005-01-31T00:00:00"/>
    <x v="2"/>
    <x v="8"/>
    <x v="17"/>
  </r>
  <r>
    <d v="2005-02-01T00:00:00"/>
    <x v="3"/>
    <x v="10"/>
    <x v="7"/>
  </r>
  <r>
    <d v="2005-02-02T00:00:00"/>
    <x v="4"/>
    <x v="21"/>
    <x v="2"/>
  </r>
  <r>
    <d v="2005-02-03T00:00:00"/>
    <x v="5"/>
    <x v="22"/>
    <x v="18"/>
  </r>
  <r>
    <d v="2005-02-04T00:00:00"/>
    <x v="6"/>
    <x v="6"/>
    <x v="19"/>
  </r>
  <r>
    <d v="2005-02-05T00:00:00"/>
    <x v="0"/>
    <x v="20"/>
    <x v="20"/>
  </r>
  <r>
    <d v="2005-02-06T00:00:00"/>
    <x v="1"/>
    <x v="4"/>
    <x v="21"/>
  </r>
  <r>
    <d v="2005-02-07T00:00:00"/>
    <x v="2"/>
    <x v="23"/>
    <x v="22"/>
  </r>
  <r>
    <d v="2005-02-08T00:00:00"/>
    <x v="3"/>
    <x v="9"/>
    <x v="23"/>
  </r>
  <r>
    <d v="2005-02-09T00:00:00"/>
    <x v="4"/>
    <x v="24"/>
    <x v="4"/>
  </r>
  <r>
    <d v="2005-02-10T00:00:00"/>
    <x v="5"/>
    <x v="25"/>
    <x v="24"/>
  </r>
  <r>
    <d v="2005-02-11T00:00:00"/>
    <x v="6"/>
    <x v="26"/>
    <x v="25"/>
  </r>
  <r>
    <d v="2005-02-12T00:00:00"/>
    <x v="0"/>
    <x v="11"/>
    <x v="26"/>
  </r>
  <r>
    <d v="2005-02-13T00:00:00"/>
    <x v="1"/>
    <x v="27"/>
    <x v="0"/>
  </r>
  <r>
    <d v="2005-02-14T00:00:00"/>
    <x v="2"/>
    <x v="25"/>
    <x v="27"/>
  </r>
  <r>
    <d v="2005-02-15T00:00:00"/>
    <x v="3"/>
    <x v="25"/>
    <x v="25"/>
  </r>
  <r>
    <d v="2005-02-16T00:00:00"/>
    <x v="4"/>
    <x v="25"/>
    <x v="23"/>
  </r>
  <r>
    <d v="2005-02-17T00:00:00"/>
    <x v="5"/>
    <x v="25"/>
    <x v="5"/>
  </r>
  <r>
    <d v="2005-02-18T00:00:00"/>
    <x v="6"/>
    <x v="11"/>
    <x v="28"/>
  </r>
  <r>
    <d v="2005-02-19T00:00:00"/>
    <x v="0"/>
    <x v="23"/>
    <x v="0"/>
  </r>
  <r>
    <d v="2005-02-20T00:00:00"/>
    <x v="1"/>
    <x v="23"/>
    <x v="17"/>
  </r>
  <r>
    <d v="2005-02-21T00:00:00"/>
    <x v="2"/>
    <x v="18"/>
    <x v="2"/>
  </r>
  <r>
    <d v="2005-02-22T00:00:00"/>
    <x v="3"/>
    <x v="6"/>
    <x v="2"/>
  </r>
  <r>
    <d v="2005-02-23T00:00:00"/>
    <x v="4"/>
    <x v="28"/>
    <x v="2"/>
  </r>
  <r>
    <d v="2005-02-24T00:00:00"/>
    <x v="5"/>
    <x v="10"/>
    <x v="2"/>
  </r>
  <r>
    <d v="2005-02-25T00:00:00"/>
    <x v="6"/>
    <x v="25"/>
    <x v="0"/>
  </r>
  <r>
    <d v="2005-02-26T00:00:00"/>
    <x v="0"/>
    <x v="7"/>
    <x v="23"/>
  </r>
  <r>
    <d v="2005-02-27T00:00:00"/>
    <x v="1"/>
    <x v="15"/>
    <x v="29"/>
  </r>
  <r>
    <d v="2005-02-28T00:00:00"/>
    <x v="2"/>
    <x v="20"/>
    <x v="3"/>
  </r>
  <r>
    <d v="2005-03-01T00:00:00"/>
    <x v="3"/>
    <x v="25"/>
    <x v="5"/>
  </r>
  <r>
    <d v="2005-03-02T00:00:00"/>
    <x v="4"/>
    <x v="29"/>
    <x v="5"/>
  </r>
  <r>
    <d v="2005-03-03T00:00:00"/>
    <x v="5"/>
    <x v="30"/>
    <x v="7"/>
  </r>
  <r>
    <d v="2005-03-04T00:00:00"/>
    <x v="6"/>
    <x v="31"/>
    <x v="18"/>
  </r>
  <r>
    <d v="2005-03-05T00:00:00"/>
    <x v="0"/>
    <x v="22"/>
    <x v="0"/>
  </r>
  <r>
    <d v="2005-03-06T00:00:00"/>
    <x v="1"/>
    <x v="21"/>
    <x v="30"/>
  </r>
  <r>
    <d v="2005-03-07T00:00:00"/>
    <x v="2"/>
    <x v="15"/>
    <x v="31"/>
  </r>
  <r>
    <d v="2005-03-08T00:00:00"/>
    <x v="3"/>
    <x v="30"/>
    <x v="32"/>
  </r>
  <r>
    <d v="2005-03-09T00:00:00"/>
    <x v="4"/>
    <x v="22"/>
    <x v="32"/>
  </r>
  <r>
    <d v="2005-03-10T00:00:00"/>
    <x v="5"/>
    <x v="21"/>
    <x v="17"/>
  </r>
  <r>
    <d v="2005-03-11T00:00:00"/>
    <x v="6"/>
    <x v="1"/>
    <x v="3"/>
  </r>
  <r>
    <d v="2005-03-12T00:00:00"/>
    <x v="0"/>
    <x v="32"/>
    <x v="7"/>
  </r>
  <r>
    <d v="2005-03-13T00:00:00"/>
    <x v="1"/>
    <x v="29"/>
    <x v="23"/>
  </r>
  <r>
    <d v="2005-03-14T00:00:00"/>
    <x v="2"/>
    <x v="33"/>
    <x v="2"/>
  </r>
  <r>
    <d v="2005-03-15T00:00:00"/>
    <x v="3"/>
    <x v="34"/>
    <x v="0"/>
  </r>
  <r>
    <d v="2005-03-16T00:00:00"/>
    <x v="4"/>
    <x v="6"/>
    <x v="19"/>
  </r>
  <r>
    <d v="2005-03-17T00:00:00"/>
    <x v="5"/>
    <x v="35"/>
    <x v="3"/>
  </r>
  <r>
    <d v="2005-03-18T00:00:00"/>
    <x v="6"/>
    <x v="36"/>
    <x v="18"/>
  </r>
  <r>
    <d v="2005-03-19T00:00:00"/>
    <x v="0"/>
    <x v="8"/>
    <x v="26"/>
  </r>
  <r>
    <d v="2005-03-20T00:00:00"/>
    <x v="1"/>
    <x v="24"/>
    <x v="0"/>
  </r>
  <r>
    <d v="2005-03-21T00:00:00"/>
    <x v="2"/>
    <x v="2"/>
    <x v="33"/>
  </r>
  <r>
    <d v="2005-03-22T00:00:00"/>
    <x v="3"/>
    <x v="12"/>
    <x v="25"/>
  </r>
  <r>
    <d v="2005-03-23T00:00:00"/>
    <x v="4"/>
    <x v="4"/>
    <x v="29"/>
  </r>
  <r>
    <d v="2005-03-24T00:00:00"/>
    <x v="5"/>
    <x v="10"/>
    <x v="19"/>
  </r>
  <r>
    <d v="2005-03-25T00:00:00"/>
    <x v="6"/>
    <x v="15"/>
    <x v="34"/>
  </r>
  <r>
    <d v="2005-03-26T00:00:00"/>
    <x v="0"/>
    <x v="21"/>
    <x v="18"/>
  </r>
  <r>
    <d v="2005-03-27T00:00:00"/>
    <x v="1"/>
    <x v="0"/>
    <x v="27"/>
  </r>
  <r>
    <d v="2005-03-28T00:00:00"/>
    <x v="2"/>
    <x v="37"/>
    <x v="35"/>
  </r>
  <r>
    <d v="2005-03-29T00:00:00"/>
    <x v="3"/>
    <x v="9"/>
    <x v="36"/>
  </r>
  <r>
    <d v="2005-03-30T00:00:00"/>
    <x v="4"/>
    <x v="37"/>
    <x v="37"/>
  </r>
  <r>
    <d v="2005-03-31T00:00:00"/>
    <x v="5"/>
    <x v="38"/>
    <x v="38"/>
  </r>
  <r>
    <d v="2005-04-01T00:00:00"/>
    <x v="6"/>
    <x v="39"/>
    <x v="39"/>
  </r>
  <r>
    <d v="2005-04-02T00:00:00"/>
    <x v="0"/>
    <x v="8"/>
    <x v="39"/>
  </r>
  <r>
    <d v="2005-04-03T00:00:00"/>
    <x v="1"/>
    <x v="34"/>
    <x v="30"/>
  </r>
  <r>
    <d v="2005-04-04T00:00:00"/>
    <x v="2"/>
    <x v="40"/>
    <x v="40"/>
  </r>
  <r>
    <d v="2005-04-05T00:00:00"/>
    <x v="3"/>
    <x v="41"/>
    <x v="41"/>
  </r>
  <r>
    <d v="2005-04-06T00:00:00"/>
    <x v="4"/>
    <x v="37"/>
    <x v="42"/>
  </r>
  <r>
    <d v="2005-04-07T00:00:00"/>
    <x v="5"/>
    <x v="35"/>
    <x v="1"/>
  </r>
  <r>
    <d v="2005-04-08T00:00:00"/>
    <x v="6"/>
    <x v="31"/>
    <x v="43"/>
  </r>
  <r>
    <d v="2005-04-09T00:00:00"/>
    <x v="0"/>
    <x v="25"/>
    <x v="40"/>
  </r>
  <r>
    <d v="2005-04-10T00:00:00"/>
    <x v="1"/>
    <x v="42"/>
    <x v="44"/>
  </r>
  <r>
    <d v="2005-04-11T00:00:00"/>
    <x v="2"/>
    <x v="43"/>
    <x v="41"/>
  </r>
  <r>
    <d v="2005-04-12T00:00:00"/>
    <x v="3"/>
    <x v="44"/>
    <x v="1"/>
  </r>
  <r>
    <d v="2005-04-13T00:00:00"/>
    <x v="4"/>
    <x v="24"/>
    <x v="1"/>
  </r>
  <r>
    <d v="2005-04-14T00:00:00"/>
    <x v="5"/>
    <x v="37"/>
    <x v="45"/>
  </r>
  <r>
    <d v="2005-04-15T00:00:00"/>
    <x v="6"/>
    <x v="10"/>
    <x v="45"/>
  </r>
  <r>
    <d v="2005-04-16T00:00:00"/>
    <x v="0"/>
    <x v="24"/>
    <x v="46"/>
  </r>
  <r>
    <d v="2005-04-17T00:00:00"/>
    <x v="1"/>
    <x v="45"/>
    <x v="41"/>
  </r>
  <r>
    <d v="2005-04-18T00:00:00"/>
    <x v="2"/>
    <x v="46"/>
    <x v="47"/>
  </r>
  <r>
    <d v="2005-04-19T00:00:00"/>
    <x v="3"/>
    <x v="28"/>
    <x v="48"/>
  </r>
  <r>
    <d v="2005-04-20T00:00:00"/>
    <x v="4"/>
    <x v="47"/>
    <x v="49"/>
  </r>
  <r>
    <d v="2005-04-21T00:00:00"/>
    <x v="5"/>
    <x v="45"/>
    <x v="31"/>
  </r>
  <r>
    <d v="2005-04-22T00:00:00"/>
    <x v="6"/>
    <x v="2"/>
    <x v="9"/>
  </r>
  <r>
    <d v="2005-04-23T00:00:00"/>
    <x v="0"/>
    <x v="23"/>
    <x v="25"/>
  </r>
  <r>
    <d v="2005-04-24T00:00:00"/>
    <x v="1"/>
    <x v="22"/>
    <x v="1"/>
  </r>
  <r>
    <d v="2005-04-25T00:00:00"/>
    <x v="2"/>
    <x v="28"/>
    <x v="50"/>
  </r>
  <r>
    <d v="2005-04-26T00:00:00"/>
    <x v="3"/>
    <x v="48"/>
    <x v="31"/>
  </r>
  <r>
    <d v="2005-04-27T00:00:00"/>
    <x v="4"/>
    <x v="46"/>
    <x v="20"/>
  </r>
  <r>
    <d v="2005-04-28T00:00:00"/>
    <x v="5"/>
    <x v="11"/>
    <x v="31"/>
  </r>
  <r>
    <d v="2005-04-29T00:00:00"/>
    <x v="6"/>
    <x v="17"/>
    <x v="51"/>
  </r>
  <r>
    <d v="2005-04-30T00:00:00"/>
    <x v="0"/>
    <x v="0"/>
    <x v="52"/>
  </r>
  <r>
    <d v="2005-05-01T00:00:00"/>
    <x v="1"/>
    <x v="2"/>
    <x v="27"/>
  </r>
  <r>
    <d v="2005-05-02T00:00:00"/>
    <x v="2"/>
    <x v="34"/>
    <x v="18"/>
  </r>
  <r>
    <d v="2005-05-03T00:00:00"/>
    <x v="3"/>
    <x v="45"/>
    <x v="53"/>
  </r>
  <r>
    <d v="2005-05-04T00:00:00"/>
    <x v="4"/>
    <x v="49"/>
    <x v="8"/>
  </r>
  <r>
    <d v="2005-05-05T00:00:00"/>
    <x v="5"/>
    <x v="50"/>
    <x v="49"/>
  </r>
  <r>
    <d v="2005-05-06T00:00:00"/>
    <x v="6"/>
    <x v="48"/>
    <x v="41"/>
  </r>
  <r>
    <d v="2005-05-07T00:00:00"/>
    <x v="0"/>
    <x v="51"/>
    <x v="35"/>
  </r>
  <r>
    <d v="2005-05-08T00:00:00"/>
    <x v="1"/>
    <x v="40"/>
    <x v="54"/>
  </r>
  <r>
    <d v="2005-05-09T00:00:00"/>
    <x v="2"/>
    <x v="30"/>
    <x v="37"/>
  </r>
  <r>
    <d v="2005-05-10T00:00:00"/>
    <x v="3"/>
    <x v="35"/>
    <x v="55"/>
  </r>
  <r>
    <d v="2005-05-11T00:00:00"/>
    <x v="4"/>
    <x v="52"/>
    <x v="30"/>
  </r>
  <r>
    <d v="2005-05-12T00:00:00"/>
    <x v="5"/>
    <x v="33"/>
    <x v="20"/>
  </r>
  <r>
    <d v="2005-05-13T00:00:00"/>
    <x v="6"/>
    <x v="37"/>
    <x v="56"/>
  </r>
  <r>
    <d v="2005-05-14T00:00:00"/>
    <x v="0"/>
    <x v="2"/>
    <x v="30"/>
  </r>
  <r>
    <d v="2005-05-15T00:00:00"/>
    <x v="1"/>
    <x v="8"/>
    <x v="1"/>
  </r>
  <r>
    <d v="2005-05-16T00:00:00"/>
    <x v="2"/>
    <x v="42"/>
    <x v="35"/>
  </r>
  <r>
    <d v="2005-05-17T00:00:00"/>
    <x v="3"/>
    <x v="53"/>
    <x v="36"/>
  </r>
  <r>
    <d v="2005-05-18T00:00:00"/>
    <x v="4"/>
    <x v="45"/>
    <x v="57"/>
  </r>
  <r>
    <d v="2005-05-19T00:00:00"/>
    <x v="5"/>
    <x v="26"/>
    <x v="58"/>
  </r>
  <r>
    <d v="2005-05-20T00:00:00"/>
    <x v="6"/>
    <x v="44"/>
    <x v="40"/>
  </r>
  <r>
    <d v="2005-05-21T00:00:00"/>
    <x v="0"/>
    <x v="47"/>
    <x v="56"/>
  </r>
  <r>
    <d v="2005-05-22T00:00:00"/>
    <x v="1"/>
    <x v="25"/>
    <x v="42"/>
  </r>
  <r>
    <d v="2005-05-23T00:00:00"/>
    <x v="2"/>
    <x v="45"/>
    <x v="49"/>
  </r>
  <r>
    <d v="2005-05-24T00:00:00"/>
    <x v="3"/>
    <x v="50"/>
    <x v="50"/>
  </r>
  <r>
    <d v="2005-05-25T00:00:00"/>
    <x v="4"/>
    <x v="42"/>
    <x v="59"/>
  </r>
  <r>
    <d v="2005-05-26T00:00:00"/>
    <x v="5"/>
    <x v="54"/>
    <x v="57"/>
  </r>
  <r>
    <d v="2005-05-27T00:00:00"/>
    <x v="6"/>
    <x v="54"/>
    <x v="49"/>
  </r>
  <r>
    <d v="2005-05-28T00:00:00"/>
    <x v="0"/>
    <x v="26"/>
    <x v="40"/>
  </r>
  <r>
    <d v="2005-05-29T00:00:00"/>
    <x v="1"/>
    <x v="31"/>
    <x v="49"/>
  </r>
  <r>
    <d v="2005-05-30T00:00:00"/>
    <x v="2"/>
    <x v="52"/>
    <x v="46"/>
  </r>
  <r>
    <d v="2005-05-31T00:00:00"/>
    <x v="3"/>
    <x v="55"/>
    <x v="58"/>
  </r>
  <r>
    <d v="2005-06-01T00:00:00"/>
    <x v="4"/>
    <x v="31"/>
    <x v="42"/>
  </r>
  <r>
    <d v="2005-06-02T00:00:00"/>
    <x v="5"/>
    <x v="33"/>
    <x v="41"/>
  </r>
  <r>
    <d v="2005-06-03T00:00:00"/>
    <x v="6"/>
    <x v="48"/>
    <x v="56"/>
  </r>
  <r>
    <d v="2005-06-04T00:00:00"/>
    <x v="0"/>
    <x v="33"/>
    <x v="60"/>
  </r>
  <r>
    <d v="2005-06-05T00:00:00"/>
    <x v="1"/>
    <x v="30"/>
    <x v="61"/>
  </r>
  <r>
    <d v="2005-06-06T00:00:00"/>
    <x v="2"/>
    <x v="53"/>
    <x v="62"/>
  </r>
  <r>
    <d v="2005-06-07T00:00:00"/>
    <x v="3"/>
    <x v="45"/>
    <x v="63"/>
  </r>
  <r>
    <d v="2005-06-08T00:00:00"/>
    <x v="4"/>
    <x v="55"/>
    <x v="62"/>
  </r>
  <r>
    <d v="2005-06-09T00:00:00"/>
    <x v="5"/>
    <x v="37"/>
    <x v="62"/>
  </r>
  <r>
    <d v="2005-06-10T00:00:00"/>
    <x v="6"/>
    <x v="46"/>
    <x v="64"/>
  </r>
  <r>
    <d v="2005-06-11T00:00:00"/>
    <x v="0"/>
    <x v="42"/>
    <x v="64"/>
  </r>
  <r>
    <d v="2005-06-12T00:00:00"/>
    <x v="1"/>
    <x v="36"/>
    <x v="42"/>
  </r>
  <r>
    <d v="2005-06-13T00:00:00"/>
    <x v="2"/>
    <x v="56"/>
    <x v="62"/>
  </r>
  <r>
    <d v="2005-06-14T00:00:00"/>
    <x v="3"/>
    <x v="55"/>
    <x v="42"/>
  </r>
  <r>
    <d v="2005-06-15T00:00:00"/>
    <x v="4"/>
    <x v="47"/>
    <x v="49"/>
  </r>
  <r>
    <d v="2005-06-16T00:00:00"/>
    <x v="5"/>
    <x v="25"/>
    <x v="44"/>
  </r>
  <r>
    <d v="2005-06-17T00:00:00"/>
    <x v="6"/>
    <x v="55"/>
    <x v="49"/>
  </r>
  <r>
    <d v="2005-06-18T00:00:00"/>
    <x v="0"/>
    <x v="21"/>
    <x v="36"/>
  </r>
  <r>
    <d v="2005-06-19T00:00:00"/>
    <x v="1"/>
    <x v="52"/>
    <x v="65"/>
  </r>
  <r>
    <d v="2005-06-20T00:00:00"/>
    <x v="2"/>
    <x v="43"/>
    <x v="60"/>
  </r>
  <r>
    <d v="2005-06-21T00:00:00"/>
    <x v="3"/>
    <x v="28"/>
    <x v="62"/>
  </r>
  <r>
    <d v="2005-06-22T00:00:00"/>
    <x v="4"/>
    <x v="6"/>
    <x v="54"/>
  </r>
  <r>
    <d v="2005-06-23T00:00:00"/>
    <x v="5"/>
    <x v="45"/>
    <x v="66"/>
  </r>
  <r>
    <d v="2005-06-24T00:00:00"/>
    <x v="6"/>
    <x v="17"/>
    <x v="67"/>
  </r>
  <r>
    <d v="2005-06-25T00:00:00"/>
    <x v="0"/>
    <x v="33"/>
    <x v="68"/>
  </r>
  <r>
    <d v="2005-06-26T00:00:00"/>
    <x v="1"/>
    <x v="6"/>
    <x v="66"/>
  </r>
  <r>
    <d v="2005-06-27T00:00:00"/>
    <x v="2"/>
    <x v="31"/>
    <x v="69"/>
  </r>
  <r>
    <d v="2005-06-28T00:00:00"/>
    <x v="3"/>
    <x v="9"/>
    <x v="70"/>
  </r>
  <r>
    <d v="2005-06-29T00:00:00"/>
    <x v="4"/>
    <x v="57"/>
    <x v="71"/>
  </r>
  <r>
    <d v="2005-06-30T00:00:00"/>
    <x v="5"/>
    <x v="30"/>
    <x v="68"/>
  </r>
  <r>
    <d v="2005-07-01T00:00:00"/>
    <x v="6"/>
    <x v="8"/>
    <x v="41"/>
  </r>
  <r>
    <d v="2005-07-02T00:00:00"/>
    <x v="0"/>
    <x v="10"/>
    <x v="57"/>
  </r>
  <r>
    <d v="2005-07-03T00:00:00"/>
    <x v="1"/>
    <x v="8"/>
    <x v="60"/>
  </r>
  <r>
    <d v="2005-07-04T00:00:00"/>
    <x v="2"/>
    <x v="6"/>
    <x v="61"/>
  </r>
  <r>
    <d v="2005-07-05T00:00:00"/>
    <x v="3"/>
    <x v="49"/>
    <x v="61"/>
  </r>
  <r>
    <d v="2005-07-06T00:00:00"/>
    <x v="4"/>
    <x v="6"/>
    <x v="42"/>
  </r>
  <r>
    <d v="2005-07-07T00:00:00"/>
    <x v="5"/>
    <x v="26"/>
    <x v="48"/>
  </r>
  <r>
    <d v="2005-07-08T00:00:00"/>
    <x v="6"/>
    <x v="33"/>
    <x v="54"/>
  </r>
  <r>
    <d v="2005-07-09T00:00:00"/>
    <x v="0"/>
    <x v="31"/>
    <x v="64"/>
  </r>
  <r>
    <d v="2005-07-10T00:00:00"/>
    <x v="1"/>
    <x v="28"/>
    <x v="68"/>
  </r>
  <r>
    <d v="2005-07-11T00:00:00"/>
    <x v="2"/>
    <x v="31"/>
    <x v="62"/>
  </r>
  <r>
    <d v="2005-07-12T00:00:00"/>
    <x v="3"/>
    <x v="52"/>
    <x v="54"/>
  </r>
  <r>
    <d v="2005-07-13T00:00:00"/>
    <x v="4"/>
    <x v="58"/>
    <x v="60"/>
  </r>
  <r>
    <d v="2005-07-14T00:00:00"/>
    <x v="5"/>
    <x v="31"/>
    <x v="61"/>
  </r>
  <r>
    <d v="2005-07-15T00:00:00"/>
    <x v="6"/>
    <x v="59"/>
    <x v="61"/>
  </r>
  <r>
    <d v="2005-07-16T00:00:00"/>
    <x v="0"/>
    <x v="41"/>
    <x v="66"/>
  </r>
  <r>
    <d v="2005-07-17T00:00:00"/>
    <x v="1"/>
    <x v="43"/>
    <x v="72"/>
  </r>
  <r>
    <d v="2005-07-18T00:00:00"/>
    <x v="2"/>
    <x v="38"/>
    <x v="68"/>
  </r>
  <r>
    <d v="2005-07-19T00:00:00"/>
    <x v="3"/>
    <x v="24"/>
    <x v="63"/>
  </r>
  <r>
    <d v="2005-07-20T00:00:00"/>
    <x v="4"/>
    <x v="26"/>
    <x v="63"/>
  </r>
  <r>
    <d v="2005-07-21T00:00:00"/>
    <x v="5"/>
    <x v="44"/>
    <x v="64"/>
  </r>
  <r>
    <d v="2005-07-22T00:00:00"/>
    <x v="6"/>
    <x v="34"/>
    <x v="60"/>
  </r>
  <r>
    <d v="2005-07-23T00:00:00"/>
    <x v="0"/>
    <x v="38"/>
    <x v="47"/>
  </r>
  <r>
    <d v="2005-07-24T00:00:00"/>
    <x v="1"/>
    <x v="26"/>
    <x v="73"/>
  </r>
  <r>
    <d v="2005-07-25T00:00:00"/>
    <x v="2"/>
    <x v="17"/>
    <x v="62"/>
  </r>
  <r>
    <d v="2005-07-26T00:00:00"/>
    <x v="3"/>
    <x v="1"/>
    <x v="74"/>
  </r>
  <r>
    <d v="2005-07-27T00:00:00"/>
    <x v="4"/>
    <x v="34"/>
    <x v="46"/>
  </r>
  <r>
    <d v="2005-07-28T00:00:00"/>
    <x v="5"/>
    <x v="31"/>
    <x v="44"/>
  </r>
  <r>
    <d v="2005-07-29T00:00:00"/>
    <x v="6"/>
    <x v="28"/>
    <x v="47"/>
  </r>
  <r>
    <d v="2005-07-30T00:00:00"/>
    <x v="0"/>
    <x v="34"/>
    <x v="60"/>
  </r>
  <r>
    <d v="2005-07-31T00:00:00"/>
    <x v="1"/>
    <x v="35"/>
    <x v="62"/>
  </r>
  <r>
    <d v="2005-08-01T00:00:00"/>
    <x v="2"/>
    <x v="37"/>
    <x v="66"/>
  </r>
  <r>
    <d v="2005-08-02T00:00:00"/>
    <x v="3"/>
    <x v="36"/>
    <x v="63"/>
  </r>
  <r>
    <d v="2005-08-03T00:00:00"/>
    <x v="4"/>
    <x v="6"/>
    <x v="66"/>
  </r>
  <r>
    <d v="2005-08-04T00:00:00"/>
    <x v="5"/>
    <x v="38"/>
    <x v="64"/>
  </r>
  <r>
    <d v="2005-08-05T00:00:00"/>
    <x v="6"/>
    <x v="43"/>
    <x v="74"/>
  </r>
  <r>
    <d v="2005-08-06T00:00:00"/>
    <x v="0"/>
    <x v="6"/>
    <x v="74"/>
  </r>
  <r>
    <d v="2005-08-07T00:00:00"/>
    <x v="1"/>
    <x v="55"/>
    <x v="62"/>
  </r>
  <r>
    <d v="2005-08-08T00:00:00"/>
    <x v="2"/>
    <x v="40"/>
    <x v="66"/>
  </r>
  <r>
    <d v="2005-08-09T00:00:00"/>
    <x v="3"/>
    <x v="47"/>
    <x v="69"/>
  </r>
  <r>
    <d v="2005-08-10T00:00:00"/>
    <x v="4"/>
    <x v="35"/>
    <x v="71"/>
  </r>
  <r>
    <d v="2005-08-11T00:00:00"/>
    <x v="5"/>
    <x v="25"/>
    <x v="37"/>
  </r>
  <r>
    <d v="2005-08-12T00:00:00"/>
    <x v="6"/>
    <x v="25"/>
    <x v="54"/>
  </r>
  <r>
    <d v="2005-08-13T00:00:00"/>
    <x v="0"/>
    <x v="51"/>
    <x v="57"/>
  </r>
  <r>
    <d v="2005-08-14T00:00:00"/>
    <x v="1"/>
    <x v="10"/>
    <x v="41"/>
  </r>
  <r>
    <d v="2005-08-15T00:00:00"/>
    <x v="2"/>
    <x v="10"/>
    <x v="55"/>
  </r>
  <r>
    <d v="2005-08-16T00:00:00"/>
    <x v="3"/>
    <x v="22"/>
    <x v="74"/>
  </r>
  <r>
    <d v="2005-08-17T00:00:00"/>
    <x v="4"/>
    <x v="11"/>
    <x v="74"/>
  </r>
  <r>
    <d v="2005-08-18T00:00:00"/>
    <x v="5"/>
    <x v="10"/>
    <x v="74"/>
  </r>
  <r>
    <d v="2005-08-19T00:00:00"/>
    <x v="6"/>
    <x v="47"/>
    <x v="64"/>
  </r>
  <r>
    <d v="2005-08-20T00:00:00"/>
    <x v="0"/>
    <x v="38"/>
    <x v="60"/>
  </r>
  <r>
    <d v="2005-08-21T00:00:00"/>
    <x v="1"/>
    <x v="31"/>
    <x v="55"/>
  </r>
  <r>
    <d v="2005-08-22T00:00:00"/>
    <x v="2"/>
    <x v="34"/>
    <x v="56"/>
  </r>
  <r>
    <d v="2005-08-23T00:00:00"/>
    <x v="3"/>
    <x v="21"/>
    <x v="56"/>
  </r>
  <r>
    <d v="2005-08-24T00:00:00"/>
    <x v="4"/>
    <x v="34"/>
    <x v="41"/>
  </r>
  <r>
    <d v="2005-08-25T00:00:00"/>
    <x v="5"/>
    <x v="45"/>
    <x v="48"/>
  </r>
  <r>
    <d v="2005-08-26T00:00:00"/>
    <x v="6"/>
    <x v="40"/>
    <x v="47"/>
  </r>
  <r>
    <d v="2005-08-27T00:00:00"/>
    <x v="0"/>
    <x v="47"/>
    <x v="74"/>
  </r>
  <r>
    <d v="2005-08-28T00:00:00"/>
    <x v="1"/>
    <x v="33"/>
    <x v="60"/>
  </r>
  <r>
    <d v="2005-08-29T00:00:00"/>
    <x v="2"/>
    <x v="49"/>
    <x v="54"/>
  </r>
  <r>
    <d v="2005-08-30T00:00:00"/>
    <x v="3"/>
    <x v="44"/>
    <x v="42"/>
  </r>
  <r>
    <d v="2005-08-31T00:00:00"/>
    <x v="4"/>
    <x v="35"/>
    <x v="42"/>
  </r>
  <r>
    <d v="2005-09-01T00:00:00"/>
    <x v="5"/>
    <x v="45"/>
    <x v="54"/>
  </r>
  <r>
    <d v="2005-09-02T00:00:00"/>
    <x v="6"/>
    <x v="24"/>
    <x v="47"/>
  </r>
  <r>
    <d v="2005-09-03T00:00:00"/>
    <x v="0"/>
    <x v="5"/>
    <x v="42"/>
  </r>
  <r>
    <d v="2005-09-04T00:00:00"/>
    <x v="1"/>
    <x v="40"/>
    <x v="74"/>
  </r>
  <r>
    <d v="2005-09-05T00:00:00"/>
    <x v="2"/>
    <x v="34"/>
    <x v="61"/>
  </r>
  <r>
    <d v="2005-09-06T00:00:00"/>
    <x v="3"/>
    <x v="31"/>
    <x v="61"/>
  </r>
  <r>
    <d v="2005-09-07T00:00:00"/>
    <x v="4"/>
    <x v="28"/>
    <x v="64"/>
  </r>
  <r>
    <d v="2005-09-08T00:00:00"/>
    <x v="5"/>
    <x v="26"/>
    <x v="42"/>
  </r>
  <r>
    <d v="2005-09-09T00:00:00"/>
    <x v="6"/>
    <x v="60"/>
    <x v="61"/>
  </r>
  <r>
    <d v="2005-09-10T00:00:00"/>
    <x v="0"/>
    <x v="35"/>
    <x v="63"/>
  </r>
  <r>
    <d v="2005-09-11T00:00:00"/>
    <x v="1"/>
    <x v="52"/>
    <x v="71"/>
  </r>
  <r>
    <d v="2005-09-12T00:00:00"/>
    <x v="2"/>
    <x v="53"/>
    <x v="71"/>
  </r>
  <r>
    <d v="2005-09-13T00:00:00"/>
    <x v="3"/>
    <x v="55"/>
    <x v="70"/>
  </r>
  <r>
    <d v="2005-09-14T00:00:00"/>
    <x v="4"/>
    <x v="46"/>
    <x v="41"/>
  </r>
  <r>
    <d v="2005-09-15T00:00:00"/>
    <x v="5"/>
    <x v="40"/>
    <x v="49"/>
  </r>
  <r>
    <d v="2005-09-16T00:00:00"/>
    <x v="6"/>
    <x v="35"/>
    <x v="49"/>
  </r>
  <r>
    <d v="2005-09-17T00:00:00"/>
    <x v="0"/>
    <x v="38"/>
    <x v="37"/>
  </r>
  <r>
    <d v="2005-09-18T00:00:00"/>
    <x v="1"/>
    <x v="45"/>
    <x v="48"/>
  </r>
  <r>
    <d v="2005-09-19T00:00:00"/>
    <x v="2"/>
    <x v="33"/>
    <x v="74"/>
  </r>
  <r>
    <d v="2005-09-20T00:00:00"/>
    <x v="3"/>
    <x v="43"/>
    <x v="47"/>
  </r>
  <r>
    <d v="2005-09-21T00:00:00"/>
    <x v="4"/>
    <x v="30"/>
    <x v="61"/>
  </r>
  <r>
    <d v="2005-09-22T00:00:00"/>
    <x v="5"/>
    <x v="40"/>
    <x v="61"/>
  </r>
  <r>
    <d v="2005-09-23T00:00:00"/>
    <x v="6"/>
    <x v="31"/>
    <x v="50"/>
  </r>
  <r>
    <d v="2005-09-24T00:00:00"/>
    <x v="0"/>
    <x v="33"/>
    <x v="36"/>
  </r>
  <r>
    <d v="2005-09-25T00:00:00"/>
    <x v="1"/>
    <x v="51"/>
    <x v="57"/>
  </r>
  <r>
    <d v="2005-09-26T00:00:00"/>
    <x v="2"/>
    <x v="36"/>
    <x v="59"/>
  </r>
  <r>
    <d v="2005-09-27T00:00:00"/>
    <x v="3"/>
    <x v="28"/>
    <x v="46"/>
  </r>
  <r>
    <d v="2005-09-28T00:00:00"/>
    <x v="4"/>
    <x v="9"/>
    <x v="56"/>
  </r>
  <r>
    <d v="2005-09-29T00:00:00"/>
    <x v="5"/>
    <x v="17"/>
    <x v="8"/>
  </r>
  <r>
    <d v="2005-09-30T00:00:00"/>
    <x v="6"/>
    <x v="24"/>
    <x v="36"/>
  </r>
  <r>
    <d v="2005-10-01T00:00:00"/>
    <x v="0"/>
    <x v="30"/>
    <x v="44"/>
  </r>
  <r>
    <d v="2005-10-02T00:00:00"/>
    <x v="1"/>
    <x v="34"/>
    <x v="74"/>
  </r>
  <r>
    <d v="2005-10-03T00:00:00"/>
    <x v="2"/>
    <x v="56"/>
    <x v="54"/>
  </r>
  <r>
    <d v="2005-10-04T00:00:00"/>
    <x v="3"/>
    <x v="61"/>
    <x v="61"/>
  </r>
  <r>
    <d v="2005-10-05T00:00:00"/>
    <x v="4"/>
    <x v="55"/>
    <x v="74"/>
  </r>
  <r>
    <d v="2005-10-06T00:00:00"/>
    <x v="5"/>
    <x v="17"/>
    <x v="59"/>
  </r>
  <r>
    <d v="2005-10-07T00:00:00"/>
    <x v="6"/>
    <x v="0"/>
    <x v="1"/>
  </r>
  <r>
    <d v="2005-10-08T00:00:00"/>
    <x v="0"/>
    <x v="15"/>
    <x v="51"/>
  </r>
  <r>
    <d v="2005-10-09T00:00:00"/>
    <x v="1"/>
    <x v="1"/>
    <x v="38"/>
  </r>
  <r>
    <d v="2005-10-10T00:00:00"/>
    <x v="2"/>
    <x v="62"/>
    <x v="45"/>
  </r>
  <r>
    <d v="2005-10-11T00:00:00"/>
    <x v="3"/>
    <x v="35"/>
    <x v="35"/>
  </r>
  <r>
    <d v="2005-10-12T00:00:00"/>
    <x v="4"/>
    <x v="45"/>
    <x v="45"/>
  </r>
  <r>
    <d v="2005-10-13T00:00:00"/>
    <x v="5"/>
    <x v="53"/>
    <x v="58"/>
  </r>
  <r>
    <d v="2005-10-14T00:00:00"/>
    <x v="6"/>
    <x v="10"/>
    <x v="41"/>
  </r>
  <r>
    <d v="2005-10-15T00:00:00"/>
    <x v="0"/>
    <x v="21"/>
    <x v="50"/>
  </r>
  <r>
    <d v="2005-10-16T00:00:00"/>
    <x v="1"/>
    <x v="11"/>
    <x v="45"/>
  </r>
  <r>
    <d v="2005-10-17T00:00:00"/>
    <x v="2"/>
    <x v="47"/>
    <x v="57"/>
  </r>
  <r>
    <d v="2005-10-18T00:00:00"/>
    <x v="3"/>
    <x v="44"/>
    <x v="56"/>
  </r>
  <r>
    <d v="2005-10-19T00:00:00"/>
    <x v="4"/>
    <x v="22"/>
    <x v="30"/>
  </r>
  <r>
    <d v="2005-10-20T00:00:00"/>
    <x v="5"/>
    <x v="38"/>
    <x v="39"/>
  </r>
  <r>
    <d v="2005-10-21T00:00:00"/>
    <x v="6"/>
    <x v="26"/>
    <x v="52"/>
  </r>
  <r>
    <d v="2005-10-22T00:00:00"/>
    <x v="0"/>
    <x v="63"/>
    <x v="1"/>
  </r>
  <r>
    <d v="2005-10-23T00:00:00"/>
    <x v="1"/>
    <x v="62"/>
    <x v="75"/>
  </r>
  <r>
    <d v="2005-10-24T00:00:00"/>
    <x v="2"/>
    <x v="64"/>
    <x v="26"/>
  </r>
  <r>
    <d v="2005-10-25T00:00:00"/>
    <x v="3"/>
    <x v="3"/>
    <x v="26"/>
  </r>
  <r>
    <d v="2005-10-26T00:00:00"/>
    <x v="4"/>
    <x v="21"/>
    <x v="53"/>
  </r>
  <r>
    <d v="2005-10-27T00:00:00"/>
    <x v="5"/>
    <x v="26"/>
    <x v="1"/>
  </r>
  <r>
    <d v="2005-10-28T00:00:00"/>
    <x v="6"/>
    <x v="22"/>
    <x v="31"/>
  </r>
  <r>
    <d v="2005-10-29T00:00:00"/>
    <x v="0"/>
    <x v="2"/>
    <x v="43"/>
  </r>
  <r>
    <d v="2005-10-30T00:00:00"/>
    <x v="1"/>
    <x v="26"/>
    <x v="76"/>
  </r>
  <r>
    <d v="2005-10-31T00:00:00"/>
    <x v="2"/>
    <x v="24"/>
    <x v="31"/>
  </r>
  <r>
    <d v="2005-11-01T00:00:00"/>
    <x v="3"/>
    <x v="52"/>
    <x v="39"/>
  </r>
  <r>
    <d v="2005-11-02T00:00:00"/>
    <x v="4"/>
    <x v="40"/>
    <x v="77"/>
  </r>
  <r>
    <d v="2005-11-03T00:00:00"/>
    <x v="5"/>
    <x v="45"/>
    <x v="49"/>
  </r>
  <r>
    <d v="2005-11-04T00:00:00"/>
    <x v="6"/>
    <x v="26"/>
    <x v="49"/>
  </r>
  <r>
    <d v="2005-11-05T00:00:00"/>
    <x v="0"/>
    <x v="62"/>
    <x v="8"/>
  </r>
  <r>
    <d v="2005-11-06T00:00:00"/>
    <x v="1"/>
    <x v="65"/>
    <x v="43"/>
  </r>
  <r>
    <d v="2005-11-07T00:00:00"/>
    <x v="2"/>
    <x v="11"/>
    <x v="8"/>
  </r>
  <r>
    <d v="2005-11-08T00:00:00"/>
    <x v="3"/>
    <x v="33"/>
    <x v="8"/>
  </r>
  <r>
    <d v="2005-11-09T00:00:00"/>
    <x v="4"/>
    <x v="66"/>
    <x v="77"/>
  </r>
  <r>
    <d v="2005-11-10T00:00:00"/>
    <x v="5"/>
    <x v="22"/>
    <x v="75"/>
  </r>
  <r>
    <d v="2005-11-11T00:00:00"/>
    <x v="6"/>
    <x v="51"/>
    <x v="35"/>
  </r>
  <r>
    <d v="2005-11-12T00:00:00"/>
    <x v="0"/>
    <x v="66"/>
    <x v="76"/>
  </r>
  <r>
    <d v="2005-11-13T00:00:00"/>
    <x v="1"/>
    <x v="27"/>
    <x v="43"/>
  </r>
  <r>
    <d v="2005-11-14T00:00:00"/>
    <x v="2"/>
    <x v="21"/>
    <x v="27"/>
  </r>
  <r>
    <d v="2005-11-15T00:00:00"/>
    <x v="3"/>
    <x v="20"/>
    <x v="20"/>
  </r>
  <r>
    <d v="2005-11-16T00:00:00"/>
    <x v="4"/>
    <x v="18"/>
    <x v="17"/>
  </r>
  <r>
    <d v="2005-11-17T00:00:00"/>
    <x v="5"/>
    <x v="66"/>
    <x v="6"/>
  </r>
  <r>
    <d v="2005-11-18T00:00:00"/>
    <x v="6"/>
    <x v="34"/>
    <x v="33"/>
  </r>
  <r>
    <d v="2005-11-19T00:00:00"/>
    <x v="0"/>
    <x v="24"/>
    <x v="51"/>
  </r>
  <r>
    <d v="2005-11-20T00:00:00"/>
    <x v="1"/>
    <x v="66"/>
    <x v="22"/>
  </r>
  <r>
    <d v="2005-11-21T00:00:00"/>
    <x v="2"/>
    <x v="6"/>
    <x v="27"/>
  </r>
  <r>
    <d v="2005-11-22T00:00:00"/>
    <x v="3"/>
    <x v="12"/>
    <x v="34"/>
  </r>
  <r>
    <d v="2005-11-23T00:00:00"/>
    <x v="4"/>
    <x v="47"/>
    <x v="18"/>
  </r>
  <r>
    <d v="2005-11-24T00:00:00"/>
    <x v="5"/>
    <x v="67"/>
    <x v="0"/>
  </r>
  <r>
    <d v="2005-11-25T00:00:00"/>
    <x v="6"/>
    <x v="68"/>
    <x v="5"/>
  </r>
  <r>
    <d v="2005-11-26T00:00:00"/>
    <x v="0"/>
    <x v="27"/>
    <x v="9"/>
  </r>
  <r>
    <d v="2005-11-27T00:00:00"/>
    <x v="1"/>
    <x v="67"/>
    <x v="20"/>
  </r>
  <r>
    <d v="2005-11-28T00:00:00"/>
    <x v="2"/>
    <x v="20"/>
    <x v="43"/>
  </r>
  <r>
    <d v="2005-11-29T00:00:00"/>
    <x v="3"/>
    <x v="15"/>
    <x v="34"/>
  </r>
  <r>
    <d v="2005-11-30T00:00:00"/>
    <x v="4"/>
    <x v="51"/>
    <x v="5"/>
  </r>
  <r>
    <d v="2005-12-01T00:00:00"/>
    <x v="5"/>
    <x v="2"/>
    <x v="78"/>
  </r>
  <r>
    <d v="2005-12-02T00:00:00"/>
    <x v="6"/>
    <x v="2"/>
    <x v="14"/>
  </r>
  <r>
    <d v="2005-12-03T00:00:00"/>
    <x v="0"/>
    <x v="32"/>
    <x v="32"/>
  </r>
  <r>
    <d v="2005-12-04T00:00:00"/>
    <x v="1"/>
    <x v="19"/>
    <x v="6"/>
  </r>
  <r>
    <d v="2005-12-05T00:00:00"/>
    <x v="2"/>
    <x v="19"/>
    <x v="79"/>
  </r>
  <r>
    <d v="2005-12-06T00:00:00"/>
    <x v="3"/>
    <x v="32"/>
    <x v="79"/>
  </r>
  <r>
    <d v="2005-12-07T00:00:00"/>
    <x v="4"/>
    <x v="66"/>
    <x v="10"/>
  </r>
  <r>
    <d v="2005-12-08T00:00:00"/>
    <x v="5"/>
    <x v="65"/>
    <x v="6"/>
  </r>
  <r>
    <d v="2005-12-09T00:00:00"/>
    <x v="6"/>
    <x v="8"/>
    <x v="6"/>
  </r>
  <r>
    <d v="2005-12-10T00:00:00"/>
    <x v="0"/>
    <x v="7"/>
    <x v="24"/>
  </r>
  <r>
    <d v="2005-12-11T00:00:00"/>
    <x v="1"/>
    <x v="69"/>
    <x v="23"/>
  </r>
  <r>
    <d v="2005-12-12T00:00:00"/>
    <x v="2"/>
    <x v="24"/>
    <x v="6"/>
  </r>
  <r>
    <d v="2005-12-13T00:00:00"/>
    <x v="3"/>
    <x v="5"/>
    <x v="6"/>
  </r>
  <r>
    <d v="2005-12-14T00:00:00"/>
    <x v="4"/>
    <x v="32"/>
    <x v="3"/>
  </r>
  <r>
    <d v="2005-12-15T00:00:00"/>
    <x v="5"/>
    <x v="24"/>
    <x v="3"/>
  </r>
  <r>
    <d v="2005-12-16T00:00:00"/>
    <x v="6"/>
    <x v="2"/>
    <x v="14"/>
  </r>
  <r>
    <d v="2005-12-17T00:00:00"/>
    <x v="0"/>
    <x v="69"/>
    <x v="80"/>
  </r>
  <r>
    <d v="2005-12-18T00:00:00"/>
    <x v="1"/>
    <x v="70"/>
    <x v="10"/>
  </r>
  <r>
    <d v="2005-12-19T00:00:00"/>
    <x v="2"/>
    <x v="27"/>
    <x v="12"/>
  </r>
  <r>
    <d v="2005-12-20T00:00:00"/>
    <x v="3"/>
    <x v="7"/>
    <x v="16"/>
  </r>
  <r>
    <d v="2005-12-21T00:00:00"/>
    <x v="4"/>
    <x v="20"/>
    <x v="80"/>
  </r>
  <r>
    <d v="2005-12-22T00:00:00"/>
    <x v="5"/>
    <x v="10"/>
    <x v="33"/>
  </r>
  <r>
    <d v="2005-12-23T00:00:00"/>
    <x v="6"/>
    <x v="18"/>
    <x v="18"/>
  </r>
  <r>
    <d v="2005-12-24T00:00:00"/>
    <x v="0"/>
    <x v="2"/>
    <x v="34"/>
  </r>
  <r>
    <d v="2005-12-25T00:00:00"/>
    <x v="1"/>
    <x v="71"/>
    <x v="2"/>
  </r>
  <r>
    <d v="2005-12-26T00:00:00"/>
    <x v="2"/>
    <x v="18"/>
    <x v="17"/>
  </r>
  <r>
    <d v="2005-12-27T00:00:00"/>
    <x v="3"/>
    <x v="20"/>
    <x v="21"/>
  </r>
  <r>
    <d v="2005-12-28T00:00:00"/>
    <x v="4"/>
    <x v="1"/>
    <x v="34"/>
  </r>
  <r>
    <d v="2005-12-29T00:00:00"/>
    <x v="5"/>
    <x v="2"/>
    <x v="17"/>
  </r>
  <r>
    <d v="2005-12-30T00:00:00"/>
    <x v="6"/>
    <x v="1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1" firstHeaderRow="1" firstDataRow="1" firstDataCol="1"/>
  <pivotFields count="4">
    <pivotField numFmtId="14" showAll="0"/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emp (F)" fld="3" subtotal="average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61"/>
  <sheetViews>
    <sheetView workbookViewId="0">
      <selection activeCell="D1" sqref="D1"/>
    </sheetView>
  </sheetViews>
  <sheetFormatPr defaultRowHeight="14.4" x14ac:dyDescent="0.3"/>
  <cols>
    <col min="1" max="1" width="10.6640625" bestFit="1" customWidth="1"/>
    <col min="2" max="2" width="10.44140625" bestFit="1" customWidth="1"/>
    <col min="3" max="3" width="11.109375" bestFit="1" customWidth="1"/>
    <col min="4" max="4" width="5.88671875" bestFit="1" customWidth="1"/>
    <col min="5" max="5" width="7.109375" bestFit="1" customWidth="1"/>
    <col min="6" max="6" width="7.44140625" bestFit="1" customWidth="1"/>
    <col min="7" max="7" width="8.33203125" bestFit="1" customWidth="1"/>
    <col min="8" max="8" width="19" bestFit="1" customWidth="1"/>
    <col min="9" max="9" width="16.33203125" bestFit="1" customWidth="1"/>
    <col min="10" max="10" width="16.5546875" bestFit="1" customWidth="1"/>
    <col min="11" max="11" width="18.109375" bestFit="1" customWidth="1"/>
    <col min="12" max="12" width="18" bestFit="1" customWidth="1"/>
    <col min="14" max="14" width="9.33203125" bestFit="1" customWidth="1"/>
    <col min="15" max="15" width="27.88671875" bestFit="1" customWidth="1"/>
    <col min="16" max="16" width="31.109375" bestFit="1" customWidth="1"/>
    <col min="17" max="17" width="12" bestFit="1" customWidth="1"/>
    <col min="18" max="18" width="10.88671875" bestFit="1" customWidth="1"/>
    <col min="19" max="20" width="19.5546875" bestFit="1" customWidth="1"/>
    <col min="21" max="21" width="8.88671875" bestFit="1" customWidth="1"/>
    <col min="22" max="22" width="12.5546875" bestFit="1" customWidth="1"/>
    <col min="23" max="23" width="29.88671875" bestFit="1" customWidth="1"/>
    <col min="24" max="24" width="9.5546875" bestFit="1" customWidth="1"/>
    <col min="25" max="25" width="25.88671875" bestFit="1" customWidth="1"/>
    <col min="26" max="26" width="26.6640625" bestFit="1" customWidth="1"/>
    <col min="27" max="27" width="23.109375" bestFit="1" customWidth="1"/>
    <col min="28" max="28" width="13.88671875" bestFit="1" customWidth="1"/>
    <col min="29" max="29" width="11.5546875" bestFit="1" customWidth="1"/>
    <col min="30" max="30" width="16.5546875" bestFit="1" customWidth="1"/>
    <col min="31" max="31" width="22" bestFit="1" customWidth="1"/>
    <col min="32" max="32" width="8.88671875" bestFit="1" customWidth="1"/>
    <col min="33" max="33" width="8" bestFit="1" customWidth="1"/>
    <col min="34" max="34" width="11.88671875" bestFit="1" customWidth="1"/>
    <col min="35" max="35" width="7.88671875" bestFit="1" customWidth="1"/>
    <col min="36" max="36" width="5.44140625" bestFit="1" customWidth="1"/>
    <col min="37" max="37" width="18.109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3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3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3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3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3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3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3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3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3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3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3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3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3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3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3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3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3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3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3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3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3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3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3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3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3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3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3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3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3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3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3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3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3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3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3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3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3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3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3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3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3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3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3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3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3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3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3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3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3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3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3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3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3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3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3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3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3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3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3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3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3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3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3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3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3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3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3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3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3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3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3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3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3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3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3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3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3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3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3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3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3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3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3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3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3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3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3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3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3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3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3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3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3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3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3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3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3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3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3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3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3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3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3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3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3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3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3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3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3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3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3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3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3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3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3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3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3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3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3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3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3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3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3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3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3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3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3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3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3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3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3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3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3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3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3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3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3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3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3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3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3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3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3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3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3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3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3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3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3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3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3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3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3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3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3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3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3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3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3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3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3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3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3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3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3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3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3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3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3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3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3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3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3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3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3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3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3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3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3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3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3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3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3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3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3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3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3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3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3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3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3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3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3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3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3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3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3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3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3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3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3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3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3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3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3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3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3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3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3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3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3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3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3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3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3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3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3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3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3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3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3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3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3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3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3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3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3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3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3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3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3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3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3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3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3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3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3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3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3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3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3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3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3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3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3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3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3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3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3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3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3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3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3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3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3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3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3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3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3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3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3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3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3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3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3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3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3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3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3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3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3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3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3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3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3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3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3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3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3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3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3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3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3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3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3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3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3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3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3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3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3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3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3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3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3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3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3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3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3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3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3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3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3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3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3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3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3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3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3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3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3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3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3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3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3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3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3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3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3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3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3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3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3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3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3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3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3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3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3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3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3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3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3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3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3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3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3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3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3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3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3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3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3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3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3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3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3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3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3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3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3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3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3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3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3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3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3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3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3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3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3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3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3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3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3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3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3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3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3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3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3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3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3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3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3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3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3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3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3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3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3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3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3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3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3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3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3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3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3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3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3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3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3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3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3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3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3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3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3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3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3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3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3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3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3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3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3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3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3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3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3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3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3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3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3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3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3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3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3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3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3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3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3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3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3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3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3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3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3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3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3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3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3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3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3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3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3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3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3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3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3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3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3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3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3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3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3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3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3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3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3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3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3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3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3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3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3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3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3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3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3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3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3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3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3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3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3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3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3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3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3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3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3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3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3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3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3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3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3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3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3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3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3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3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3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3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3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3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3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3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3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3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3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3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3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3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3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3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3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3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3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3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3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3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3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3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3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3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3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3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3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3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3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3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3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3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3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3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3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3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3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3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3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3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3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3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3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3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3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3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3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3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3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3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3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3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3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3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3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3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3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3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3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3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3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3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3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3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3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3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3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3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3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3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3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3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3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3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3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3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3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3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3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3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3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3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3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3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3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3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3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3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3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3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3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3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3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3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3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3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3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3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3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3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3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3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3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3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3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3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3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3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3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3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3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3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3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3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3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3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3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3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3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3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3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3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3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3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3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3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3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3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3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3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3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3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3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3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3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3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3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3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3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3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3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3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3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3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3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3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3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3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3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3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3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3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3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3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3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3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3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3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3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3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3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3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3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3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3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3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3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3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3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3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3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3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3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3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3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3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3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3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3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3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3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3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3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3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3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3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3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3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3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3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3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3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3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3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3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3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3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3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3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3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3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3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3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3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3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3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3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3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3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3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3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3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3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3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3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3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3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3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3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3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3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3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3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3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3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3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3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3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3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3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3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3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3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3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3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3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3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3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3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3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3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3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3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3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3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3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3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3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3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3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3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3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3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3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3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3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3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3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3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3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3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3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3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3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3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3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3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3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3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3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3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3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3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3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3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3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3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3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3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3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3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3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3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3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3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3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3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3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3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3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3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3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3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3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3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3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3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3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3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3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3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3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3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3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3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3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3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3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3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3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3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3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3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3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3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3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3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3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3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3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3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3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3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3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3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3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3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3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3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3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3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3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3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3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3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3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3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3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3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3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3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3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3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3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3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3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3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3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3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3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3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3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3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3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3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3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3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3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3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3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3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3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3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3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3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3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3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3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3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3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3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3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3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3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3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3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3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3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3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3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3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3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3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3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3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3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3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3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3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3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3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3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3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3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3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3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3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3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3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3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3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3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3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3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3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3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3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3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3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3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3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3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3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3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3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3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3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3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3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3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3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3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3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3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3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3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3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3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3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3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3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3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3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3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3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3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3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3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3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3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3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3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3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3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3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3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3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3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3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3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3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3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3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3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3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3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3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3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3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3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3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3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3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3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3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3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3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3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3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3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3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3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3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3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3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3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3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3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3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3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3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3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3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3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3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3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3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3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3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3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3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3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3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3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3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3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3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3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3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3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3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3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3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3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3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3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3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3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3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3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3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3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3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3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3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3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3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3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3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3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3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3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3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3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3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3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3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3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3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3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3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3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3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3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3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3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3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3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3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3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3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3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3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3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3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3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3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3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3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3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3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3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3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3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3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3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3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3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3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3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3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3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3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3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3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3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3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3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3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3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3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3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3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3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3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3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3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3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3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3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3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3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3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3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3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3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3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3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3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3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3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3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3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3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3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3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3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3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3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3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3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3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3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3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3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3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3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3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3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3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3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3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3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3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3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3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3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3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3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3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3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3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3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3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3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3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3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3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3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3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3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3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3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3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3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3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3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3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3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3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3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3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3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3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3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3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3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3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3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3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3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3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3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3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3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3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3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3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3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3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3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3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3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3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3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3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3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3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3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3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3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3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3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3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3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3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3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3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3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3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3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3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3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3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3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3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3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3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3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3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3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3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3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3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3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3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3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3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3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3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3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3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3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3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3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3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3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3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3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3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3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3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3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3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3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3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3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3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3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3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3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3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3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3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3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3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3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3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3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3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3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3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3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3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3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3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3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3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3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3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3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3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3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3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3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3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3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3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3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3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3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3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3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3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3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3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3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3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3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3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3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3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3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3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3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3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3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3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3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3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3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3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3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3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3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3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3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3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3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3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3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3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3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3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3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3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3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3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3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3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3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3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3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3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3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3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3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3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3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3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3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3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3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3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3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3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3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3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3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3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3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3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3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3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3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3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3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3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3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3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3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3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3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3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3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3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3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3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3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3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3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3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3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3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3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3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3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3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3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3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3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3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3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3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3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3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3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3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3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3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3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3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3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3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3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3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3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3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3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3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3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3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3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3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3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3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3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3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3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3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3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3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3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3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3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3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3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3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3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3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3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3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3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3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3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3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3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3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3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3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3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3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3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3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3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3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3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3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3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3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3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3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3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3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3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3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3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3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3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3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3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3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3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3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3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3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3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3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3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3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3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3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3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3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3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3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3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3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3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3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3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3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3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3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3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3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3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3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3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3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3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3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3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3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3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3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3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3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3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3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3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3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3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3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3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3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3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3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3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3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3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3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3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3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3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3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3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3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3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3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3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3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3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3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3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3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3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3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3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3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3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3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3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3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3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3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3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3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3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3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3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3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3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3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3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3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3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3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3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3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3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3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3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3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3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3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3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3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3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3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3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3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3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3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3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3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3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3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3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3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3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3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3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3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3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3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3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3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3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3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3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3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3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3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3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3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3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3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3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3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3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3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3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3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3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3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3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3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3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3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3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3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3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3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3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3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3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3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3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3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3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3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3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3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3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3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3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3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3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3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3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3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3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3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3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3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3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3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3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3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3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3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3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3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3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3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3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3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3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3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3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3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3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3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3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3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3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3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3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3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3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3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3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3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3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3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3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3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3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3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3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3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3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3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3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3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3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3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3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3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3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3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3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3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3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3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3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3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3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3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3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3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3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3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3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3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3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3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3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3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3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3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3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3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3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3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3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3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3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3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3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3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3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3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3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3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3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3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3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3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3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3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3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3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3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3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3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3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3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3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3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3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3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3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3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3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3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3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3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3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3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3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3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3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3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3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3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3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3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3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3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3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3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3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3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3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3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3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3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3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3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3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3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3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3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3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3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3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3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3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3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3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3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3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3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3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3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3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3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3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3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3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3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3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3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3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3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3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3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3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3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3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3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3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3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3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3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3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3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3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3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3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3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3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3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3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3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3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3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3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3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3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3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3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3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3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3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3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3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3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3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3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3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3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3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3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3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3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3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3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3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3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3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3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3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3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3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3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3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3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3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3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3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3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3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3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3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3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3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3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3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3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3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3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3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3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3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3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3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3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3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3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3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3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3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3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3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3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3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3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3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3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3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3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3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3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3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3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3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3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3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3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3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3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3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3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3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3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3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3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3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3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3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3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3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3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3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3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3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3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3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3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3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3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3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3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3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3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3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3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3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3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3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3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3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3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3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3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3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3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3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3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3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3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3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3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3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3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3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3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3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3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3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3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3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3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3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3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3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3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3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3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3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3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3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3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3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3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3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3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3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3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3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3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3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3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3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3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3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3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3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3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3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3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3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3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3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3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3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3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3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3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3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3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3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3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3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3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3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3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3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3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3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3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3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3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3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3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3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3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3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3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3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3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3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3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3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3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3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3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3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3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3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3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3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3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3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3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3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3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3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3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3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3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3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3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3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3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3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3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3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3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3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3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3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3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3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3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3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3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3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3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3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3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3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3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3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3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3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3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3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3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3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3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3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3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3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3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3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3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3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3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3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3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3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3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3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3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3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3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3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3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3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3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3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3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3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3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3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3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3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3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3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3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3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3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3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3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3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3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3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3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3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3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3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3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3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3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3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3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3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3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3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3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3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3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3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3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3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3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3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3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3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3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3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3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3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3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3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3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3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3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3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3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3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3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3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3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3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3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3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3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3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3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3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3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3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3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3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3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3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3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3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3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3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3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3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3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3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3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3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3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3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3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3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3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3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3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3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3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3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3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3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3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3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3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3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3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3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3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3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3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3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3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3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3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3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3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3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3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3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3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3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3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3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3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3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3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3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3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3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3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3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3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3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3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3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3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3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3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3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3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3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3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3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3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3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3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3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3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3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3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3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3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3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3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3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3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3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3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3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3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3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3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3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3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3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3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3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3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3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3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3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3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3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3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3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3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3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3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3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3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3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3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3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3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3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3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3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3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3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3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3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3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3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3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3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3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3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3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3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3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3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3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3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3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3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3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3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3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3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3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3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3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3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3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3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3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3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3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3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3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3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3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3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3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3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3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3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3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3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3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3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3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3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3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3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3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3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3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3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3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3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3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3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3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3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3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3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3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3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3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3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3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3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3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3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3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3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3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3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3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3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3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3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3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3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3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3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3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3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3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3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3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3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3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3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3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3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3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3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3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3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3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3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3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3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3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3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3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3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3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3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3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3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3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3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3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3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3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3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3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3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3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3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3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3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3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3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3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3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3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3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3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3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3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3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3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3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3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3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3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3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3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3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3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3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3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3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3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3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3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3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3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3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3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3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3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3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3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3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3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3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3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3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3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3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3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3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3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3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3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3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3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3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3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3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3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3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3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3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3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3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3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3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3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3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3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3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3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3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3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3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3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3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3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3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3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3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3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3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3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3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3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3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3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3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3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3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3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3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3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3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3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3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3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3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3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3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3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3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3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3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3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3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3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3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3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3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3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3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3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3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3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3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3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3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3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3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3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3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3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3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3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3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3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3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3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3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3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3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3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3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3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3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3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3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3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3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3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3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3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3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3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3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3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3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3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3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3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3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3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3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3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3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3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3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3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3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3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3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3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3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3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3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3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3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3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3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3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3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3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3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3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3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3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3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3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3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3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3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3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3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3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3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3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3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3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3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3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3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3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3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3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3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3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3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3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3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3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3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3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3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3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3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3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3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3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3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3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3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3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3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3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3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3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3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3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3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3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3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3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3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3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3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3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3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3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3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3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3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3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3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3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3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3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3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3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3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3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3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3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3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3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3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3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3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3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3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3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3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3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3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3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3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3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3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3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3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3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3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3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3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3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3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3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3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3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3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3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3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3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3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3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3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3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3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3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3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3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3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3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3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3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3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3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3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3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3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3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3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3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3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3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3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3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3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3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3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3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3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3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3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3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3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3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3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3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3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3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3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3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3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3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3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3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3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3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3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3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3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3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3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3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3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3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3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3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3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3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3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3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3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3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3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3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3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3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3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3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3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3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3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3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3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3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3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3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3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3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3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3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3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3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3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3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3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3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3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3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3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3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3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3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3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3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3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3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3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3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3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3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3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3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3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3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3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3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3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3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3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3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3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3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3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3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3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3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3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3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3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3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3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3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3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3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3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3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3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3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3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3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3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3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3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3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3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3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3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3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3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3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3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3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3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3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3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3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3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3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3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3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3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3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3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3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3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3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3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3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3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3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3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3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3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3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3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3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3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3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3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3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3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3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3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3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3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3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3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3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3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3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3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3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3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3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3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3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3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3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3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3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3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3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3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3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3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3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3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3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3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3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3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3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3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3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3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3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3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3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3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3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3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3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3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3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3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3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3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3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3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3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3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3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3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3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3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3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3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3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3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3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3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3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3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3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3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3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3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3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3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3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3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3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3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3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3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3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3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3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3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3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3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3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3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3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3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3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3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3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3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3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3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3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3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3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3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3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3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3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3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3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3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3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3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3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3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3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3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3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3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3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3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3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3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3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3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3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3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3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3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3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3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3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3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3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3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3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3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3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3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3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3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3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3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3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3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3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3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3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3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3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3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3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3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3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3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3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3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3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3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3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3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3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3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3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3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3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3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3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3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3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3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3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3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3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3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3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3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3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3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3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3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3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3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3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3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3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3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3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3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3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3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3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3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3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3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3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3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3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3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3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3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3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3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3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3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3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3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3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3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3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3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3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3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3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3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3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3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3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3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3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3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3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3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3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3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3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3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3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3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3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3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3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3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3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3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3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3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3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3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3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3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3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3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3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3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3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3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3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3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3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3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3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3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3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3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3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3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3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3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3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3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3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3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3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3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3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3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3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3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3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3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3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3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3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3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3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3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3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3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3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3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3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3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3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3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3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3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3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3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3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3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3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3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3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3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3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3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3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3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3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3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3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3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3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3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3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3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3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3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3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3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3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3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3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3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3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3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3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3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3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3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3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3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3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3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3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3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3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3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3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3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3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3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3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3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3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3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3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3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3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3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3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3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3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3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3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3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3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3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3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3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3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3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3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3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3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3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3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3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3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3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3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3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3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3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3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3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3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3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3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3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3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3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3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3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3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3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3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3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3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3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3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3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3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3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3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3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3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3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3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3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3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3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3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3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3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3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3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3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3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3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3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3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3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3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3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3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3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3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3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3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3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3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3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3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3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3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3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3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3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3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3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3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3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3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3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3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3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3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3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3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3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3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3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3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3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3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3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3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3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3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3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3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3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3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3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3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3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3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3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3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3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3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3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3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3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3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3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3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3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3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3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3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3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3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3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3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3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3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3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3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3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3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3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3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3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3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3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3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3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3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3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3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3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3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3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3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3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3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3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3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3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3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3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3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3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3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3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3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3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3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3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3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3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3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3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3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3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3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3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3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3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3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3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3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3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3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3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3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3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3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3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3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3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3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3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3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3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3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3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3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3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3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3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3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3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3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3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3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3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3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3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3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3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3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3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3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3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3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3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3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3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3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3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3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3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3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3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3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3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3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3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3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3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3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3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3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3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3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3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3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3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3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3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3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3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3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3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3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3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3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3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3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3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3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3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3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3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3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3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3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3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3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3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3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3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3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3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3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3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3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3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3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3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3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3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3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3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3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3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3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3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3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3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3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3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3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3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3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3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3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3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3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3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3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3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3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3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3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3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3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3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3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3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3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3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3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3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3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3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3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3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3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3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3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3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3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3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3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3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3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3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3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3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3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3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3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3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3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3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3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3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3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3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3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3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3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3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3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3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3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3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3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3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3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3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3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3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3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3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3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3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3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3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3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3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3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3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3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3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3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3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3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3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3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3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3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3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3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3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3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3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3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3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3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3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3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3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3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3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3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3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3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3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3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3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3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3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3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3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3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3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3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3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3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3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3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3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3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3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3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3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3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3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3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3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3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3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3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3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3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3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3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3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3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3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3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3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3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3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3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3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3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3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3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3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3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3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3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3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3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3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3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3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3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3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3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3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3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3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3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3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3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3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3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3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3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3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3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3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3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3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3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3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3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3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3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3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3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3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3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3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3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3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3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3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3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3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3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3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3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3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3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3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3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3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3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3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3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3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3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3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3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3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3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3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3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3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3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3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3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3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3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3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3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3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3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3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3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3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3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3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3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3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3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3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3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3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3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3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3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3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3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3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3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3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3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3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3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3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3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3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3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3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3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3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3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3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3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3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3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3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3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3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3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3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3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3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3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3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3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3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3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3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3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3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3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3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3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3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3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3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3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3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3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3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3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3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3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3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3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3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3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3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3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3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3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3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3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3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3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3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3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3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3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3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3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3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3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3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3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3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3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3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3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3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3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3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3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3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3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3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3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3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3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3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3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3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3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3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3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3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3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3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3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3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3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3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3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3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3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3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3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3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3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3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3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3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3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3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3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3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3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3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3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3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3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3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3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3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3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3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3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3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3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3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3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3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3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3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3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3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3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3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3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3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3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3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3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3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3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3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3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3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3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3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3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3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3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3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3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3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3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3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3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3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3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3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3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3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3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3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3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3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3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3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3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3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3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3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3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3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3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3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3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3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3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3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3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3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3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3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3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3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3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3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3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3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3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3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3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3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3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3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3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3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3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3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3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3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3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3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3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3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3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3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3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3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3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3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3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3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3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3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3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3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3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3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3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3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3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3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3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3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3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3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3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3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3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3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3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3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3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3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3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3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3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3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3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3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3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3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3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3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3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3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3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3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3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3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3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3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3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3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3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3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3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3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3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3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3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3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3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3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3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3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3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3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3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3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3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3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3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3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3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3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3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3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3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3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3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3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3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3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3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3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3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3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3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3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3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3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3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3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3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3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3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3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3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3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3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3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3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3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3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3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3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3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3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3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3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3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3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3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3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3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3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3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3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3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3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3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3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3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3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3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3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3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3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3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3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3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3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3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3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3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3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3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3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3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3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3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3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3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3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3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3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3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3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3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3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3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3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3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3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3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3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3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3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3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3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3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3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3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3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3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3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3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3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3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3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3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3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3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3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3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3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3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3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3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3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3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3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3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3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3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3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3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3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3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3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3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3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3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3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3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3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3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3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3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3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3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3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3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3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3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3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3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3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3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3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3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3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3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3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3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3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3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3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3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3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3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3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3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3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3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3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3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3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3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3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3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3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3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3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3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3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3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3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3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3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3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3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3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3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3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3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3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3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3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3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3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3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3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3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3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3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3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3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3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3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3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3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3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3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3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3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3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3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3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3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3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3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3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3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3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3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3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3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3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3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3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3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3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3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3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3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3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3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3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3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3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3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3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3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3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3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3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3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3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3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3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3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3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3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3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3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3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3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3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3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3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3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3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3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3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3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3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3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3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3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3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3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3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3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3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3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3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3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3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3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3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3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3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3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3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3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3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3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3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3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3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3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3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3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3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3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3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3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3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3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3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3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3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3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3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3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3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3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3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3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3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3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3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3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3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3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3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3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3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3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3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3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3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3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3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3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3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3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3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3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3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3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3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3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3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3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3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3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3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3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3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3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3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3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3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3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3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3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3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3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3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3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3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3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3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3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3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3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3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3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3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3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3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3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3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3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3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3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3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3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3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3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3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3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3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3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3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3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3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3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3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3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3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3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3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3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3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3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3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3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3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3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3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3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3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3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3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3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3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3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3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3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3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3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3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3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3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3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3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3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3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3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3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3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3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3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3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3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3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3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3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3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3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3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3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3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3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3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3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3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3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3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3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3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3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3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3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3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3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3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3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3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3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3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3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3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3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3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3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3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3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3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3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3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3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3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3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3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3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3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3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3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3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3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3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3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3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3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3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3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3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3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3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3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3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3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3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3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3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3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3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3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3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3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3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3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3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3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3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3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3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3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3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3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3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3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3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3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3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3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3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3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3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3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3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3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3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3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3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3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3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3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3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3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3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3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3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3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3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3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3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3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3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3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3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3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3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3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3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3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3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3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3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3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3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3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3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3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3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3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3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3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3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3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3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3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3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3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3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3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3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3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3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3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3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3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3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3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3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3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3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3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3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3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3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3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3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3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3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3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3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3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3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3">
      <c r="A4373" s="1"/>
    </row>
    <row r="4374" spans="1:37" x14ac:dyDescent="0.3">
      <c r="A4374" s="1"/>
    </row>
    <row r="4375" spans="1:37" x14ac:dyDescent="0.3">
      <c r="A4375" s="1"/>
    </row>
    <row r="4376" spans="1:37" x14ac:dyDescent="0.3">
      <c r="A4376" s="1"/>
    </row>
    <row r="4377" spans="1:37" x14ac:dyDescent="0.3">
      <c r="A4377" s="1"/>
    </row>
    <row r="4378" spans="1:37" x14ac:dyDescent="0.3">
      <c r="A4378" s="1"/>
    </row>
    <row r="4379" spans="1:37" x14ac:dyDescent="0.3">
      <c r="A4379" s="1"/>
    </row>
    <row r="4380" spans="1:37" x14ac:dyDescent="0.3">
      <c r="A4380" s="1"/>
    </row>
    <row r="4381" spans="1:37" x14ac:dyDescent="0.3">
      <c r="A4381" s="1"/>
    </row>
    <row r="4382" spans="1:37" x14ac:dyDescent="0.3">
      <c r="A4382" s="1"/>
    </row>
    <row r="4383" spans="1:37" x14ac:dyDescent="0.3">
      <c r="A4383" s="1"/>
    </row>
    <row r="4384" spans="1:37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4" sqref="B4"/>
    </sheetView>
  </sheetViews>
  <sheetFormatPr defaultRowHeight="14.4" x14ac:dyDescent="0.3"/>
  <cols>
    <col min="1" max="1" width="12.5546875" customWidth="1"/>
    <col min="2" max="2" width="18.21875" customWidth="1"/>
  </cols>
  <sheetData>
    <row r="3" spans="1:2" x14ac:dyDescent="0.3">
      <c r="A3" s="3" t="s">
        <v>41</v>
      </c>
      <c r="B3" t="s">
        <v>50</v>
      </c>
    </row>
    <row r="4" spans="1:2" x14ac:dyDescent="0.3">
      <c r="A4" s="4" t="s">
        <v>42</v>
      </c>
      <c r="B4" s="2">
        <v>62.34730769230768</v>
      </c>
    </row>
    <row r="5" spans="1:2" x14ac:dyDescent="0.3">
      <c r="A5" s="4" t="s">
        <v>43</v>
      </c>
      <c r="B5" s="2">
        <v>62.329999999999991</v>
      </c>
    </row>
    <row r="6" spans="1:2" x14ac:dyDescent="0.3">
      <c r="A6" s="4" t="s">
        <v>44</v>
      </c>
      <c r="B6" s="2">
        <v>61.641153846153841</v>
      </c>
    </row>
    <row r="7" spans="1:2" x14ac:dyDescent="0.3">
      <c r="A7" s="4" t="s">
        <v>45</v>
      </c>
      <c r="B7" s="2">
        <v>60.716923076923074</v>
      </c>
    </row>
    <row r="8" spans="1:2" x14ac:dyDescent="0.3">
      <c r="A8" s="4" t="s">
        <v>46</v>
      </c>
      <c r="B8" s="2">
        <v>58.868461538461538</v>
      </c>
    </row>
    <row r="9" spans="1:2" x14ac:dyDescent="0.3">
      <c r="A9" s="4" t="s">
        <v>47</v>
      </c>
      <c r="B9" s="2">
        <v>58.484230769230763</v>
      </c>
    </row>
    <row r="10" spans="1:2" x14ac:dyDescent="0.3">
      <c r="A10" s="4" t="s">
        <v>48</v>
      </c>
      <c r="B10" s="2">
        <v>60.107692307692304</v>
      </c>
    </row>
    <row r="11" spans="1:2" x14ac:dyDescent="0.3">
      <c r="A11" s="4" t="s">
        <v>49</v>
      </c>
      <c r="B11" s="2">
        <v>60.642252747252734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workbookViewId="0">
      <selection activeCell="I13" sqref="I13"/>
    </sheetView>
  </sheetViews>
  <sheetFormatPr defaultRowHeight="14.4" x14ac:dyDescent="0.3"/>
  <cols>
    <col min="1" max="1" width="10.6640625" bestFit="1" customWidth="1"/>
    <col min="2" max="2" width="12.109375" bestFit="1" customWidth="1"/>
    <col min="3" max="3" width="8.33203125" bestFit="1" customWidth="1"/>
    <col min="4" max="4" width="8.88671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 s="1">
        <v>38353</v>
      </c>
      <c r="B2" t="str">
        <f>TEXT(A2, "dddd")</f>
        <v>Saturday</v>
      </c>
      <c r="C2">
        <f>VLOOKUP(A2,chicagocrimedata!A1:E4372,5,0)</f>
        <v>68</v>
      </c>
      <c r="D2">
        <f>VLOOKUP(A2,chicagocrimedata!A1:B4372,2,0)</f>
        <v>41</v>
      </c>
    </row>
    <row r="3" spans="1:4" x14ac:dyDescent="0.3">
      <c r="A3" s="1">
        <f>A2+1</f>
        <v>38354</v>
      </c>
      <c r="B3" t="str">
        <f t="shared" ref="B3:B66" si="0">TEXT(A3, "dddd")</f>
        <v>Sunday</v>
      </c>
      <c r="C3">
        <f>VLOOKUP(A3,chicagocrimedata!A2:E4373,5,0)</f>
        <v>57</v>
      </c>
      <c r="D3">
        <f>VLOOKUP(A3,chicagocrimedata!A2:B4373,2,0)</f>
        <v>53.96</v>
      </c>
    </row>
    <row r="4" spans="1:4" x14ac:dyDescent="0.3">
      <c r="A4" s="1">
        <f t="shared" ref="A4:A67" si="1">A3+1</f>
        <v>38355</v>
      </c>
      <c r="B4" t="str">
        <f t="shared" si="0"/>
        <v>Monday</v>
      </c>
      <c r="C4">
        <f>VLOOKUP(A4,chicagocrimedata!A3:E4374,5,0)</f>
        <v>67</v>
      </c>
      <c r="D4">
        <f>VLOOKUP(A4,chicagocrimedata!A3:B4374,2,0)</f>
        <v>35.96</v>
      </c>
    </row>
    <row r="5" spans="1:4" x14ac:dyDescent="0.3">
      <c r="A5" s="1">
        <f t="shared" si="1"/>
        <v>38356</v>
      </c>
      <c r="B5" t="str">
        <f t="shared" si="0"/>
        <v>Tuesday</v>
      </c>
      <c r="C5">
        <f>VLOOKUP(A5,chicagocrimedata!A4:E4375,5,0)</f>
        <v>62</v>
      </c>
      <c r="D5">
        <f>VLOOKUP(A5,chicagocrimedata!A4:B4375,2,0)</f>
        <v>35.06</v>
      </c>
    </row>
    <row r="6" spans="1:4" x14ac:dyDescent="0.3">
      <c r="A6" s="1">
        <f t="shared" si="1"/>
        <v>38357</v>
      </c>
      <c r="B6" t="str">
        <f t="shared" si="0"/>
        <v>Wednesday</v>
      </c>
      <c r="C6">
        <f>VLOOKUP(A6,chicagocrimedata!A5:E4376,5,0)</f>
        <v>51</v>
      </c>
      <c r="D6">
        <f>VLOOKUP(A6,chicagocrimedata!A5:B4376,2,0)</f>
        <v>30.92</v>
      </c>
    </row>
    <row r="7" spans="1:4" x14ac:dyDescent="0.3">
      <c r="A7" s="1">
        <f t="shared" si="1"/>
        <v>38358</v>
      </c>
      <c r="B7" t="str">
        <f t="shared" si="0"/>
        <v>Thursday</v>
      </c>
      <c r="C7">
        <f>VLOOKUP(A7,chicagocrimedata!A6:E4377,5,0)</f>
        <v>60</v>
      </c>
      <c r="D7">
        <f>VLOOKUP(A7,chicagocrimedata!A6:B4377,2,0)</f>
        <v>26.96</v>
      </c>
    </row>
    <row r="8" spans="1:4" x14ac:dyDescent="0.3">
      <c r="A8" s="1">
        <f t="shared" si="1"/>
        <v>38359</v>
      </c>
      <c r="B8" t="str">
        <f t="shared" si="0"/>
        <v>Friday</v>
      </c>
      <c r="C8">
        <f>VLOOKUP(A8,chicagocrimedata!A7:E4378,5,0)</f>
        <v>78</v>
      </c>
      <c r="D8">
        <f>VLOOKUP(A8,chicagocrimedata!A7:B4378,2,0)</f>
        <v>28.04</v>
      </c>
    </row>
    <row r="9" spans="1:4" x14ac:dyDescent="0.3">
      <c r="A9" s="1">
        <f t="shared" si="1"/>
        <v>38360</v>
      </c>
      <c r="B9" t="str">
        <f t="shared" si="0"/>
        <v>Saturday</v>
      </c>
      <c r="C9">
        <f>VLOOKUP(A9,chicagocrimedata!A8:E4379,5,0)</f>
        <v>53</v>
      </c>
      <c r="D9">
        <f>VLOOKUP(A9,chicagocrimedata!A8:B4379,2,0)</f>
        <v>26.96</v>
      </c>
    </row>
    <row r="10" spans="1:4" x14ac:dyDescent="0.3">
      <c r="A10" s="1">
        <f t="shared" si="1"/>
        <v>38361</v>
      </c>
      <c r="B10" t="str">
        <f t="shared" si="0"/>
        <v>Sunday</v>
      </c>
      <c r="C10">
        <f>VLOOKUP(A10,chicagocrimedata!A9:E4380,5,0)</f>
        <v>51</v>
      </c>
      <c r="D10">
        <f>VLOOKUP(A10,chicagocrimedata!A9:B4380,2,0)</f>
        <v>33.979999999999997</v>
      </c>
    </row>
    <row r="11" spans="1:4" x14ac:dyDescent="0.3">
      <c r="A11" s="1">
        <f t="shared" si="1"/>
        <v>38362</v>
      </c>
      <c r="B11" t="str">
        <f t="shared" si="0"/>
        <v>Monday</v>
      </c>
      <c r="C11">
        <f>VLOOKUP(A11,chicagocrimedata!A10:E4381,5,0)</f>
        <v>64</v>
      </c>
      <c r="D11">
        <f>VLOOKUP(A11,chicagocrimedata!A10:B4381,2,0)</f>
        <v>35.06</v>
      </c>
    </row>
    <row r="12" spans="1:4" x14ac:dyDescent="0.3">
      <c r="A12" s="1">
        <f t="shared" si="1"/>
        <v>38363</v>
      </c>
      <c r="B12" t="str">
        <f t="shared" si="0"/>
        <v>Tuesday</v>
      </c>
      <c r="C12">
        <f>VLOOKUP(A12,chicagocrimedata!A11:E4382,5,0)</f>
        <v>75</v>
      </c>
      <c r="D12">
        <f>VLOOKUP(A12,chicagocrimedata!A11:B4382,2,0)</f>
        <v>35.96</v>
      </c>
    </row>
    <row r="13" spans="1:4" x14ac:dyDescent="0.3">
      <c r="A13" s="1">
        <f t="shared" si="1"/>
        <v>38364</v>
      </c>
      <c r="B13" t="str">
        <f t="shared" si="0"/>
        <v>Wednesday</v>
      </c>
      <c r="C13">
        <f>VLOOKUP(A13,chicagocrimedata!A12:E4383,5,0)</f>
        <v>71</v>
      </c>
      <c r="D13">
        <f>VLOOKUP(A13,chicagocrimedata!A12:B4383,2,0)</f>
        <v>62.06</v>
      </c>
    </row>
    <row r="14" spans="1:4" x14ac:dyDescent="0.3">
      <c r="A14" s="1">
        <f t="shared" si="1"/>
        <v>38365</v>
      </c>
      <c r="B14" t="str">
        <f t="shared" si="0"/>
        <v>Thursday</v>
      </c>
      <c r="C14">
        <f>VLOOKUP(A14,chicagocrimedata!A13:E4384,5,0)</f>
        <v>71</v>
      </c>
      <c r="D14">
        <f>VLOOKUP(A14,chicagocrimedata!A13:B4384,2,0)</f>
        <v>46.04</v>
      </c>
    </row>
    <row r="15" spans="1:4" x14ac:dyDescent="0.3">
      <c r="A15" s="1">
        <f t="shared" si="1"/>
        <v>38366</v>
      </c>
      <c r="B15" t="str">
        <f t="shared" si="0"/>
        <v>Friday</v>
      </c>
      <c r="C15">
        <f>VLOOKUP(A15,chicagocrimedata!A14:E4385,5,0)</f>
        <v>70</v>
      </c>
      <c r="D15">
        <f>VLOOKUP(A15,chicagocrimedata!A14:B4385,2,0)</f>
        <v>15.079999999999901</v>
      </c>
    </row>
    <row r="16" spans="1:4" x14ac:dyDescent="0.3">
      <c r="A16" s="1">
        <f t="shared" si="1"/>
        <v>38367</v>
      </c>
      <c r="B16" t="str">
        <f t="shared" si="0"/>
        <v>Saturday</v>
      </c>
      <c r="C16">
        <f>VLOOKUP(A16,chicagocrimedata!A15:E4386,5,0)</f>
        <v>48</v>
      </c>
      <c r="D16">
        <f>VLOOKUP(A16,chicagocrimedata!A15:B4386,2,0)</f>
        <v>15.079999999999901</v>
      </c>
    </row>
    <row r="17" spans="1:4" x14ac:dyDescent="0.3">
      <c r="A17" s="1">
        <f t="shared" si="1"/>
        <v>38368</v>
      </c>
      <c r="B17" t="str">
        <f t="shared" si="0"/>
        <v>Sunday</v>
      </c>
      <c r="C17">
        <f>VLOOKUP(A17,chicagocrimedata!A16:E4387,5,0)</f>
        <v>38</v>
      </c>
      <c r="D17">
        <f>VLOOKUP(A17,chicagocrimedata!A16:B4387,2,0)</f>
        <v>14</v>
      </c>
    </row>
    <row r="18" spans="1:4" x14ac:dyDescent="0.3">
      <c r="A18" s="1">
        <f t="shared" si="1"/>
        <v>38369</v>
      </c>
      <c r="B18" t="str">
        <f t="shared" si="0"/>
        <v>Monday</v>
      </c>
      <c r="C18">
        <f>VLOOKUP(A18,chicagocrimedata!A17:E4388,5,0)</f>
        <v>44</v>
      </c>
      <c r="D18">
        <f>VLOOKUP(A18,chicagocrimedata!A17:B4388,2,0)</f>
        <v>10.94</v>
      </c>
    </row>
    <row r="19" spans="1:4" x14ac:dyDescent="0.3">
      <c r="A19" s="1">
        <f t="shared" si="1"/>
        <v>38370</v>
      </c>
      <c r="B19" t="str">
        <f t="shared" si="0"/>
        <v>Tuesday</v>
      </c>
      <c r="C19">
        <f>VLOOKUP(A19,chicagocrimedata!A18:E4389,5,0)</f>
        <v>50</v>
      </c>
      <c r="D19">
        <f>VLOOKUP(A19,chicagocrimedata!A18:B4389,2,0)</f>
        <v>23</v>
      </c>
    </row>
    <row r="20" spans="1:4" x14ac:dyDescent="0.3">
      <c r="A20" s="1">
        <f t="shared" si="1"/>
        <v>38371</v>
      </c>
      <c r="B20" t="str">
        <f t="shared" si="0"/>
        <v>Wednesday</v>
      </c>
      <c r="C20">
        <f>VLOOKUP(A20,chicagocrimedata!A19:E4390,5,0)</f>
        <v>57</v>
      </c>
      <c r="D20">
        <f>VLOOKUP(A20,chicagocrimedata!A19:B4390,2,0)</f>
        <v>35.06</v>
      </c>
    </row>
    <row r="21" spans="1:4" x14ac:dyDescent="0.3">
      <c r="A21" s="1">
        <f t="shared" si="1"/>
        <v>38372</v>
      </c>
      <c r="B21" t="str">
        <f t="shared" si="0"/>
        <v>Thursday</v>
      </c>
      <c r="C21">
        <f>VLOOKUP(A21,chicagocrimedata!A20:E4391,5,0)</f>
        <v>60</v>
      </c>
      <c r="D21">
        <f>VLOOKUP(A21,chicagocrimedata!A20:B4391,2,0)</f>
        <v>28.04</v>
      </c>
    </row>
    <row r="22" spans="1:4" x14ac:dyDescent="0.3">
      <c r="A22" s="1">
        <f t="shared" si="1"/>
        <v>38373</v>
      </c>
      <c r="B22" t="str">
        <f t="shared" si="0"/>
        <v>Friday</v>
      </c>
      <c r="C22">
        <f>VLOOKUP(A22,chicagocrimedata!A21:E4392,5,0)</f>
        <v>62</v>
      </c>
      <c r="D22">
        <f>VLOOKUP(A22,chicagocrimedata!A21:B4392,2,0)</f>
        <v>24.08</v>
      </c>
    </row>
    <row r="23" spans="1:4" x14ac:dyDescent="0.3">
      <c r="A23" s="1">
        <f t="shared" si="1"/>
        <v>38374</v>
      </c>
      <c r="B23" t="str">
        <f t="shared" si="0"/>
        <v>Saturday</v>
      </c>
      <c r="C23">
        <f>VLOOKUP(A23,chicagocrimedata!A22:E4393,5,0)</f>
        <v>44</v>
      </c>
      <c r="D23">
        <f>VLOOKUP(A23,chicagocrimedata!A22:B4393,2,0)</f>
        <v>23</v>
      </c>
    </row>
    <row r="24" spans="1:4" x14ac:dyDescent="0.3">
      <c r="A24" s="1">
        <f t="shared" si="1"/>
        <v>38375</v>
      </c>
      <c r="B24" t="str">
        <f t="shared" si="0"/>
        <v>Sunday</v>
      </c>
      <c r="C24">
        <f>VLOOKUP(A24,chicagocrimedata!A23:E4394,5,0)</f>
        <v>39</v>
      </c>
      <c r="D24">
        <f>VLOOKUP(A24,chicagocrimedata!A23:B4394,2,0)</f>
        <v>23</v>
      </c>
    </row>
    <row r="25" spans="1:4" x14ac:dyDescent="0.3">
      <c r="A25" s="1">
        <f t="shared" si="1"/>
        <v>38376</v>
      </c>
      <c r="B25" t="str">
        <f t="shared" si="0"/>
        <v>Monday</v>
      </c>
      <c r="C25">
        <f>VLOOKUP(A25,chicagocrimedata!A24:E4395,5,0)</f>
        <v>77</v>
      </c>
      <c r="D25">
        <f>VLOOKUP(A25,chicagocrimedata!A24:B4395,2,0)</f>
        <v>30.92</v>
      </c>
    </row>
    <row r="26" spans="1:4" x14ac:dyDescent="0.3">
      <c r="A26" s="1">
        <f t="shared" si="1"/>
        <v>38377</v>
      </c>
      <c r="B26" t="str">
        <f t="shared" si="0"/>
        <v>Tuesday</v>
      </c>
      <c r="C26">
        <f>VLOOKUP(A26,chicagocrimedata!A25:E4396,5,0)</f>
        <v>71</v>
      </c>
      <c r="D26">
        <f>VLOOKUP(A26,chicagocrimedata!A25:B4396,2,0)</f>
        <v>42.98</v>
      </c>
    </row>
    <row r="27" spans="1:4" x14ac:dyDescent="0.3">
      <c r="A27" s="1">
        <f t="shared" si="1"/>
        <v>38378</v>
      </c>
      <c r="B27" t="str">
        <f t="shared" si="0"/>
        <v>Wednesday</v>
      </c>
      <c r="C27">
        <f>VLOOKUP(A27,chicagocrimedata!A26:E4397,5,0)</f>
        <v>70</v>
      </c>
      <c r="D27">
        <f>VLOOKUP(A27,chicagocrimedata!A26:B4397,2,0)</f>
        <v>35.06</v>
      </c>
    </row>
    <row r="28" spans="1:4" x14ac:dyDescent="0.3">
      <c r="A28" s="1">
        <f t="shared" si="1"/>
        <v>38379</v>
      </c>
      <c r="B28" t="str">
        <f t="shared" si="0"/>
        <v>Thursday</v>
      </c>
      <c r="C28">
        <f>VLOOKUP(A28,chicagocrimedata!A27:E4398,5,0)</f>
        <v>78</v>
      </c>
      <c r="D28">
        <f>VLOOKUP(A28,chicagocrimedata!A27:B4398,2,0)</f>
        <v>21.02</v>
      </c>
    </row>
    <row r="29" spans="1:4" x14ac:dyDescent="0.3">
      <c r="A29" s="1">
        <f t="shared" si="1"/>
        <v>38380</v>
      </c>
      <c r="B29" t="str">
        <f t="shared" si="0"/>
        <v>Friday</v>
      </c>
      <c r="C29">
        <f>VLOOKUP(A29,chicagocrimedata!A28:E4399,5,0)</f>
        <v>54</v>
      </c>
      <c r="D29">
        <f>VLOOKUP(A29,chicagocrimedata!A28:B4399,2,0)</f>
        <v>26.96</v>
      </c>
    </row>
    <row r="30" spans="1:4" x14ac:dyDescent="0.3">
      <c r="A30" s="1">
        <f t="shared" si="1"/>
        <v>38381</v>
      </c>
      <c r="B30" t="str">
        <f t="shared" si="0"/>
        <v>Saturday</v>
      </c>
      <c r="C30">
        <f>VLOOKUP(A30,chicagocrimedata!A29:E4400,5,0)</f>
        <v>43</v>
      </c>
      <c r="D30">
        <f>VLOOKUP(A30,chicagocrimedata!A29:B4400,2,0)</f>
        <v>35.06</v>
      </c>
    </row>
    <row r="31" spans="1:4" x14ac:dyDescent="0.3">
      <c r="A31" s="1">
        <f t="shared" si="1"/>
        <v>38382</v>
      </c>
      <c r="B31" t="str">
        <f t="shared" si="0"/>
        <v>Sunday</v>
      </c>
      <c r="C31">
        <f>VLOOKUP(A31,chicagocrimedata!A30:E4401,5,0)</f>
        <v>59</v>
      </c>
      <c r="D31">
        <f>VLOOKUP(A31,chicagocrimedata!A30:B4401,2,0)</f>
        <v>35.06</v>
      </c>
    </row>
    <row r="32" spans="1:4" x14ac:dyDescent="0.3">
      <c r="A32" s="1">
        <f t="shared" si="1"/>
        <v>38383</v>
      </c>
      <c r="B32" t="str">
        <f t="shared" si="0"/>
        <v>Monday</v>
      </c>
      <c r="C32">
        <f>VLOOKUP(A32,chicagocrimedata!A31:E4402,5,0)</f>
        <v>64</v>
      </c>
      <c r="D32">
        <f>VLOOKUP(A32,chicagocrimedata!A31:B4402,2,0)</f>
        <v>37.04</v>
      </c>
    </row>
    <row r="33" spans="1:4" x14ac:dyDescent="0.3">
      <c r="A33" s="1">
        <f t="shared" si="1"/>
        <v>38384</v>
      </c>
      <c r="B33" t="str">
        <f t="shared" si="0"/>
        <v>Tuesday</v>
      </c>
      <c r="C33">
        <f>VLOOKUP(A33,chicagocrimedata!A32:E4403,5,0)</f>
        <v>71</v>
      </c>
      <c r="D33">
        <f>VLOOKUP(A33,chicagocrimedata!A32:B4403,2,0)</f>
        <v>33.979999999999997</v>
      </c>
    </row>
    <row r="34" spans="1:4" x14ac:dyDescent="0.3">
      <c r="A34" s="1">
        <f t="shared" si="1"/>
        <v>38385</v>
      </c>
      <c r="B34" t="str">
        <f t="shared" si="0"/>
        <v>Wednesday</v>
      </c>
      <c r="C34">
        <f>VLOOKUP(A34,chicagocrimedata!A33:E4404,5,0)</f>
        <v>66</v>
      </c>
      <c r="D34">
        <f>VLOOKUP(A34,chicagocrimedata!A33:B4404,2,0)</f>
        <v>35.96</v>
      </c>
    </row>
    <row r="35" spans="1:4" x14ac:dyDescent="0.3">
      <c r="A35" s="1">
        <f t="shared" si="1"/>
        <v>38386</v>
      </c>
      <c r="B35" t="str">
        <f t="shared" si="0"/>
        <v>Thursday</v>
      </c>
      <c r="C35">
        <f>VLOOKUP(A35,chicagocrimedata!A34:E4405,5,0)</f>
        <v>69</v>
      </c>
      <c r="D35">
        <f>VLOOKUP(A35,chicagocrimedata!A34:B4405,2,0)</f>
        <v>44.06</v>
      </c>
    </row>
    <row r="36" spans="1:4" x14ac:dyDescent="0.3">
      <c r="A36" s="1">
        <f t="shared" si="1"/>
        <v>38387</v>
      </c>
      <c r="B36" t="str">
        <f t="shared" si="0"/>
        <v>Friday</v>
      </c>
      <c r="C36">
        <f>VLOOKUP(A36,chicagocrimedata!A35:E4406,5,0)</f>
        <v>78</v>
      </c>
      <c r="D36">
        <f>VLOOKUP(A36,chicagocrimedata!A35:B4406,2,0)</f>
        <v>50</v>
      </c>
    </row>
    <row r="37" spans="1:4" x14ac:dyDescent="0.3">
      <c r="A37" s="1">
        <f t="shared" si="1"/>
        <v>38388</v>
      </c>
      <c r="B37" t="str">
        <f t="shared" si="0"/>
        <v>Saturday</v>
      </c>
      <c r="C37">
        <f>VLOOKUP(A37,chicagocrimedata!A36:E4407,5,0)</f>
        <v>59</v>
      </c>
      <c r="D37">
        <f>VLOOKUP(A37,chicagocrimedata!A36:B4407,2,0)</f>
        <v>55.04</v>
      </c>
    </row>
    <row r="38" spans="1:4" x14ac:dyDescent="0.3">
      <c r="A38" s="1">
        <f t="shared" si="1"/>
        <v>38389</v>
      </c>
      <c r="B38" t="str">
        <f t="shared" si="0"/>
        <v>Sunday</v>
      </c>
      <c r="C38">
        <f>VLOOKUP(A38,chicagocrimedata!A37:E4408,5,0)</f>
        <v>51</v>
      </c>
      <c r="D38">
        <f>VLOOKUP(A38,chicagocrimedata!A37:B4408,2,0)</f>
        <v>46.94</v>
      </c>
    </row>
    <row r="39" spans="1:4" x14ac:dyDescent="0.3">
      <c r="A39" s="1">
        <f t="shared" si="1"/>
        <v>38390</v>
      </c>
      <c r="B39" t="str">
        <f t="shared" si="0"/>
        <v>Monday</v>
      </c>
      <c r="C39">
        <f>VLOOKUP(A39,chicagocrimedata!A38:E4409,5,0)</f>
        <v>55</v>
      </c>
      <c r="D39">
        <f>VLOOKUP(A39,chicagocrimedata!A38:B4409,2,0)</f>
        <v>44.96</v>
      </c>
    </row>
    <row r="40" spans="1:4" x14ac:dyDescent="0.3">
      <c r="A40" s="1">
        <f t="shared" si="1"/>
        <v>38391</v>
      </c>
      <c r="B40" t="str">
        <f t="shared" si="0"/>
        <v>Tuesday</v>
      </c>
      <c r="C40">
        <f>VLOOKUP(A40,chicagocrimedata!A39:E4410,5,0)</f>
        <v>75</v>
      </c>
      <c r="D40">
        <f>VLOOKUP(A40,chicagocrimedata!A39:B4410,2,0)</f>
        <v>33.08</v>
      </c>
    </row>
    <row r="41" spans="1:4" x14ac:dyDescent="0.3">
      <c r="A41" s="1">
        <f t="shared" si="1"/>
        <v>38392</v>
      </c>
      <c r="B41" t="str">
        <f t="shared" si="0"/>
        <v>Wednesday</v>
      </c>
      <c r="C41">
        <f>VLOOKUP(A41,chicagocrimedata!A40:E4411,5,0)</f>
        <v>72</v>
      </c>
      <c r="D41">
        <f>VLOOKUP(A41,chicagocrimedata!A40:B4411,2,0)</f>
        <v>30.92</v>
      </c>
    </row>
    <row r="42" spans="1:4" x14ac:dyDescent="0.3">
      <c r="A42" s="1">
        <f t="shared" si="1"/>
        <v>38393</v>
      </c>
      <c r="B42" t="str">
        <f t="shared" si="0"/>
        <v>Thursday</v>
      </c>
      <c r="C42">
        <f>VLOOKUP(A42,chicagocrimedata!A41:E4412,5,0)</f>
        <v>73</v>
      </c>
      <c r="D42">
        <f>VLOOKUP(A42,chicagocrimedata!A41:B4412,2,0)</f>
        <v>32</v>
      </c>
    </row>
    <row r="43" spans="1:4" x14ac:dyDescent="0.3">
      <c r="A43" s="1">
        <f t="shared" si="1"/>
        <v>38394</v>
      </c>
      <c r="B43" t="str">
        <f t="shared" si="0"/>
        <v>Friday</v>
      </c>
      <c r="C43">
        <f>VLOOKUP(A43,chicagocrimedata!A42:E4413,5,0)</f>
        <v>74</v>
      </c>
      <c r="D43">
        <f>VLOOKUP(A43,chicagocrimedata!A42:B4413,2,0)</f>
        <v>42.08</v>
      </c>
    </row>
    <row r="44" spans="1:4" x14ac:dyDescent="0.3">
      <c r="A44" s="1">
        <f t="shared" si="1"/>
        <v>38395</v>
      </c>
      <c r="B44" t="str">
        <f t="shared" si="0"/>
        <v>Saturday</v>
      </c>
      <c r="C44">
        <f>VLOOKUP(A44,chicagocrimedata!A43:E4414,5,0)</f>
        <v>70</v>
      </c>
      <c r="D44">
        <f>VLOOKUP(A44,chicagocrimedata!A43:B4414,2,0)</f>
        <v>51.08</v>
      </c>
    </row>
    <row r="45" spans="1:4" x14ac:dyDescent="0.3">
      <c r="A45" s="1">
        <f t="shared" si="1"/>
        <v>38396</v>
      </c>
      <c r="B45" t="str">
        <f t="shared" si="0"/>
        <v>Sunday</v>
      </c>
      <c r="C45">
        <f>VLOOKUP(A45,chicagocrimedata!A44:E4415,5,0)</f>
        <v>46</v>
      </c>
      <c r="D45">
        <f>VLOOKUP(A45,chicagocrimedata!A44:B4415,2,0)</f>
        <v>41</v>
      </c>
    </row>
    <row r="46" spans="1:4" x14ac:dyDescent="0.3">
      <c r="A46" s="1">
        <f t="shared" si="1"/>
        <v>38397</v>
      </c>
      <c r="B46" t="str">
        <f t="shared" si="0"/>
        <v>Monday</v>
      </c>
      <c r="C46">
        <f>VLOOKUP(A46,chicagocrimedata!A45:E4416,5,0)</f>
        <v>73</v>
      </c>
      <c r="D46">
        <f>VLOOKUP(A46,chicagocrimedata!A45:B4416,2,0)</f>
        <v>48.92</v>
      </c>
    </row>
    <row r="47" spans="1:4" x14ac:dyDescent="0.3">
      <c r="A47" s="1">
        <f t="shared" si="1"/>
        <v>38398</v>
      </c>
      <c r="B47" t="str">
        <f t="shared" si="0"/>
        <v>Tuesday</v>
      </c>
      <c r="C47">
        <f>VLOOKUP(A47,chicagocrimedata!A46:E4417,5,0)</f>
        <v>73</v>
      </c>
      <c r="D47">
        <f>VLOOKUP(A47,chicagocrimedata!A46:B4417,2,0)</f>
        <v>42.08</v>
      </c>
    </row>
    <row r="48" spans="1:4" x14ac:dyDescent="0.3">
      <c r="A48" s="1">
        <f t="shared" si="1"/>
        <v>38399</v>
      </c>
      <c r="B48" t="str">
        <f t="shared" si="0"/>
        <v>Wednesday</v>
      </c>
      <c r="C48">
        <f>VLOOKUP(A48,chicagocrimedata!A47:E4418,5,0)</f>
        <v>73</v>
      </c>
      <c r="D48">
        <f>VLOOKUP(A48,chicagocrimedata!A47:B4418,2,0)</f>
        <v>33.08</v>
      </c>
    </row>
    <row r="49" spans="1:4" x14ac:dyDescent="0.3">
      <c r="A49" s="1">
        <f t="shared" si="1"/>
        <v>38400</v>
      </c>
      <c r="B49" t="str">
        <f t="shared" si="0"/>
        <v>Thursday</v>
      </c>
      <c r="C49">
        <f>VLOOKUP(A49,chicagocrimedata!A48:E4419,5,0)</f>
        <v>73</v>
      </c>
      <c r="D49">
        <f>VLOOKUP(A49,chicagocrimedata!A48:B4419,2,0)</f>
        <v>26.96</v>
      </c>
    </row>
    <row r="50" spans="1:4" x14ac:dyDescent="0.3">
      <c r="A50" s="1">
        <f t="shared" si="1"/>
        <v>38401</v>
      </c>
      <c r="B50" t="str">
        <f t="shared" si="0"/>
        <v>Friday</v>
      </c>
      <c r="C50">
        <f>VLOOKUP(A50,chicagocrimedata!A49:E4420,5,0)</f>
        <v>70</v>
      </c>
      <c r="D50">
        <f>VLOOKUP(A50,chicagocrimedata!A49:B4420,2,0)</f>
        <v>26.06</v>
      </c>
    </row>
    <row r="51" spans="1:4" x14ac:dyDescent="0.3">
      <c r="A51" s="1">
        <f t="shared" si="1"/>
        <v>38402</v>
      </c>
      <c r="B51" t="str">
        <f t="shared" si="0"/>
        <v>Saturday</v>
      </c>
      <c r="C51">
        <f>VLOOKUP(A51,chicagocrimedata!A50:E4421,5,0)</f>
        <v>55</v>
      </c>
      <c r="D51">
        <f>VLOOKUP(A51,chicagocrimedata!A50:B4421,2,0)</f>
        <v>41</v>
      </c>
    </row>
    <row r="52" spans="1:4" x14ac:dyDescent="0.3">
      <c r="A52" s="1">
        <f t="shared" si="1"/>
        <v>38403</v>
      </c>
      <c r="B52" t="str">
        <f t="shared" si="0"/>
        <v>Sunday</v>
      </c>
      <c r="C52">
        <f>VLOOKUP(A52,chicagocrimedata!A51:E4422,5,0)</f>
        <v>55</v>
      </c>
      <c r="D52">
        <f>VLOOKUP(A52,chicagocrimedata!A51:B4422,2,0)</f>
        <v>37.04</v>
      </c>
    </row>
    <row r="53" spans="1:4" x14ac:dyDescent="0.3">
      <c r="A53" s="1">
        <f t="shared" si="1"/>
        <v>38404</v>
      </c>
      <c r="B53" t="str">
        <f t="shared" si="0"/>
        <v>Monday</v>
      </c>
      <c r="C53">
        <f>VLOOKUP(A53,chicagocrimedata!A52:E4423,5,0)</f>
        <v>54</v>
      </c>
      <c r="D53">
        <f>VLOOKUP(A53,chicagocrimedata!A52:B4423,2,0)</f>
        <v>35.96</v>
      </c>
    </row>
    <row r="54" spans="1:4" x14ac:dyDescent="0.3">
      <c r="A54" s="1">
        <f t="shared" si="1"/>
        <v>38405</v>
      </c>
      <c r="B54" t="str">
        <f t="shared" si="0"/>
        <v>Tuesday</v>
      </c>
      <c r="C54">
        <f>VLOOKUP(A54,chicagocrimedata!A53:E4424,5,0)</f>
        <v>78</v>
      </c>
      <c r="D54">
        <f>VLOOKUP(A54,chicagocrimedata!A53:B4424,2,0)</f>
        <v>35.96</v>
      </c>
    </row>
    <row r="55" spans="1:4" x14ac:dyDescent="0.3">
      <c r="A55" s="1">
        <f t="shared" si="1"/>
        <v>38406</v>
      </c>
      <c r="B55" t="str">
        <f t="shared" si="0"/>
        <v>Wednesday</v>
      </c>
      <c r="C55">
        <f>VLOOKUP(A55,chicagocrimedata!A54:E4425,5,0)</f>
        <v>90</v>
      </c>
      <c r="D55">
        <f>VLOOKUP(A55,chicagocrimedata!A54:B4425,2,0)</f>
        <v>35.96</v>
      </c>
    </row>
    <row r="56" spans="1:4" x14ac:dyDescent="0.3">
      <c r="A56" s="1">
        <f t="shared" si="1"/>
        <v>38407</v>
      </c>
      <c r="B56" t="str">
        <f t="shared" si="0"/>
        <v>Thursday</v>
      </c>
      <c r="C56">
        <f>VLOOKUP(A56,chicagocrimedata!A55:E4426,5,0)</f>
        <v>71</v>
      </c>
      <c r="D56">
        <f>VLOOKUP(A56,chicagocrimedata!A55:B4426,2,0)</f>
        <v>35.96</v>
      </c>
    </row>
    <row r="57" spans="1:4" x14ac:dyDescent="0.3">
      <c r="A57" s="1">
        <f t="shared" si="1"/>
        <v>38408</v>
      </c>
      <c r="B57" t="str">
        <f t="shared" si="0"/>
        <v>Friday</v>
      </c>
      <c r="C57">
        <f>VLOOKUP(A57,chicagocrimedata!A56:E4427,5,0)</f>
        <v>73</v>
      </c>
      <c r="D57">
        <f>VLOOKUP(A57,chicagocrimedata!A56:B4427,2,0)</f>
        <v>41</v>
      </c>
    </row>
    <row r="58" spans="1:4" x14ac:dyDescent="0.3">
      <c r="A58" s="1">
        <f t="shared" si="1"/>
        <v>38409</v>
      </c>
      <c r="B58" t="str">
        <f t="shared" si="0"/>
        <v>Saturday</v>
      </c>
      <c r="C58">
        <f>VLOOKUP(A58,chicagocrimedata!A57:E4428,5,0)</f>
        <v>53</v>
      </c>
      <c r="D58">
        <f>VLOOKUP(A58,chicagocrimedata!A57:B4428,2,0)</f>
        <v>33.08</v>
      </c>
    </row>
    <row r="59" spans="1:4" x14ac:dyDescent="0.3">
      <c r="A59" s="1">
        <f t="shared" si="1"/>
        <v>38410</v>
      </c>
      <c r="B59" t="str">
        <f t="shared" si="0"/>
        <v>Sunday</v>
      </c>
      <c r="C59">
        <f>VLOOKUP(A59,chicagocrimedata!A58:E4429,5,0)</f>
        <v>50</v>
      </c>
      <c r="D59">
        <f>VLOOKUP(A59,chicagocrimedata!A58:B4429,2,0)</f>
        <v>39.92</v>
      </c>
    </row>
    <row r="60" spans="1:4" x14ac:dyDescent="0.3">
      <c r="A60" s="1">
        <f t="shared" si="1"/>
        <v>38411</v>
      </c>
      <c r="B60" t="str">
        <f t="shared" si="0"/>
        <v>Monday</v>
      </c>
      <c r="C60">
        <f>VLOOKUP(A60,chicagocrimedata!A59:E4430,5,0)</f>
        <v>59</v>
      </c>
      <c r="D60">
        <f>VLOOKUP(A60,chicagocrimedata!A59:B4430,2,0)</f>
        <v>35.06</v>
      </c>
    </row>
    <row r="61" spans="1:4" x14ac:dyDescent="0.3">
      <c r="A61" s="1">
        <f t="shared" si="1"/>
        <v>38412</v>
      </c>
      <c r="B61" t="str">
        <f t="shared" si="0"/>
        <v>Tuesday</v>
      </c>
      <c r="C61">
        <f>VLOOKUP(A61,chicagocrimedata!A60:E4431,5,0)</f>
        <v>73</v>
      </c>
      <c r="D61">
        <f>VLOOKUP(A61,chicagocrimedata!A60:B4431,2,0)</f>
        <v>26.96</v>
      </c>
    </row>
    <row r="62" spans="1:4" x14ac:dyDescent="0.3">
      <c r="A62" s="1">
        <f t="shared" si="1"/>
        <v>38413</v>
      </c>
      <c r="B62" t="str">
        <f t="shared" si="0"/>
        <v>Wednesday</v>
      </c>
      <c r="C62">
        <f>VLOOKUP(A62,chicagocrimedata!A61:E4432,5,0)</f>
        <v>65</v>
      </c>
      <c r="D62">
        <f>VLOOKUP(A62,chicagocrimedata!A61:B4432,2,0)</f>
        <v>26.96</v>
      </c>
    </row>
    <row r="63" spans="1:4" x14ac:dyDescent="0.3">
      <c r="A63" s="1">
        <f t="shared" si="1"/>
        <v>38414</v>
      </c>
      <c r="B63" t="str">
        <f t="shared" si="0"/>
        <v>Thursday</v>
      </c>
      <c r="C63">
        <f>VLOOKUP(A63,chicagocrimedata!A62:E4433,5,0)</f>
        <v>92</v>
      </c>
      <c r="D63">
        <f>VLOOKUP(A63,chicagocrimedata!A62:B4433,2,0)</f>
        <v>33.979999999999997</v>
      </c>
    </row>
    <row r="64" spans="1:4" x14ac:dyDescent="0.3">
      <c r="A64" s="1">
        <f t="shared" si="1"/>
        <v>38415</v>
      </c>
      <c r="B64" t="str">
        <f t="shared" si="0"/>
        <v>Friday</v>
      </c>
      <c r="C64">
        <f>VLOOKUP(A64,chicagocrimedata!A63:E4434,5,0)</f>
        <v>83</v>
      </c>
      <c r="D64">
        <f>VLOOKUP(A64,chicagocrimedata!A63:B4434,2,0)</f>
        <v>44.06</v>
      </c>
    </row>
    <row r="65" spans="1:4" x14ac:dyDescent="0.3">
      <c r="A65" s="1">
        <f t="shared" si="1"/>
        <v>38416</v>
      </c>
      <c r="B65" t="str">
        <f t="shared" si="0"/>
        <v>Saturday</v>
      </c>
      <c r="C65">
        <f>VLOOKUP(A65,chicagocrimedata!A64:E4435,5,0)</f>
        <v>69</v>
      </c>
      <c r="D65">
        <f>VLOOKUP(A65,chicagocrimedata!A64:B4435,2,0)</f>
        <v>41</v>
      </c>
    </row>
    <row r="66" spans="1:4" x14ac:dyDescent="0.3">
      <c r="A66" s="1">
        <f t="shared" si="1"/>
        <v>38417</v>
      </c>
      <c r="B66" t="str">
        <f t="shared" si="0"/>
        <v>Sunday</v>
      </c>
      <c r="C66">
        <f>VLOOKUP(A66,chicagocrimedata!A65:E4436,5,0)</f>
        <v>66</v>
      </c>
      <c r="D66">
        <f>VLOOKUP(A66,chicagocrimedata!A65:B4436,2,0)</f>
        <v>64.039999999999907</v>
      </c>
    </row>
    <row r="67" spans="1:4" x14ac:dyDescent="0.3">
      <c r="A67" s="1">
        <f t="shared" si="1"/>
        <v>38418</v>
      </c>
      <c r="B67" t="str">
        <f t="shared" ref="B67:B130" si="2">TEXT(A67, "dddd")</f>
        <v>Monday</v>
      </c>
      <c r="C67">
        <f>VLOOKUP(A67,chicagocrimedata!A66:E4437,5,0)</f>
        <v>50</v>
      </c>
      <c r="D67">
        <f>VLOOKUP(A67,chicagocrimedata!A66:B4437,2,0)</f>
        <v>57.02</v>
      </c>
    </row>
    <row r="68" spans="1:4" x14ac:dyDescent="0.3">
      <c r="A68" s="1">
        <f t="shared" ref="A68:A131" si="3">A67+1</f>
        <v>38419</v>
      </c>
      <c r="B68" t="str">
        <f t="shared" si="2"/>
        <v>Tuesday</v>
      </c>
      <c r="C68">
        <f>VLOOKUP(A68,chicagocrimedata!A67:E4438,5,0)</f>
        <v>92</v>
      </c>
      <c r="D68">
        <f>VLOOKUP(A68,chicagocrimedata!A67:B4438,2,0)</f>
        <v>30.02</v>
      </c>
    </row>
    <row r="69" spans="1:4" x14ac:dyDescent="0.3">
      <c r="A69" s="1">
        <f t="shared" si="3"/>
        <v>38420</v>
      </c>
      <c r="B69" t="str">
        <f t="shared" si="2"/>
        <v>Wednesday</v>
      </c>
      <c r="C69">
        <f>VLOOKUP(A69,chicagocrimedata!A68:E4439,5,0)</f>
        <v>69</v>
      </c>
      <c r="D69">
        <f>VLOOKUP(A69,chicagocrimedata!A68:B4439,2,0)</f>
        <v>30.02</v>
      </c>
    </row>
    <row r="70" spans="1:4" x14ac:dyDescent="0.3">
      <c r="A70" s="1">
        <f t="shared" si="3"/>
        <v>38421</v>
      </c>
      <c r="B70" t="str">
        <f t="shared" si="2"/>
        <v>Thursday</v>
      </c>
      <c r="C70">
        <f>VLOOKUP(A70,chicagocrimedata!A69:E4440,5,0)</f>
        <v>66</v>
      </c>
      <c r="D70">
        <f>VLOOKUP(A70,chicagocrimedata!A69:B4440,2,0)</f>
        <v>37.04</v>
      </c>
    </row>
    <row r="71" spans="1:4" x14ac:dyDescent="0.3">
      <c r="A71" s="1">
        <f t="shared" si="3"/>
        <v>38422</v>
      </c>
      <c r="B71" t="str">
        <f t="shared" si="2"/>
        <v>Friday</v>
      </c>
      <c r="C71">
        <f>VLOOKUP(A71,chicagocrimedata!A70:E4441,5,0)</f>
        <v>57</v>
      </c>
      <c r="D71">
        <f>VLOOKUP(A71,chicagocrimedata!A70:B4441,2,0)</f>
        <v>35.06</v>
      </c>
    </row>
    <row r="72" spans="1:4" x14ac:dyDescent="0.3">
      <c r="A72" s="1">
        <f t="shared" si="3"/>
        <v>38423</v>
      </c>
      <c r="B72" t="str">
        <f t="shared" si="2"/>
        <v>Saturday</v>
      </c>
      <c r="C72">
        <f>VLOOKUP(A72,chicagocrimedata!A71:E4442,5,0)</f>
        <v>56</v>
      </c>
      <c r="D72">
        <f>VLOOKUP(A72,chicagocrimedata!A71:B4442,2,0)</f>
        <v>33.979999999999997</v>
      </c>
    </row>
    <row r="73" spans="1:4" x14ac:dyDescent="0.3">
      <c r="A73" s="1">
        <f t="shared" si="3"/>
        <v>38424</v>
      </c>
      <c r="B73" t="str">
        <f t="shared" si="2"/>
        <v>Sunday</v>
      </c>
      <c r="C73">
        <f>VLOOKUP(A73,chicagocrimedata!A72:E4443,5,0)</f>
        <v>65</v>
      </c>
      <c r="D73">
        <f>VLOOKUP(A73,chicagocrimedata!A72:B4443,2,0)</f>
        <v>33.08</v>
      </c>
    </row>
    <row r="74" spans="1:4" x14ac:dyDescent="0.3">
      <c r="A74" s="1">
        <f t="shared" si="3"/>
        <v>38425</v>
      </c>
      <c r="B74" t="str">
        <f t="shared" si="2"/>
        <v>Monday</v>
      </c>
      <c r="C74">
        <f>VLOOKUP(A74,chicagocrimedata!A73:E4444,5,0)</f>
        <v>84</v>
      </c>
      <c r="D74">
        <f>VLOOKUP(A74,chicagocrimedata!A73:B4444,2,0)</f>
        <v>35.96</v>
      </c>
    </row>
    <row r="75" spans="1:4" x14ac:dyDescent="0.3">
      <c r="A75" s="1">
        <f t="shared" si="3"/>
        <v>38426</v>
      </c>
      <c r="B75" t="str">
        <f t="shared" si="2"/>
        <v>Tuesday</v>
      </c>
      <c r="C75">
        <f>VLOOKUP(A75,chicagocrimedata!A74:E4445,5,0)</f>
        <v>76</v>
      </c>
      <c r="D75">
        <f>VLOOKUP(A75,chicagocrimedata!A74:B4445,2,0)</f>
        <v>41</v>
      </c>
    </row>
    <row r="76" spans="1:4" x14ac:dyDescent="0.3">
      <c r="A76" s="1">
        <f t="shared" si="3"/>
        <v>38427</v>
      </c>
      <c r="B76" t="str">
        <f t="shared" si="2"/>
        <v>Wednesday</v>
      </c>
      <c r="C76">
        <f>VLOOKUP(A76,chicagocrimedata!A75:E4446,5,0)</f>
        <v>78</v>
      </c>
      <c r="D76">
        <f>VLOOKUP(A76,chicagocrimedata!A75:B4446,2,0)</f>
        <v>50</v>
      </c>
    </row>
    <row r="77" spans="1:4" x14ac:dyDescent="0.3">
      <c r="A77" s="1">
        <f t="shared" si="3"/>
        <v>38428</v>
      </c>
      <c r="B77" t="str">
        <f t="shared" si="2"/>
        <v>Thursday</v>
      </c>
      <c r="C77">
        <f>VLOOKUP(A77,chicagocrimedata!A76:E4447,5,0)</f>
        <v>86</v>
      </c>
      <c r="D77">
        <f>VLOOKUP(A77,chicagocrimedata!A76:B4447,2,0)</f>
        <v>35.06</v>
      </c>
    </row>
    <row r="78" spans="1:4" x14ac:dyDescent="0.3">
      <c r="A78" s="1">
        <f t="shared" si="3"/>
        <v>38429</v>
      </c>
      <c r="B78" t="str">
        <f t="shared" si="2"/>
        <v>Friday</v>
      </c>
      <c r="C78">
        <f>VLOOKUP(A78,chicagocrimedata!A77:E4448,5,0)</f>
        <v>88</v>
      </c>
      <c r="D78">
        <f>VLOOKUP(A78,chicagocrimedata!A77:B4448,2,0)</f>
        <v>44.06</v>
      </c>
    </row>
    <row r="79" spans="1:4" x14ac:dyDescent="0.3">
      <c r="A79" s="1">
        <f t="shared" si="3"/>
        <v>38430</v>
      </c>
      <c r="B79" t="str">
        <f t="shared" si="2"/>
        <v>Saturday</v>
      </c>
      <c r="C79">
        <f>VLOOKUP(A79,chicagocrimedata!A78:E4449,5,0)</f>
        <v>64</v>
      </c>
      <c r="D79">
        <f>VLOOKUP(A79,chicagocrimedata!A78:B4449,2,0)</f>
        <v>51.08</v>
      </c>
    </row>
    <row r="80" spans="1:4" x14ac:dyDescent="0.3">
      <c r="A80" s="1">
        <f t="shared" si="3"/>
        <v>38431</v>
      </c>
      <c r="B80" t="str">
        <f t="shared" si="2"/>
        <v>Sunday</v>
      </c>
      <c r="C80">
        <f>VLOOKUP(A80,chicagocrimedata!A79:E4450,5,0)</f>
        <v>72</v>
      </c>
      <c r="D80">
        <f>VLOOKUP(A80,chicagocrimedata!A79:B4450,2,0)</f>
        <v>41</v>
      </c>
    </row>
    <row r="81" spans="1:4" x14ac:dyDescent="0.3">
      <c r="A81" s="1">
        <f t="shared" si="3"/>
        <v>38432</v>
      </c>
      <c r="B81" t="str">
        <f t="shared" si="2"/>
        <v>Monday</v>
      </c>
      <c r="C81">
        <f>VLOOKUP(A81,chicagocrimedata!A80:E4451,5,0)</f>
        <v>67</v>
      </c>
      <c r="D81">
        <f>VLOOKUP(A81,chicagocrimedata!A80:B4451,2,0)</f>
        <v>37.94</v>
      </c>
    </row>
    <row r="82" spans="1:4" x14ac:dyDescent="0.3">
      <c r="A82" s="1">
        <f t="shared" si="3"/>
        <v>38433</v>
      </c>
      <c r="B82" t="str">
        <f t="shared" si="2"/>
        <v>Tuesday</v>
      </c>
      <c r="C82">
        <f>VLOOKUP(A82,chicagocrimedata!A81:E4452,5,0)</f>
        <v>48</v>
      </c>
      <c r="D82">
        <f>VLOOKUP(A82,chicagocrimedata!A81:B4452,2,0)</f>
        <v>42.08</v>
      </c>
    </row>
    <row r="83" spans="1:4" x14ac:dyDescent="0.3">
      <c r="A83" s="1">
        <f t="shared" si="3"/>
        <v>38434</v>
      </c>
      <c r="B83" t="str">
        <f t="shared" si="2"/>
        <v>Wednesday</v>
      </c>
      <c r="C83">
        <f>VLOOKUP(A83,chicagocrimedata!A82:E4453,5,0)</f>
        <v>51</v>
      </c>
      <c r="D83">
        <f>VLOOKUP(A83,chicagocrimedata!A82:B4453,2,0)</f>
        <v>39.92</v>
      </c>
    </row>
    <row r="84" spans="1:4" x14ac:dyDescent="0.3">
      <c r="A84" s="1">
        <f t="shared" si="3"/>
        <v>38435</v>
      </c>
      <c r="B84" t="str">
        <f t="shared" si="2"/>
        <v>Thursday</v>
      </c>
      <c r="C84">
        <f>VLOOKUP(A84,chicagocrimedata!A83:E4454,5,0)</f>
        <v>71</v>
      </c>
      <c r="D84">
        <f>VLOOKUP(A84,chicagocrimedata!A83:B4454,2,0)</f>
        <v>50</v>
      </c>
    </row>
    <row r="85" spans="1:4" x14ac:dyDescent="0.3">
      <c r="A85" s="1">
        <f t="shared" si="3"/>
        <v>38436</v>
      </c>
      <c r="B85" t="str">
        <f t="shared" si="2"/>
        <v>Friday</v>
      </c>
      <c r="C85">
        <f>VLOOKUP(A85,chicagocrimedata!A84:E4455,5,0)</f>
        <v>50</v>
      </c>
      <c r="D85">
        <f>VLOOKUP(A85,chicagocrimedata!A84:B4455,2,0)</f>
        <v>39.020000000000003</v>
      </c>
    </row>
    <row r="86" spans="1:4" x14ac:dyDescent="0.3">
      <c r="A86" s="1">
        <f t="shared" si="3"/>
        <v>38437</v>
      </c>
      <c r="B86" t="str">
        <f t="shared" si="2"/>
        <v>Saturday</v>
      </c>
      <c r="C86">
        <f>VLOOKUP(A86,chicagocrimedata!A85:E4456,5,0)</f>
        <v>66</v>
      </c>
      <c r="D86">
        <f>VLOOKUP(A86,chicagocrimedata!A85:B4456,2,0)</f>
        <v>44.06</v>
      </c>
    </row>
    <row r="87" spans="1:4" x14ac:dyDescent="0.3">
      <c r="A87" s="1">
        <f t="shared" si="3"/>
        <v>38438</v>
      </c>
      <c r="B87" t="str">
        <f t="shared" si="2"/>
        <v>Sunday</v>
      </c>
      <c r="C87">
        <f>VLOOKUP(A87,chicagocrimedata!A86:E4457,5,0)</f>
        <v>68</v>
      </c>
      <c r="D87">
        <f>VLOOKUP(A87,chicagocrimedata!A86:B4457,2,0)</f>
        <v>48.92</v>
      </c>
    </row>
    <row r="88" spans="1:4" x14ac:dyDescent="0.3">
      <c r="A88" s="1">
        <f t="shared" si="3"/>
        <v>38439</v>
      </c>
      <c r="B88" t="str">
        <f t="shared" si="2"/>
        <v>Monday</v>
      </c>
      <c r="C88">
        <f>VLOOKUP(A88,chicagocrimedata!A87:E4458,5,0)</f>
        <v>91</v>
      </c>
      <c r="D88">
        <f>VLOOKUP(A88,chicagocrimedata!A87:B4458,2,0)</f>
        <v>60.08</v>
      </c>
    </row>
    <row r="89" spans="1:4" x14ac:dyDescent="0.3">
      <c r="A89" s="1">
        <f t="shared" si="3"/>
        <v>38440</v>
      </c>
      <c r="B89" t="str">
        <f t="shared" si="2"/>
        <v>Tuesday</v>
      </c>
      <c r="C89">
        <f>VLOOKUP(A89,chicagocrimedata!A88:E4459,5,0)</f>
        <v>75</v>
      </c>
      <c r="D89">
        <f>VLOOKUP(A89,chicagocrimedata!A88:B4459,2,0)</f>
        <v>71.06</v>
      </c>
    </row>
    <row r="90" spans="1:4" x14ac:dyDescent="0.3">
      <c r="A90" s="1">
        <f t="shared" si="3"/>
        <v>38441</v>
      </c>
      <c r="B90" t="str">
        <f t="shared" si="2"/>
        <v>Wednesday</v>
      </c>
      <c r="C90">
        <f>VLOOKUP(A90,chicagocrimedata!A89:E4460,5,0)</f>
        <v>91</v>
      </c>
      <c r="D90">
        <f>VLOOKUP(A90,chicagocrimedata!A89:B4460,2,0)</f>
        <v>77</v>
      </c>
    </row>
    <row r="91" spans="1:4" x14ac:dyDescent="0.3">
      <c r="A91" s="1">
        <f t="shared" si="3"/>
        <v>38442</v>
      </c>
      <c r="B91" t="str">
        <f t="shared" si="2"/>
        <v>Thursday</v>
      </c>
      <c r="C91">
        <f>VLOOKUP(A91,chicagocrimedata!A90:E4461,5,0)</f>
        <v>79</v>
      </c>
      <c r="D91">
        <f>VLOOKUP(A91,chicagocrimedata!A90:B4461,2,0)</f>
        <v>59</v>
      </c>
    </row>
    <row r="92" spans="1:4" x14ac:dyDescent="0.3">
      <c r="A92" s="1">
        <f t="shared" si="3"/>
        <v>38443</v>
      </c>
      <c r="B92" t="str">
        <f t="shared" si="2"/>
        <v>Friday</v>
      </c>
      <c r="C92">
        <f>VLOOKUP(A92,chicagocrimedata!A91:E4462,5,0)</f>
        <v>106</v>
      </c>
      <c r="D92">
        <f>VLOOKUP(A92,chicagocrimedata!A91:B4462,2,0)</f>
        <v>55.94</v>
      </c>
    </row>
    <row r="93" spans="1:4" x14ac:dyDescent="0.3">
      <c r="A93" s="1">
        <f t="shared" si="3"/>
        <v>38444</v>
      </c>
      <c r="B93" t="str">
        <f t="shared" si="2"/>
        <v>Saturday</v>
      </c>
      <c r="C93">
        <f>VLOOKUP(A93,chicagocrimedata!A92:E4463,5,0)</f>
        <v>64</v>
      </c>
      <c r="D93">
        <f>VLOOKUP(A93,chicagocrimedata!A92:B4463,2,0)</f>
        <v>55.94</v>
      </c>
    </row>
    <row r="94" spans="1:4" x14ac:dyDescent="0.3">
      <c r="A94" s="1">
        <f t="shared" si="3"/>
        <v>38445</v>
      </c>
      <c r="B94" t="str">
        <f t="shared" si="2"/>
        <v>Sunday</v>
      </c>
      <c r="C94">
        <f>VLOOKUP(A94,chicagocrimedata!A93:E4464,5,0)</f>
        <v>76</v>
      </c>
      <c r="D94">
        <f>VLOOKUP(A94,chicagocrimedata!A93:B4464,2,0)</f>
        <v>64.039999999999907</v>
      </c>
    </row>
    <row r="95" spans="1:4" x14ac:dyDescent="0.3">
      <c r="A95" s="1">
        <f t="shared" si="3"/>
        <v>38446</v>
      </c>
      <c r="B95" t="str">
        <f t="shared" si="2"/>
        <v>Monday</v>
      </c>
      <c r="C95">
        <f>VLOOKUP(A95,chicagocrimedata!A94:E4465,5,0)</f>
        <v>85</v>
      </c>
      <c r="D95">
        <f>VLOOKUP(A95,chicagocrimedata!A94:B4465,2,0)</f>
        <v>68</v>
      </c>
    </row>
    <row r="96" spans="1:4" x14ac:dyDescent="0.3">
      <c r="A96" s="1">
        <f t="shared" si="3"/>
        <v>38447</v>
      </c>
      <c r="B96" t="str">
        <f t="shared" si="2"/>
        <v>Tuesday</v>
      </c>
      <c r="C96">
        <f>VLOOKUP(A96,chicagocrimedata!A95:E4466,5,0)</f>
        <v>103</v>
      </c>
      <c r="D96">
        <f>VLOOKUP(A96,chicagocrimedata!A95:B4466,2,0)</f>
        <v>75.92</v>
      </c>
    </row>
    <row r="97" spans="1:4" x14ac:dyDescent="0.3">
      <c r="A97" s="1">
        <f t="shared" si="3"/>
        <v>38448</v>
      </c>
      <c r="B97" t="str">
        <f t="shared" si="2"/>
        <v>Wednesday</v>
      </c>
      <c r="C97">
        <f>VLOOKUP(A97,chicagocrimedata!A96:E4467,5,0)</f>
        <v>91</v>
      </c>
      <c r="D97">
        <f>VLOOKUP(A97,chicagocrimedata!A96:B4467,2,0)</f>
        <v>80.06</v>
      </c>
    </row>
    <row r="98" spans="1:4" x14ac:dyDescent="0.3">
      <c r="A98" s="1">
        <f t="shared" si="3"/>
        <v>38449</v>
      </c>
      <c r="B98" t="str">
        <f t="shared" si="2"/>
        <v>Thursday</v>
      </c>
      <c r="C98">
        <f>VLOOKUP(A98,chicagocrimedata!A97:E4468,5,0)</f>
        <v>86</v>
      </c>
      <c r="D98">
        <f>VLOOKUP(A98,chicagocrimedata!A97:B4468,2,0)</f>
        <v>53.96</v>
      </c>
    </row>
    <row r="99" spans="1:4" x14ac:dyDescent="0.3">
      <c r="A99" s="1">
        <f t="shared" si="3"/>
        <v>38450</v>
      </c>
      <c r="B99" t="str">
        <f t="shared" si="2"/>
        <v>Friday</v>
      </c>
      <c r="C99">
        <f>VLOOKUP(A99,chicagocrimedata!A98:E4469,5,0)</f>
        <v>83</v>
      </c>
      <c r="D99">
        <f>VLOOKUP(A99,chicagocrimedata!A98:B4469,2,0)</f>
        <v>60.98</v>
      </c>
    </row>
    <row r="100" spans="1:4" x14ac:dyDescent="0.3">
      <c r="A100" s="1">
        <f t="shared" si="3"/>
        <v>38451</v>
      </c>
      <c r="B100" t="str">
        <f t="shared" si="2"/>
        <v>Saturday</v>
      </c>
      <c r="C100">
        <f>VLOOKUP(A100,chicagocrimedata!A99:E4470,5,0)</f>
        <v>73</v>
      </c>
      <c r="D100">
        <f>VLOOKUP(A100,chicagocrimedata!A99:B4470,2,0)</f>
        <v>68</v>
      </c>
    </row>
    <row r="101" spans="1:4" x14ac:dyDescent="0.3">
      <c r="A101" s="1">
        <f t="shared" si="3"/>
        <v>38452</v>
      </c>
      <c r="B101" t="str">
        <f t="shared" si="2"/>
        <v>Sunday</v>
      </c>
      <c r="C101">
        <f>VLOOKUP(A101,chicagocrimedata!A100:E4471,5,0)</f>
        <v>96</v>
      </c>
      <c r="D101">
        <f>VLOOKUP(A101,chicagocrimedata!A100:B4471,2,0)</f>
        <v>78.98</v>
      </c>
    </row>
    <row r="102" spans="1:4" x14ac:dyDescent="0.3">
      <c r="A102" s="1">
        <f t="shared" si="3"/>
        <v>38453</v>
      </c>
      <c r="B102" t="str">
        <f t="shared" si="2"/>
        <v>Monday</v>
      </c>
      <c r="C102">
        <f>VLOOKUP(A102,chicagocrimedata!A101:E4472,5,0)</f>
        <v>97</v>
      </c>
      <c r="D102">
        <f>VLOOKUP(A102,chicagocrimedata!A101:B4472,2,0)</f>
        <v>75.92</v>
      </c>
    </row>
    <row r="103" spans="1:4" x14ac:dyDescent="0.3">
      <c r="A103" s="1">
        <f t="shared" si="3"/>
        <v>38454</v>
      </c>
      <c r="B103" t="str">
        <f t="shared" si="2"/>
        <v>Tuesday</v>
      </c>
      <c r="C103">
        <f>VLOOKUP(A103,chicagocrimedata!A102:E4473,5,0)</f>
        <v>81</v>
      </c>
      <c r="D103">
        <f>VLOOKUP(A103,chicagocrimedata!A102:B4473,2,0)</f>
        <v>53.96</v>
      </c>
    </row>
    <row r="104" spans="1:4" x14ac:dyDescent="0.3">
      <c r="A104" s="1">
        <f t="shared" si="3"/>
        <v>38455</v>
      </c>
      <c r="B104" t="str">
        <f t="shared" si="2"/>
        <v>Wednesday</v>
      </c>
      <c r="C104">
        <f>VLOOKUP(A104,chicagocrimedata!A103:E4474,5,0)</f>
        <v>72</v>
      </c>
      <c r="D104">
        <f>VLOOKUP(A104,chicagocrimedata!A103:B4474,2,0)</f>
        <v>53.96</v>
      </c>
    </row>
    <row r="105" spans="1:4" x14ac:dyDescent="0.3">
      <c r="A105" s="1">
        <f t="shared" si="3"/>
        <v>38456</v>
      </c>
      <c r="B105" t="str">
        <f t="shared" si="2"/>
        <v>Thursday</v>
      </c>
      <c r="C105">
        <f>VLOOKUP(A105,chicagocrimedata!A104:E4475,5,0)</f>
        <v>91</v>
      </c>
      <c r="D105">
        <f>VLOOKUP(A105,chicagocrimedata!A104:B4475,2,0)</f>
        <v>62.96</v>
      </c>
    </row>
    <row r="106" spans="1:4" x14ac:dyDescent="0.3">
      <c r="A106" s="1">
        <f t="shared" si="3"/>
        <v>38457</v>
      </c>
      <c r="B106" t="str">
        <f t="shared" si="2"/>
        <v>Friday</v>
      </c>
      <c r="C106">
        <f>VLOOKUP(A106,chicagocrimedata!A105:E4476,5,0)</f>
        <v>71</v>
      </c>
      <c r="D106">
        <f>VLOOKUP(A106,chicagocrimedata!A105:B4476,2,0)</f>
        <v>62.96</v>
      </c>
    </row>
    <row r="107" spans="1:4" x14ac:dyDescent="0.3">
      <c r="A107" s="1">
        <f t="shared" si="3"/>
        <v>38458</v>
      </c>
      <c r="B107" t="str">
        <f t="shared" si="2"/>
        <v>Saturday</v>
      </c>
      <c r="C107">
        <f>VLOOKUP(A107,chicagocrimedata!A106:E4477,5,0)</f>
        <v>72</v>
      </c>
      <c r="D107">
        <f>VLOOKUP(A107,chicagocrimedata!A106:B4477,2,0)</f>
        <v>73.94</v>
      </c>
    </row>
    <row r="108" spans="1:4" x14ac:dyDescent="0.3">
      <c r="A108" s="1">
        <f t="shared" si="3"/>
        <v>38459</v>
      </c>
      <c r="B108" t="str">
        <f t="shared" si="2"/>
        <v>Sunday</v>
      </c>
      <c r="C108">
        <f>VLOOKUP(A108,chicagocrimedata!A107:E4478,5,0)</f>
        <v>82</v>
      </c>
      <c r="D108">
        <f>VLOOKUP(A108,chicagocrimedata!A107:B4478,2,0)</f>
        <v>75.92</v>
      </c>
    </row>
    <row r="109" spans="1:4" x14ac:dyDescent="0.3">
      <c r="A109" s="1">
        <f t="shared" si="3"/>
        <v>38460</v>
      </c>
      <c r="B109" t="str">
        <f t="shared" si="2"/>
        <v>Monday</v>
      </c>
      <c r="C109">
        <f>VLOOKUP(A109,chicagocrimedata!A108:E4479,5,0)</f>
        <v>94</v>
      </c>
      <c r="D109">
        <f>VLOOKUP(A109,chicagocrimedata!A108:B4479,2,0)</f>
        <v>82.94</v>
      </c>
    </row>
    <row r="110" spans="1:4" x14ac:dyDescent="0.3">
      <c r="A110" s="1">
        <f t="shared" si="3"/>
        <v>38461</v>
      </c>
      <c r="B110" t="str">
        <f t="shared" si="2"/>
        <v>Tuesday</v>
      </c>
      <c r="C110">
        <f>VLOOKUP(A110,chicagocrimedata!A109:E4480,5,0)</f>
        <v>90</v>
      </c>
      <c r="D110">
        <f>VLOOKUP(A110,chicagocrimedata!A109:B4480,2,0)</f>
        <v>80.959999999999994</v>
      </c>
    </row>
    <row r="111" spans="1:4" x14ac:dyDescent="0.3">
      <c r="A111" s="1">
        <f t="shared" si="3"/>
        <v>38462</v>
      </c>
      <c r="B111" t="str">
        <f t="shared" si="2"/>
        <v>Wednesday</v>
      </c>
      <c r="C111">
        <f>VLOOKUP(A111,chicagocrimedata!A110:E4481,5,0)</f>
        <v>80</v>
      </c>
      <c r="D111">
        <f>VLOOKUP(A111,chicagocrimedata!A110:B4481,2,0)</f>
        <v>69.98</v>
      </c>
    </row>
    <row r="112" spans="1:4" x14ac:dyDescent="0.3">
      <c r="A112" s="1">
        <f t="shared" si="3"/>
        <v>38463</v>
      </c>
      <c r="B112" t="str">
        <f t="shared" si="2"/>
        <v>Thursday</v>
      </c>
      <c r="C112">
        <f>VLOOKUP(A112,chicagocrimedata!A111:E4482,5,0)</f>
        <v>82</v>
      </c>
      <c r="D112">
        <f>VLOOKUP(A112,chicagocrimedata!A111:B4482,2,0)</f>
        <v>57.02</v>
      </c>
    </row>
    <row r="113" spans="1:4" x14ac:dyDescent="0.3">
      <c r="A113" s="1">
        <f t="shared" si="3"/>
        <v>38464</v>
      </c>
      <c r="B113" t="str">
        <f t="shared" si="2"/>
        <v>Friday</v>
      </c>
      <c r="C113">
        <f>VLOOKUP(A113,chicagocrimedata!A112:E4483,5,0)</f>
        <v>67</v>
      </c>
      <c r="D113">
        <f>VLOOKUP(A113,chicagocrimedata!A112:B4483,2,0)</f>
        <v>46.04</v>
      </c>
    </row>
    <row r="114" spans="1:4" x14ac:dyDescent="0.3">
      <c r="A114" s="1">
        <f t="shared" si="3"/>
        <v>38465</v>
      </c>
      <c r="B114" t="str">
        <f t="shared" si="2"/>
        <v>Saturday</v>
      </c>
      <c r="C114">
        <f>VLOOKUP(A114,chicagocrimedata!A113:E4484,5,0)</f>
        <v>55</v>
      </c>
      <c r="D114">
        <f>VLOOKUP(A114,chicagocrimedata!A113:B4484,2,0)</f>
        <v>42.08</v>
      </c>
    </row>
    <row r="115" spans="1:4" x14ac:dyDescent="0.3">
      <c r="A115" s="1">
        <f t="shared" si="3"/>
        <v>38466</v>
      </c>
      <c r="B115" t="str">
        <f t="shared" si="2"/>
        <v>Sunday</v>
      </c>
      <c r="C115">
        <f>VLOOKUP(A115,chicagocrimedata!A114:E4485,5,0)</f>
        <v>69</v>
      </c>
      <c r="D115">
        <f>VLOOKUP(A115,chicagocrimedata!A114:B4485,2,0)</f>
        <v>53.96</v>
      </c>
    </row>
    <row r="116" spans="1:4" x14ac:dyDescent="0.3">
      <c r="A116" s="1">
        <f t="shared" si="3"/>
        <v>38467</v>
      </c>
      <c r="B116" t="str">
        <f t="shared" si="2"/>
        <v>Monday</v>
      </c>
      <c r="C116">
        <f>VLOOKUP(A116,chicagocrimedata!A115:E4486,5,0)</f>
        <v>90</v>
      </c>
      <c r="D116">
        <f>VLOOKUP(A116,chicagocrimedata!A115:B4486,2,0)</f>
        <v>66.92</v>
      </c>
    </row>
    <row r="117" spans="1:4" x14ac:dyDescent="0.3">
      <c r="A117" s="1">
        <f t="shared" si="3"/>
        <v>38468</v>
      </c>
      <c r="B117" t="str">
        <f t="shared" si="2"/>
        <v>Tuesday</v>
      </c>
      <c r="C117">
        <f>VLOOKUP(A117,chicagocrimedata!A116:E4487,5,0)</f>
        <v>89</v>
      </c>
      <c r="D117">
        <f>VLOOKUP(A117,chicagocrimedata!A116:B4487,2,0)</f>
        <v>57.02</v>
      </c>
    </row>
    <row r="118" spans="1:4" x14ac:dyDescent="0.3">
      <c r="A118" s="1">
        <f t="shared" si="3"/>
        <v>38469</v>
      </c>
      <c r="B118" t="str">
        <f t="shared" si="2"/>
        <v>Wednesday</v>
      </c>
      <c r="C118">
        <f>VLOOKUP(A118,chicagocrimedata!A117:E4488,5,0)</f>
        <v>94</v>
      </c>
      <c r="D118">
        <f>VLOOKUP(A118,chicagocrimedata!A117:B4488,2,0)</f>
        <v>55.04</v>
      </c>
    </row>
    <row r="119" spans="1:4" x14ac:dyDescent="0.3">
      <c r="A119" s="1">
        <f t="shared" si="3"/>
        <v>38470</v>
      </c>
      <c r="B119" t="str">
        <f t="shared" si="2"/>
        <v>Thursday</v>
      </c>
      <c r="C119">
        <f>VLOOKUP(A119,chicagocrimedata!A118:E4489,5,0)</f>
        <v>70</v>
      </c>
      <c r="D119">
        <f>VLOOKUP(A119,chicagocrimedata!A118:B4489,2,0)</f>
        <v>57.02</v>
      </c>
    </row>
    <row r="120" spans="1:4" x14ac:dyDescent="0.3">
      <c r="A120" s="1">
        <f t="shared" si="3"/>
        <v>38471</v>
      </c>
      <c r="B120" t="str">
        <f t="shared" si="2"/>
        <v>Friday</v>
      </c>
      <c r="C120">
        <f>VLOOKUP(A120,chicagocrimedata!A119:E4490,5,0)</f>
        <v>77</v>
      </c>
      <c r="D120">
        <f>VLOOKUP(A120,chicagocrimedata!A119:B4490,2,0)</f>
        <v>53.06</v>
      </c>
    </row>
    <row r="121" spans="1:4" x14ac:dyDescent="0.3">
      <c r="A121" s="1">
        <f t="shared" si="3"/>
        <v>38472</v>
      </c>
      <c r="B121" t="str">
        <f t="shared" si="2"/>
        <v>Saturday</v>
      </c>
      <c r="C121">
        <f>VLOOKUP(A121,chicagocrimedata!A120:E4491,5,0)</f>
        <v>68</v>
      </c>
      <c r="D121">
        <f>VLOOKUP(A121,chicagocrimedata!A120:B4491,2,0)</f>
        <v>57.92</v>
      </c>
    </row>
    <row r="122" spans="1:4" x14ac:dyDescent="0.3">
      <c r="A122" s="1">
        <f t="shared" si="3"/>
        <v>38473</v>
      </c>
      <c r="B122" t="str">
        <f t="shared" si="2"/>
        <v>Sunday</v>
      </c>
      <c r="C122">
        <f>VLOOKUP(A122,chicagocrimedata!A121:E4492,5,0)</f>
        <v>67</v>
      </c>
      <c r="D122">
        <f>VLOOKUP(A122,chicagocrimedata!A121:B4492,2,0)</f>
        <v>48.92</v>
      </c>
    </row>
    <row r="123" spans="1:4" x14ac:dyDescent="0.3">
      <c r="A123" s="1">
        <f t="shared" si="3"/>
        <v>38474</v>
      </c>
      <c r="B123" t="str">
        <f t="shared" si="2"/>
        <v>Monday</v>
      </c>
      <c r="C123">
        <f>VLOOKUP(A123,chicagocrimedata!A122:E4493,5,0)</f>
        <v>76</v>
      </c>
      <c r="D123">
        <f>VLOOKUP(A123,chicagocrimedata!A122:B4493,2,0)</f>
        <v>44.06</v>
      </c>
    </row>
    <row r="124" spans="1:4" x14ac:dyDescent="0.3">
      <c r="A124" s="1">
        <f t="shared" si="3"/>
        <v>38475</v>
      </c>
      <c r="B124" t="str">
        <f t="shared" si="2"/>
        <v>Tuesday</v>
      </c>
      <c r="C124">
        <f>VLOOKUP(A124,chicagocrimedata!A123:E4494,5,0)</f>
        <v>82</v>
      </c>
      <c r="D124">
        <f>VLOOKUP(A124,chicagocrimedata!A123:B4494,2,0)</f>
        <v>51.98</v>
      </c>
    </row>
    <row r="125" spans="1:4" x14ac:dyDescent="0.3">
      <c r="A125" s="1">
        <f t="shared" si="3"/>
        <v>38476</v>
      </c>
      <c r="B125" t="str">
        <f t="shared" si="2"/>
        <v>Wednesday</v>
      </c>
      <c r="C125">
        <f>VLOOKUP(A125,chicagocrimedata!A124:E4495,5,0)</f>
        <v>99</v>
      </c>
      <c r="D125">
        <f>VLOOKUP(A125,chicagocrimedata!A124:B4495,2,0)</f>
        <v>62.06</v>
      </c>
    </row>
    <row r="126" spans="1:4" x14ac:dyDescent="0.3">
      <c r="A126" s="1">
        <f t="shared" si="3"/>
        <v>38477</v>
      </c>
      <c r="B126" t="str">
        <f t="shared" si="2"/>
        <v>Thursday</v>
      </c>
      <c r="C126">
        <f>VLOOKUP(A126,chicagocrimedata!A125:E4496,5,0)</f>
        <v>98</v>
      </c>
      <c r="D126">
        <f>VLOOKUP(A126,chicagocrimedata!A125:B4496,2,0)</f>
        <v>69.98</v>
      </c>
    </row>
    <row r="127" spans="1:4" x14ac:dyDescent="0.3">
      <c r="A127" s="1">
        <f t="shared" si="3"/>
        <v>38478</v>
      </c>
      <c r="B127" t="str">
        <f t="shared" si="2"/>
        <v>Friday</v>
      </c>
      <c r="C127">
        <f>VLOOKUP(A127,chicagocrimedata!A126:E4497,5,0)</f>
        <v>89</v>
      </c>
      <c r="D127">
        <f>VLOOKUP(A127,chicagocrimedata!A126:B4497,2,0)</f>
        <v>75.92</v>
      </c>
    </row>
    <row r="128" spans="1:4" x14ac:dyDescent="0.3">
      <c r="A128" s="1">
        <f t="shared" si="3"/>
        <v>38479</v>
      </c>
      <c r="B128" t="str">
        <f t="shared" si="2"/>
        <v>Saturday</v>
      </c>
      <c r="C128">
        <f>VLOOKUP(A128,chicagocrimedata!A127:E4498,5,0)</f>
        <v>63</v>
      </c>
      <c r="D128">
        <f>VLOOKUP(A128,chicagocrimedata!A127:B4498,2,0)</f>
        <v>60.08</v>
      </c>
    </row>
    <row r="129" spans="1:4" x14ac:dyDescent="0.3">
      <c r="A129" s="1">
        <f t="shared" si="3"/>
        <v>38480</v>
      </c>
      <c r="B129" t="str">
        <f t="shared" si="2"/>
        <v>Sunday</v>
      </c>
      <c r="C129">
        <f>VLOOKUP(A129,chicagocrimedata!A128:E4499,5,0)</f>
        <v>85</v>
      </c>
      <c r="D129">
        <f>VLOOKUP(A129,chicagocrimedata!A128:B4499,2,0)</f>
        <v>84.92</v>
      </c>
    </row>
    <row r="130" spans="1:4" x14ac:dyDescent="0.3">
      <c r="A130" s="1">
        <f t="shared" si="3"/>
        <v>38481</v>
      </c>
      <c r="B130" t="str">
        <f t="shared" si="2"/>
        <v>Monday</v>
      </c>
      <c r="C130">
        <f>VLOOKUP(A130,chicagocrimedata!A129:E4500,5,0)</f>
        <v>92</v>
      </c>
      <c r="D130">
        <f>VLOOKUP(A130,chicagocrimedata!A129:B4500,2,0)</f>
        <v>77</v>
      </c>
    </row>
    <row r="131" spans="1:4" x14ac:dyDescent="0.3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VLOOKUP(A131,chicagocrimedata!A130:E4501,5,0)</f>
        <v>86</v>
      </c>
      <c r="D131">
        <f>VLOOKUP(A131,chicagocrimedata!A130:B4501,2,0)</f>
        <v>82.039999999999907</v>
      </c>
    </row>
    <row r="132" spans="1:4" x14ac:dyDescent="0.3">
      <c r="A132" s="1">
        <f t="shared" ref="A132:A195" si="5">A131+1</f>
        <v>38483</v>
      </c>
      <c r="B132" t="str">
        <f t="shared" si="4"/>
        <v>Wednesday</v>
      </c>
      <c r="C132">
        <f>VLOOKUP(A132,chicagocrimedata!A131:E4502,5,0)</f>
        <v>87</v>
      </c>
      <c r="D132">
        <f>VLOOKUP(A132,chicagocrimedata!A131:B4502,2,0)</f>
        <v>64.039999999999907</v>
      </c>
    </row>
    <row r="133" spans="1:4" x14ac:dyDescent="0.3">
      <c r="A133" s="1">
        <f t="shared" si="5"/>
        <v>38484</v>
      </c>
      <c r="B133" t="str">
        <f t="shared" si="4"/>
        <v>Thursday</v>
      </c>
      <c r="C133">
        <f>VLOOKUP(A133,chicagocrimedata!A132:E4503,5,0)</f>
        <v>84</v>
      </c>
      <c r="D133">
        <f>VLOOKUP(A133,chicagocrimedata!A132:B4503,2,0)</f>
        <v>55.04</v>
      </c>
    </row>
    <row r="134" spans="1:4" x14ac:dyDescent="0.3">
      <c r="A134" s="1">
        <f t="shared" si="5"/>
        <v>38485</v>
      </c>
      <c r="B134" t="str">
        <f t="shared" si="4"/>
        <v>Friday</v>
      </c>
      <c r="C134">
        <f>VLOOKUP(A134,chicagocrimedata!A133:E4504,5,0)</f>
        <v>91</v>
      </c>
      <c r="D134">
        <f>VLOOKUP(A134,chicagocrimedata!A133:B4504,2,0)</f>
        <v>73.039999999999907</v>
      </c>
    </row>
    <row r="135" spans="1:4" x14ac:dyDescent="0.3">
      <c r="A135" s="1">
        <f t="shared" si="5"/>
        <v>38486</v>
      </c>
      <c r="B135" t="str">
        <f t="shared" si="4"/>
        <v>Saturday</v>
      </c>
      <c r="C135">
        <f>VLOOKUP(A135,chicagocrimedata!A134:E4505,5,0)</f>
        <v>67</v>
      </c>
      <c r="D135">
        <f>VLOOKUP(A135,chicagocrimedata!A134:B4505,2,0)</f>
        <v>64.039999999999907</v>
      </c>
    </row>
    <row r="136" spans="1:4" x14ac:dyDescent="0.3">
      <c r="A136" s="1">
        <f t="shared" si="5"/>
        <v>38487</v>
      </c>
      <c r="B136" t="str">
        <f t="shared" si="4"/>
        <v>Sunday</v>
      </c>
      <c r="C136">
        <f>VLOOKUP(A136,chicagocrimedata!A135:E4506,5,0)</f>
        <v>64</v>
      </c>
      <c r="D136">
        <f>VLOOKUP(A136,chicagocrimedata!A135:B4506,2,0)</f>
        <v>53.96</v>
      </c>
    </row>
    <row r="137" spans="1:4" x14ac:dyDescent="0.3">
      <c r="A137" s="1">
        <f t="shared" si="5"/>
        <v>38488</v>
      </c>
      <c r="B137" t="str">
        <f t="shared" si="4"/>
        <v>Monday</v>
      </c>
      <c r="C137">
        <f>VLOOKUP(A137,chicagocrimedata!A136:E4507,5,0)</f>
        <v>96</v>
      </c>
      <c r="D137">
        <f>VLOOKUP(A137,chicagocrimedata!A136:B4507,2,0)</f>
        <v>60.08</v>
      </c>
    </row>
    <row r="138" spans="1:4" x14ac:dyDescent="0.3">
      <c r="A138" s="1">
        <f t="shared" si="5"/>
        <v>38489</v>
      </c>
      <c r="B138" t="str">
        <f t="shared" si="4"/>
        <v>Tuesday</v>
      </c>
      <c r="C138">
        <f>VLOOKUP(A138,chicagocrimedata!A137:E4508,5,0)</f>
        <v>93</v>
      </c>
      <c r="D138">
        <f>VLOOKUP(A138,chicagocrimedata!A137:B4508,2,0)</f>
        <v>71.06</v>
      </c>
    </row>
    <row r="139" spans="1:4" x14ac:dyDescent="0.3">
      <c r="A139" s="1">
        <f t="shared" si="5"/>
        <v>38490</v>
      </c>
      <c r="B139" t="str">
        <f t="shared" si="4"/>
        <v>Wednesday</v>
      </c>
      <c r="C139">
        <f>VLOOKUP(A139,chicagocrimedata!A138:E4509,5,0)</f>
        <v>82</v>
      </c>
      <c r="D139">
        <f>VLOOKUP(A139,chicagocrimedata!A138:B4509,2,0)</f>
        <v>75.02</v>
      </c>
    </row>
    <row r="140" spans="1:4" x14ac:dyDescent="0.3">
      <c r="A140" s="1">
        <f t="shared" si="5"/>
        <v>38491</v>
      </c>
      <c r="B140" t="str">
        <f t="shared" si="4"/>
        <v>Thursday</v>
      </c>
      <c r="C140">
        <f>VLOOKUP(A140,chicagocrimedata!A139:E4510,5,0)</f>
        <v>74</v>
      </c>
      <c r="D140">
        <f>VLOOKUP(A140,chicagocrimedata!A139:B4510,2,0)</f>
        <v>71.959999999999994</v>
      </c>
    </row>
    <row r="141" spans="1:4" x14ac:dyDescent="0.3">
      <c r="A141" s="1">
        <f t="shared" si="5"/>
        <v>38492</v>
      </c>
      <c r="B141" t="str">
        <f t="shared" si="4"/>
        <v>Friday</v>
      </c>
      <c r="C141">
        <f>VLOOKUP(A141,chicagocrimedata!A140:E4511,5,0)</f>
        <v>81</v>
      </c>
      <c r="D141">
        <f>VLOOKUP(A141,chicagocrimedata!A140:B4511,2,0)</f>
        <v>68</v>
      </c>
    </row>
    <row r="142" spans="1:4" x14ac:dyDescent="0.3">
      <c r="A142" s="1">
        <f t="shared" si="5"/>
        <v>38493</v>
      </c>
      <c r="B142" t="str">
        <f t="shared" si="4"/>
        <v>Saturday</v>
      </c>
      <c r="C142">
        <f>VLOOKUP(A142,chicagocrimedata!A141:E4512,5,0)</f>
        <v>80</v>
      </c>
      <c r="D142">
        <f>VLOOKUP(A142,chicagocrimedata!A141:B4512,2,0)</f>
        <v>73.039999999999907</v>
      </c>
    </row>
    <row r="143" spans="1:4" x14ac:dyDescent="0.3">
      <c r="A143" s="1">
        <f t="shared" si="5"/>
        <v>38494</v>
      </c>
      <c r="B143" t="str">
        <f t="shared" si="4"/>
        <v>Sunday</v>
      </c>
      <c r="C143">
        <f>VLOOKUP(A143,chicagocrimedata!A142:E4513,5,0)</f>
        <v>73</v>
      </c>
      <c r="D143">
        <f>VLOOKUP(A143,chicagocrimedata!A142:B4513,2,0)</f>
        <v>80.06</v>
      </c>
    </row>
    <row r="144" spans="1:4" x14ac:dyDescent="0.3">
      <c r="A144" s="1">
        <f t="shared" si="5"/>
        <v>38495</v>
      </c>
      <c r="B144" t="str">
        <f t="shared" si="4"/>
        <v>Monday</v>
      </c>
      <c r="C144">
        <f>VLOOKUP(A144,chicagocrimedata!A143:E4514,5,0)</f>
        <v>82</v>
      </c>
      <c r="D144">
        <f>VLOOKUP(A144,chicagocrimedata!A143:B4514,2,0)</f>
        <v>69.98</v>
      </c>
    </row>
    <row r="145" spans="1:4" x14ac:dyDescent="0.3">
      <c r="A145" s="1">
        <f t="shared" si="5"/>
        <v>38496</v>
      </c>
      <c r="B145" t="str">
        <f t="shared" si="4"/>
        <v>Tuesday</v>
      </c>
      <c r="C145">
        <f>VLOOKUP(A145,chicagocrimedata!A144:E4515,5,0)</f>
        <v>98</v>
      </c>
      <c r="D145">
        <f>VLOOKUP(A145,chicagocrimedata!A144:B4515,2,0)</f>
        <v>66.92</v>
      </c>
    </row>
    <row r="146" spans="1:4" x14ac:dyDescent="0.3">
      <c r="A146" s="1">
        <f t="shared" si="5"/>
        <v>38497</v>
      </c>
      <c r="B146" t="str">
        <f t="shared" si="4"/>
        <v>Wednesday</v>
      </c>
      <c r="C146">
        <f>VLOOKUP(A146,chicagocrimedata!A145:E4516,5,0)</f>
        <v>96</v>
      </c>
      <c r="D146">
        <f>VLOOKUP(A146,chicagocrimedata!A145:B4516,2,0)</f>
        <v>69.08</v>
      </c>
    </row>
    <row r="147" spans="1:4" x14ac:dyDescent="0.3">
      <c r="A147" s="1">
        <f t="shared" si="5"/>
        <v>38498</v>
      </c>
      <c r="B147" t="str">
        <f t="shared" si="4"/>
        <v>Thursday</v>
      </c>
      <c r="C147">
        <f>VLOOKUP(A147,chicagocrimedata!A146:E4517,5,0)</f>
        <v>101</v>
      </c>
      <c r="D147">
        <f>VLOOKUP(A147,chicagocrimedata!A146:B4517,2,0)</f>
        <v>75.02</v>
      </c>
    </row>
    <row r="148" spans="1:4" x14ac:dyDescent="0.3">
      <c r="A148" s="1">
        <f t="shared" si="5"/>
        <v>38499</v>
      </c>
      <c r="B148" t="str">
        <f t="shared" si="4"/>
        <v>Friday</v>
      </c>
      <c r="C148">
        <f>VLOOKUP(A148,chicagocrimedata!A147:E4518,5,0)</f>
        <v>101</v>
      </c>
      <c r="D148">
        <f>VLOOKUP(A148,chicagocrimedata!A147:B4518,2,0)</f>
        <v>69.98</v>
      </c>
    </row>
    <row r="149" spans="1:4" x14ac:dyDescent="0.3">
      <c r="A149" s="1">
        <f t="shared" si="5"/>
        <v>38500</v>
      </c>
      <c r="B149" t="str">
        <f t="shared" si="4"/>
        <v>Saturday</v>
      </c>
      <c r="C149">
        <f>VLOOKUP(A149,chicagocrimedata!A148:E4519,5,0)</f>
        <v>74</v>
      </c>
      <c r="D149">
        <f>VLOOKUP(A149,chicagocrimedata!A148:B4519,2,0)</f>
        <v>68</v>
      </c>
    </row>
    <row r="150" spans="1:4" x14ac:dyDescent="0.3">
      <c r="A150" s="1">
        <f t="shared" si="5"/>
        <v>38501</v>
      </c>
      <c r="B150" t="str">
        <f t="shared" si="4"/>
        <v>Sunday</v>
      </c>
      <c r="C150">
        <f>VLOOKUP(A150,chicagocrimedata!A149:E4520,5,0)</f>
        <v>83</v>
      </c>
      <c r="D150">
        <f>VLOOKUP(A150,chicagocrimedata!A149:B4520,2,0)</f>
        <v>69.98</v>
      </c>
    </row>
    <row r="151" spans="1:4" x14ac:dyDescent="0.3">
      <c r="A151" s="1">
        <f t="shared" si="5"/>
        <v>38502</v>
      </c>
      <c r="B151" t="str">
        <f t="shared" si="4"/>
        <v>Monday</v>
      </c>
      <c r="C151">
        <f>VLOOKUP(A151,chicagocrimedata!A150:E4521,5,0)</f>
        <v>87</v>
      </c>
      <c r="D151">
        <f>VLOOKUP(A151,chicagocrimedata!A150:B4521,2,0)</f>
        <v>73.94</v>
      </c>
    </row>
    <row r="152" spans="1:4" x14ac:dyDescent="0.3">
      <c r="A152" s="1">
        <f t="shared" si="5"/>
        <v>38503</v>
      </c>
      <c r="B152" t="str">
        <f t="shared" si="4"/>
        <v>Tuesday</v>
      </c>
      <c r="C152">
        <f>VLOOKUP(A152,chicagocrimedata!A151:E4522,5,0)</f>
        <v>95</v>
      </c>
      <c r="D152">
        <f>VLOOKUP(A152,chicagocrimedata!A151:B4522,2,0)</f>
        <v>71.959999999999994</v>
      </c>
    </row>
    <row r="153" spans="1:4" x14ac:dyDescent="0.3">
      <c r="A153" s="1">
        <f t="shared" si="5"/>
        <v>38504</v>
      </c>
      <c r="B153" t="str">
        <f t="shared" si="4"/>
        <v>Wednesday</v>
      </c>
      <c r="C153">
        <f>VLOOKUP(A153,chicagocrimedata!A152:E4523,5,0)</f>
        <v>83</v>
      </c>
      <c r="D153">
        <f>VLOOKUP(A153,chicagocrimedata!A152:B4523,2,0)</f>
        <v>80.06</v>
      </c>
    </row>
    <row r="154" spans="1:4" x14ac:dyDescent="0.3">
      <c r="A154" s="1">
        <f t="shared" si="5"/>
        <v>38505</v>
      </c>
      <c r="B154" t="str">
        <f t="shared" si="4"/>
        <v>Thursday</v>
      </c>
      <c r="C154">
        <f>VLOOKUP(A154,chicagocrimedata!A153:E4524,5,0)</f>
        <v>84</v>
      </c>
      <c r="D154">
        <f>VLOOKUP(A154,chicagocrimedata!A153:B4524,2,0)</f>
        <v>75.92</v>
      </c>
    </row>
    <row r="155" spans="1:4" x14ac:dyDescent="0.3">
      <c r="A155" s="1">
        <f t="shared" si="5"/>
        <v>38506</v>
      </c>
      <c r="B155" t="str">
        <f t="shared" si="4"/>
        <v>Friday</v>
      </c>
      <c r="C155">
        <f>VLOOKUP(A155,chicagocrimedata!A154:E4525,5,0)</f>
        <v>89</v>
      </c>
      <c r="D155">
        <f>VLOOKUP(A155,chicagocrimedata!A154:B4525,2,0)</f>
        <v>73.039999999999907</v>
      </c>
    </row>
    <row r="156" spans="1:4" x14ac:dyDescent="0.3">
      <c r="A156" s="1">
        <f t="shared" si="5"/>
        <v>38507</v>
      </c>
      <c r="B156" t="str">
        <f t="shared" si="4"/>
        <v>Saturday</v>
      </c>
      <c r="C156">
        <f>VLOOKUP(A156,chicagocrimedata!A155:E4526,5,0)</f>
        <v>84</v>
      </c>
      <c r="D156">
        <f>VLOOKUP(A156,chicagocrimedata!A155:B4526,2,0)</f>
        <v>86</v>
      </c>
    </row>
    <row r="157" spans="1:4" x14ac:dyDescent="0.3">
      <c r="A157" s="1">
        <f t="shared" si="5"/>
        <v>38508</v>
      </c>
      <c r="B157" t="str">
        <f t="shared" si="4"/>
        <v>Sunday</v>
      </c>
      <c r="C157">
        <f>VLOOKUP(A157,chicagocrimedata!A156:E4527,5,0)</f>
        <v>92</v>
      </c>
      <c r="D157">
        <f>VLOOKUP(A157,chicagocrimedata!A156:B4527,2,0)</f>
        <v>87.08</v>
      </c>
    </row>
    <row r="158" spans="1:4" x14ac:dyDescent="0.3">
      <c r="A158" s="1">
        <f t="shared" si="5"/>
        <v>38509</v>
      </c>
      <c r="B158" t="str">
        <f t="shared" si="4"/>
        <v>Monday</v>
      </c>
      <c r="C158">
        <f>VLOOKUP(A158,chicagocrimedata!A157:E4528,5,0)</f>
        <v>93</v>
      </c>
      <c r="D158">
        <f>VLOOKUP(A158,chicagocrimedata!A157:B4528,2,0)</f>
        <v>89.06</v>
      </c>
    </row>
    <row r="159" spans="1:4" x14ac:dyDescent="0.3">
      <c r="A159" s="1">
        <f t="shared" si="5"/>
        <v>38510</v>
      </c>
      <c r="B159" t="str">
        <f t="shared" si="4"/>
        <v>Tuesday</v>
      </c>
      <c r="C159">
        <f>VLOOKUP(A159,chicagocrimedata!A158:E4529,5,0)</f>
        <v>82</v>
      </c>
      <c r="D159">
        <f>VLOOKUP(A159,chicagocrimedata!A158:B4529,2,0)</f>
        <v>91.94</v>
      </c>
    </row>
    <row r="160" spans="1:4" x14ac:dyDescent="0.3">
      <c r="A160" s="1">
        <f t="shared" si="5"/>
        <v>38511</v>
      </c>
      <c r="B160" t="str">
        <f t="shared" si="4"/>
        <v>Wednesday</v>
      </c>
      <c r="C160">
        <f>VLOOKUP(A160,chicagocrimedata!A159:E4530,5,0)</f>
        <v>95</v>
      </c>
      <c r="D160">
        <f>VLOOKUP(A160,chicagocrimedata!A159:B4530,2,0)</f>
        <v>89.06</v>
      </c>
    </row>
    <row r="161" spans="1:4" x14ac:dyDescent="0.3">
      <c r="A161" s="1">
        <f t="shared" si="5"/>
        <v>38512</v>
      </c>
      <c r="B161" t="str">
        <f t="shared" si="4"/>
        <v>Thursday</v>
      </c>
      <c r="C161">
        <f>VLOOKUP(A161,chicagocrimedata!A160:E4531,5,0)</f>
        <v>91</v>
      </c>
      <c r="D161">
        <f>VLOOKUP(A161,chicagocrimedata!A160:B4531,2,0)</f>
        <v>89.06</v>
      </c>
    </row>
    <row r="162" spans="1:4" x14ac:dyDescent="0.3">
      <c r="A162" s="1">
        <f t="shared" si="5"/>
        <v>38513</v>
      </c>
      <c r="B162" t="str">
        <f t="shared" si="4"/>
        <v>Friday</v>
      </c>
      <c r="C162">
        <f>VLOOKUP(A162,chicagocrimedata!A161:E4532,5,0)</f>
        <v>94</v>
      </c>
      <c r="D162">
        <f>VLOOKUP(A162,chicagocrimedata!A161:B4532,2,0)</f>
        <v>87.98</v>
      </c>
    </row>
    <row r="163" spans="1:4" x14ac:dyDescent="0.3">
      <c r="A163" s="1">
        <f t="shared" si="5"/>
        <v>38514</v>
      </c>
      <c r="B163" t="str">
        <f t="shared" si="4"/>
        <v>Saturday</v>
      </c>
      <c r="C163">
        <f>VLOOKUP(A163,chicagocrimedata!A162:E4533,5,0)</f>
        <v>96</v>
      </c>
      <c r="D163">
        <f>VLOOKUP(A163,chicagocrimedata!A162:B4533,2,0)</f>
        <v>87.98</v>
      </c>
    </row>
    <row r="164" spans="1:4" x14ac:dyDescent="0.3">
      <c r="A164" s="1">
        <f t="shared" si="5"/>
        <v>38515</v>
      </c>
      <c r="B164" t="str">
        <f t="shared" si="4"/>
        <v>Sunday</v>
      </c>
      <c r="C164">
        <f>VLOOKUP(A164,chicagocrimedata!A163:E4534,5,0)</f>
        <v>88</v>
      </c>
      <c r="D164">
        <f>VLOOKUP(A164,chicagocrimedata!A163:B4534,2,0)</f>
        <v>80.06</v>
      </c>
    </row>
    <row r="165" spans="1:4" x14ac:dyDescent="0.3">
      <c r="A165" s="1">
        <f t="shared" si="5"/>
        <v>38516</v>
      </c>
      <c r="B165" t="str">
        <f t="shared" si="4"/>
        <v>Monday</v>
      </c>
      <c r="C165">
        <f>VLOOKUP(A165,chicagocrimedata!A164:E4535,5,0)</f>
        <v>104</v>
      </c>
      <c r="D165">
        <f>VLOOKUP(A165,chicagocrimedata!A164:B4535,2,0)</f>
        <v>89.06</v>
      </c>
    </row>
    <row r="166" spans="1:4" x14ac:dyDescent="0.3">
      <c r="A166" s="1">
        <f t="shared" si="5"/>
        <v>38517</v>
      </c>
      <c r="B166" t="str">
        <f t="shared" si="4"/>
        <v>Tuesday</v>
      </c>
      <c r="C166">
        <f>VLOOKUP(A166,chicagocrimedata!A165:E4536,5,0)</f>
        <v>95</v>
      </c>
      <c r="D166">
        <f>VLOOKUP(A166,chicagocrimedata!A165:B4536,2,0)</f>
        <v>80.06</v>
      </c>
    </row>
    <row r="167" spans="1:4" x14ac:dyDescent="0.3">
      <c r="A167" s="1">
        <f t="shared" si="5"/>
        <v>38518</v>
      </c>
      <c r="B167" t="str">
        <f t="shared" si="4"/>
        <v>Wednesday</v>
      </c>
      <c r="C167">
        <f>VLOOKUP(A167,chicagocrimedata!A166:E4537,5,0)</f>
        <v>80</v>
      </c>
      <c r="D167">
        <f>VLOOKUP(A167,chicagocrimedata!A166:B4537,2,0)</f>
        <v>69.98</v>
      </c>
    </row>
    <row r="168" spans="1:4" x14ac:dyDescent="0.3">
      <c r="A168" s="1">
        <f t="shared" si="5"/>
        <v>38519</v>
      </c>
      <c r="B168" t="str">
        <f t="shared" si="4"/>
        <v>Thursday</v>
      </c>
      <c r="C168">
        <f>VLOOKUP(A168,chicagocrimedata!A167:E4538,5,0)</f>
        <v>73</v>
      </c>
      <c r="D168">
        <f>VLOOKUP(A168,chicagocrimedata!A167:B4538,2,0)</f>
        <v>78.98</v>
      </c>
    </row>
    <row r="169" spans="1:4" x14ac:dyDescent="0.3">
      <c r="A169" s="1">
        <f t="shared" si="5"/>
        <v>38520</v>
      </c>
      <c r="B169" t="str">
        <f t="shared" si="4"/>
        <v>Friday</v>
      </c>
      <c r="C169">
        <f>VLOOKUP(A169,chicagocrimedata!A168:E4539,5,0)</f>
        <v>95</v>
      </c>
      <c r="D169">
        <f>VLOOKUP(A169,chicagocrimedata!A168:B4539,2,0)</f>
        <v>69.98</v>
      </c>
    </row>
    <row r="170" spans="1:4" x14ac:dyDescent="0.3">
      <c r="A170" s="1">
        <f t="shared" si="5"/>
        <v>38521</v>
      </c>
      <c r="B170" t="str">
        <f t="shared" si="4"/>
        <v>Saturday</v>
      </c>
      <c r="C170">
        <f>VLOOKUP(A170,chicagocrimedata!A169:E4540,5,0)</f>
        <v>66</v>
      </c>
      <c r="D170">
        <f>VLOOKUP(A170,chicagocrimedata!A169:B4540,2,0)</f>
        <v>71.06</v>
      </c>
    </row>
    <row r="171" spans="1:4" x14ac:dyDescent="0.3">
      <c r="A171" s="1">
        <f t="shared" si="5"/>
        <v>38522</v>
      </c>
      <c r="B171" t="str">
        <f t="shared" si="4"/>
        <v>Sunday</v>
      </c>
      <c r="C171">
        <f>VLOOKUP(A171,chicagocrimedata!A170:E4541,5,0)</f>
        <v>87</v>
      </c>
      <c r="D171">
        <f>VLOOKUP(A171,chicagocrimedata!A170:B4541,2,0)</f>
        <v>78.08</v>
      </c>
    </row>
    <row r="172" spans="1:4" x14ac:dyDescent="0.3">
      <c r="A172" s="1">
        <f t="shared" si="5"/>
        <v>38523</v>
      </c>
      <c r="B172" t="str">
        <f t="shared" si="4"/>
        <v>Monday</v>
      </c>
      <c r="C172">
        <f>VLOOKUP(A172,chicagocrimedata!A171:E4542,5,0)</f>
        <v>97</v>
      </c>
      <c r="D172">
        <f>VLOOKUP(A172,chicagocrimedata!A171:B4542,2,0)</f>
        <v>86</v>
      </c>
    </row>
    <row r="173" spans="1:4" x14ac:dyDescent="0.3">
      <c r="A173" s="1">
        <f t="shared" si="5"/>
        <v>38524</v>
      </c>
      <c r="B173" t="str">
        <f t="shared" si="4"/>
        <v>Tuesday</v>
      </c>
      <c r="C173">
        <f>VLOOKUP(A173,chicagocrimedata!A172:E4543,5,0)</f>
        <v>90</v>
      </c>
      <c r="D173">
        <f>VLOOKUP(A173,chicagocrimedata!A172:B4543,2,0)</f>
        <v>89.06</v>
      </c>
    </row>
    <row r="174" spans="1:4" x14ac:dyDescent="0.3">
      <c r="A174" s="1">
        <f t="shared" si="5"/>
        <v>38525</v>
      </c>
      <c r="B174" t="str">
        <f t="shared" si="4"/>
        <v>Wednesday</v>
      </c>
      <c r="C174">
        <f>VLOOKUP(A174,chicagocrimedata!A173:E4544,5,0)</f>
        <v>78</v>
      </c>
      <c r="D174">
        <f>VLOOKUP(A174,chicagocrimedata!A173:B4544,2,0)</f>
        <v>84.92</v>
      </c>
    </row>
    <row r="175" spans="1:4" x14ac:dyDescent="0.3">
      <c r="A175" s="1">
        <f t="shared" si="5"/>
        <v>38526</v>
      </c>
      <c r="B175" t="str">
        <f t="shared" si="4"/>
        <v>Thursday</v>
      </c>
      <c r="C175">
        <f>VLOOKUP(A175,chicagocrimedata!A174:E4545,5,0)</f>
        <v>82</v>
      </c>
      <c r="D175">
        <f>VLOOKUP(A175,chicagocrimedata!A174:B4545,2,0)</f>
        <v>93.02</v>
      </c>
    </row>
    <row r="176" spans="1:4" x14ac:dyDescent="0.3">
      <c r="A176" s="1">
        <f t="shared" si="5"/>
        <v>38527</v>
      </c>
      <c r="B176" t="str">
        <f t="shared" si="4"/>
        <v>Friday</v>
      </c>
      <c r="C176">
        <f>VLOOKUP(A176,chicagocrimedata!A175:E4546,5,0)</f>
        <v>77</v>
      </c>
      <c r="D176">
        <f>VLOOKUP(A176,chicagocrimedata!A175:B4546,2,0)</f>
        <v>96.08</v>
      </c>
    </row>
    <row r="177" spans="1:4" x14ac:dyDescent="0.3">
      <c r="A177" s="1">
        <f t="shared" si="5"/>
        <v>38528</v>
      </c>
      <c r="B177" t="str">
        <f t="shared" si="4"/>
        <v>Saturday</v>
      </c>
      <c r="C177">
        <f>VLOOKUP(A177,chicagocrimedata!A176:E4547,5,0)</f>
        <v>84</v>
      </c>
      <c r="D177">
        <f>VLOOKUP(A177,chicagocrimedata!A176:B4547,2,0)</f>
        <v>91.04</v>
      </c>
    </row>
    <row r="178" spans="1:4" x14ac:dyDescent="0.3">
      <c r="A178" s="1">
        <f t="shared" si="5"/>
        <v>38529</v>
      </c>
      <c r="B178" t="str">
        <f t="shared" si="4"/>
        <v>Sunday</v>
      </c>
      <c r="C178">
        <f>VLOOKUP(A178,chicagocrimedata!A177:E4548,5,0)</f>
        <v>78</v>
      </c>
      <c r="D178">
        <f>VLOOKUP(A178,chicagocrimedata!A177:B4548,2,0)</f>
        <v>93.02</v>
      </c>
    </row>
    <row r="179" spans="1:4" x14ac:dyDescent="0.3">
      <c r="A179" s="1">
        <f t="shared" si="5"/>
        <v>38530</v>
      </c>
      <c r="B179" t="str">
        <f t="shared" si="4"/>
        <v>Monday</v>
      </c>
      <c r="C179">
        <f>VLOOKUP(A179,chicagocrimedata!A178:E4549,5,0)</f>
        <v>83</v>
      </c>
      <c r="D179">
        <f>VLOOKUP(A179,chicagocrimedata!A178:B4549,2,0)</f>
        <v>95</v>
      </c>
    </row>
    <row r="180" spans="1:4" x14ac:dyDescent="0.3">
      <c r="A180" s="1">
        <f t="shared" si="5"/>
        <v>38531</v>
      </c>
      <c r="B180" t="str">
        <f t="shared" si="4"/>
        <v>Tuesday</v>
      </c>
      <c r="C180">
        <f>VLOOKUP(A180,chicagocrimedata!A179:E4550,5,0)</f>
        <v>75</v>
      </c>
      <c r="D180">
        <f>VLOOKUP(A180,chicagocrimedata!A179:B4550,2,0)</f>
        <v>93.92</v>
      </c>
    </row>
    <row r="181" spans="1:4" x14ac:dyDescent="0.3">
      <c r="A181" s="1">
        <f t="shared" si="5"/>
        <v>38532</v>
      </c>
      <c r="B181" t="str">
        <f t="shared" si="4"/>
        <v>Wednesday</v>
      </c>
      <c r="C181">
        <f>VLOOKUP(A181,chicagocrimedata!A180:E4551,5,0)</f>
        <v>110</v>
      </c>
      <c r="D181">
        <f>VLOOKUP(A181,chicagocrimedata!A180:B4551,2,0)</f>
        <v>89.96</v>
      </c>
    </row>
    <row r="182" spans="1:4" x14ac:dyDescent="0.3">
      <c r="A182" s="1">
        <f t="shared" si="5"/>
        <v>38533</v>
      </c>
      <c r="B182" t="str">
        <f t="shared" si="4"/>
        <v>Thursday</v>
      </c>
      <c r="C182">
        <f>VLOOKUP(A182,chicagocrimedata!A181:E4552,5,0)</f>
        <v>92</v>
      </c>
      <c r="D182">
        <f>VLOOKUP(A182,chicagocrimedata!A181:B4552,2,0)</f>
        <v>91.04</v>
      </c>
    </row>
    <row r="183" spans="1:4" x14ac:dyDescent="0.3">
      <c r="A183" s="1">
        <f t="shared" si="5"/>
        <v>38534</v>
      </c>
      <c r="B183" t="str">
        <f t="shared" si="4"/>
        <v>Friday</v>
      </c>
      <c r="C183">
        <f>VLOOKUP(A183,chicagocrimedata!A182:E4553,5,0)</f>
        <v>64</v>
      </c>
      <c r="D183">
        <f>VLOOKUP(A183,chicagocrimedata!A182:B4553,2,0)</f>
        <v>75.92</v>
      </c>
    </row>
    <row r="184" spans="1:4" x14ac:dyDescent="0.3">
      <c r="A184" s="1">
        <f t="shared" si="5"/>
        <v>38535</v>
      </c>
      <c r="B184" t="str">
        <f t="shared" si="4"/>
        <v>Saturday</v>
      </c>
      <c r="C184">
        <f>VLOOKUP(A184,chicagocrimedata!A183:E4554,5,0)</f>
        <v>71</v>
      </c>
      <c r="D184">
        <f>VLOOKUP(A184,chicagocrimedata!A183:B4554,2,0)</f>
        <v>75.02</v>
      </c>
    </row>
    <row r="185" spans="1:4" x14ac:dyDescent="0.3">
      <c r="A185" s="1">
        <f t="shared" si="5"/>
        <v>38536</v>
      </c>
      <c r="B185" t="str">
        <f t="shared" si="4"/>
        <v>Sunday</v>
      </c>
      <c r="C185">
        <f>VLOOKUP(A185,chicagocrimedata!A184:E4555,5,0)</f>
        <v>64</v>
      </c>
      <c r="D185">
        <f>VLOOKUP(A185,chicagocrimedata!A184:B4555,2,0)</f>
        <v>86</v>
      </c>
    </row>
    <row r="186" spans="1:4" x14ac:dyDescent="0.3">
      <c r="A186" s="1">
        <f t="shared" si="5"/>
        <v>38537</v>
      </c>
      <c r="B186" t="str">
        <f t="shared" si="4"/>
        <v>Monday</v>
      </c>
      <c r="C186">
        <f>VLOOKUP(A186,chicagocrimedata!A185:E4556,5,0)</f>
        <v>78</v>
      </c>
      <c r="D186">
        <f>VLOOKUP(A186,chicagocrimedata!A185:B4556,2,0)</f>
        <v>87.08</v>
      </c>
    </row>
    <row r="187" spans="1:4" x14ac:dyDescent="0.3">
      <c r="A187" s="1">
        <f t="shared" si="5"/>
        <v>38538</v>
      </c>
      <c r="B187" t="str">
        <f t="shared" si="4"/>
        <v>Tuesday</v>
      </c>
      <c r="C187">
        <f>VLOOKUP(A187,chicagocrimedata!A186:E4557,5,0)</f>
        <v>99</v>
      </c>
      <c r="D187">
        <f>VLOOKUP(A187,chicagocrimedata!A186:B4557,2,0)</f>
        <v>87.08</v>
      </c>
    </row>
    <row r="188" spans="1:4" x14ac:dyDescent="0.3">
      <c r="A188" s="1">
        <f t="shared" si="5"/>
        <v>38539</v>
      </c>
      <c r="B188" t="str">
        <f t="shared" si="4"/>
        <v>Wednesday</v>
      </c>
      <c r="C188">
        <f>VLOOKUP(A188,chicagocrimedata!A187:E4558,5,0)</f>
        <v>78</v>
      </c>
      <c r="D188">
        <f>VLOOKUP(A188,chicagocrimedata!A187:B4558,2,0)</f>
        <v>80.06</v>
      </c>
    </row>
    <row r="189" spans="1:4" x14ac:dyDescent="0.3">
      <c r="A189" s="1">
        <f t="shared" si="5"/>
        <v>38540</v>
      </c>
      <c r="B189" t="str">
        <f t="shared" si="4"/>
        <v>Thursday</v>
      </c>
      <c r="C189">
        <f>VLOOKUP(A189,chicagocrimedata!A188:E4559,5,0)</f>
        <v>74</v>
      </c>
      <c r="D189">
        <f>VLOOKUP(A189,chicagocrimedata!A188:B4559,2,0)</f>
        <v>80.959999999999994</v>
      </c>
    </row>
    <row r="190" spans="1:4" x14ac:dyDescent="0.3">
      <c r="A190" s="1">
        <f t="shared" si="5"/>
        <v>38541</v>
      </c>
      <c r="B190" t="str">
        <f t="shared" si="4"/>
        <v>Friday</v>
      </c>
      <c r="C190">
        <f>VLOOKUP(A190,chicagocrimedata!A189:E4560,5,0)</f>
        <v>84</v>
      </c>
      <c r="D190">
        <f>VLOOKUP(A190,chicagocrimedata!A189:B4560,2,0)</f>
        <v>84.92</v>
      </c>
    </row>
    <row r="191" spans="1:4" x14ac:dyDescent="0.3">
      <c r="A191" s="1">
        <f t="shared" si="5"/>
        <v>38542</v>
      </c>
      <c r="B191" t="str">
        <f t="shared" si="4"/>
        <v>Saturday</v>
      </c>
      <c r="C191">
        <f>VLOOKUP(A191,chicagocrimedata!A190:E4561,5,0)</f>
        <v>83</v>
      </c>
      <c r="D191">
        <f>VLOOKUP(A191,chicagocrimedata!A190:B4561,2,0)</f>
        <v>87.98</v>
      </c>
    </row>
    <row r="192" spans="1:4" x14ac:dyDescent="0.3">
      <c r="A192" s="1">
        <f t="shared" si="5"/>
        <v>38543</v>
      </c>
      <c r="B192" t="str">
        <f t="shared" si="4"/>
        <v>Sunday</v>
      </c>
      <c r="C192">
        <f>VLOOKUP(A192,chicagocrimedata!A191:E4562,5,0)</f>
        <v>90</v>
      </c>
      <c r="D192">
        <f>VLOOKUP(A192,chicagocrimedata!A191:B4562,2,0)</f>
        <v>91.04</v>
      </c>
    </row>
    <row r="193" spans="1:4" x14ac:dyDescent="0.3">
      <c r="A193" s="1">
        <f t="shared" si="5"/>
        <v>38544</v>
      </c>
      <c r="B193" t="str">
        <f t="shared" si="4"/>
        <v>Monday</v>
      </c>
      <c r="C193">
        <f>VLOOKUP(A193,chicagocrimedata!A192:E4563,5,0)</f>
        <v>83</v>
      </c>
      <c r="D193">
        <f>VLOOKUP(A193,chicagocrimedata!A192:B4563,2,0)</f>
        <v>89.06</v>
      </c>
    </row>
    <row r="194" spans="1:4" x14ac:dyDescent="0.3">
      <c r="A194" s="1">
        <f t="shared" si="5"/>
        <v>38545</v>
      </c>
      <c r="B194" t="str">
        <f t="shared" si="4"/>
        <v>Tuesday</v>
      </c>
      <c r="C194">
        <f>VLOOKUP(A194,chicagocrimedata!A193:E4564,5,0)</f>
        <v>87</v>
      </c>
      <c r="D194">
        <f>VLOOKUP(A194,chicagocrimedata!A193:B4564,2,0)</f>
        <v>84.92</v>
      </c>
    </row>
    <row r="195" spans="1:4" x14ac:dyDescent="0.3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VLOOKUP(A195,chicagocrimedata!A194:E4565,5,0)</f>
        <v>114</v>
      </c>
      <c r="D195">
        <f>VLOOKUP(A195,chicagocrimedata!A194:B4565,2,0)</f>
        <v>86</v>
      </c>
    </row>
    <row r="196" spans="1:4" x14ac:dyDescent="0.3">
      <c r="A196" s="1">
        <f t="shared" ref="A196:A259" si="7">A195+1</f>
        <v>38547</v>
      </c>
      <c r="B196" t="str">
        <f t="shared" si="6"/>
        <v>Thursday</v>
      </c>
      <c r="C196">
        <f>VLOOKUP(A196,chicagocrimedata!A195:E4566,5,0)</f>
        <v>83</v>
      </c>
      <c r="D196">
        <f>VLOOKUP(A196,chicagocrimedata!A195:B4566,2,0)</f>
        <v>87.08</v>
      </c>
    </row>
    <row r="197" spans="1:4" x14ac:dyDescent="0.3">
      <c r="A197" s="1">
        <f t="shared" si="7"/>
        <v>38548</v>
      </c>
      <c r="B197" t="str">
        <f t="shared" si="6"/>
        <v>Friday</v>
      </c>
      <c r="C197">
        <f>VLOOKUP(A197,chicagocrimedata!A196:E4567,5,0)</f>
        <v>107</v>
      </c>
      <c r="D197">
        <f>VLOOKUP(A197,chicagocrimedata!A196:B4567,2,0)</f>
        <v>87.08</v>
      </c>
    </row>
    <row r="198" spans="1:4" x14ac:dyDescent="0.3">
      <c r="A198" s="1">
        <f t="shared" si="7"/>
        <v>38549</v>
      </c>
      <c r="B198" t="str">
        <f t="shared" si="6"/>
        <v>Saturday</v>
      </c>
      <c r="C198">
        <f>VLOOKUP(A198,chicagocrimedata!A197:E4568,5,0)</f>
        <v>103</v>
      </c>
      <c r="D198">
        <f>VLOOKUP(A198,chicagocrimedata!A197:B4568,2,0)</f>
        <v>93.02</v>
      </c>
    </row>
    <row r="199" spans="1:4" x14ac:dyDescent="0.3">
      <c r="A199" s="1">
        <f t="shared" si="7"/>
        <v>38550</v>
      </c>
      <c r="B199" t="str">
        <f t="shared" si="6"/>
        <v>Sunday</v>
      </c>
      <c r="C199">
        <f>VLOOKUP(A199,chicagocrimedata!A198:E4569,5,0)</f>
        <v>97</v>
      </c>
      <c r="D199">
        <f>VLOOKUP(A199,chicagocrimedata!A198:B4569,2,0)</f>
        <v>96.98</v>
      </c>
    </row>
    <row r="200" spans="1:4" x14ac:dyDescent="0.3">
      <c r="A200" s="1">
        <f t="shared" si="7"/>
        <v>38551</v>
      </c>
      <c r="B200" t="str">
        <f t="shared" si="6"/>
        <v>Monday</v>
      </c>
      <c r="C200">
        <f>VLOOKUP(A200,chicagocrimedata!A199:E4570,5,0)</f>
        <v>79</v>
      </c>
      <c r="D200">
        <f>VLOOKUP(A200,chicagocrimedata!A199:B4570,2,0)</f>
        <v>91.04</v>
      </c>
    </row>
    <row r="201" spans="1:4" x14ac:dyDescent="0.3">
      <c r="A201" s="1">
        <f t="shared" si="7"/>
        <v>38552</v>
      </c>
      <c r="B201" t="str">
        <f t="shared" si="6"/>
        <v>Tuesday</v>
      </c>
      <c r="C201">
        <f>VLOOKUP(A201,chicagocrimedata!A200:E4571,5,0)</f>
        <v>72</v>
      </c>
      <c r="D201">
        <f>VLOOKUP(A201,chicagocrimedata!A200:B4571,2,0)</f>
        <v>91.94</v>
      </c>
    </row>
    <row r="202" spans="1:4" x14ac:dyDescent="0.3">
      <c r="A202" s="1">
        <f t="shared" si="7"/>
        <v>38553</v>
      </c>
      <c r="B202" t="str">
        <f t="shared" si="6"/>
        <v>Wednesday</v>
      </c>
      <c r="C202">
        <f>VLOOKUP(A202,chicagocrimedata!A201:E4572,5,0)</f>
        <v>74</v>
      </c>
      <c r="D202">
        <f>VLOOKUP(A202,chicagocrimedata!A201:B4572,2,0)</f>
        <v>91.94</v>
      </c>
    </row>
    <row r="203" spans="1:4" x14ac:dyDescent="0.3">
      <c r="A203" s="1">
        <f t="shared" si="7"/>
        <v>38554</v>
      </c>
      <c r="B203" t="str">
        <f t="shared" si="6"/>
        <v>Thursday</v>
      </c>
      <c r="C203">
        <f>VLOOKUP(A203,chicagocrimedata!A202:E4573,5,0)</f>
        <v>81</v>
      </c>
      <c r="D203">
        <f>VLOOKUP(A203,chicagocrimedata!A202:B4573,2,0)</f>
        <v>87.98</v>
      </c>
    </row>
    <row r="204" spans="1:4" x14ac:dyDescent="0.3">
      <c r="A204" s="1">
        <f t="shared" si="7"/>
        <v>38555</v>
      </c>
      <c r="B204" t="str">
        <f t="shared" si="6"/>
        <v>Friday</v>
      </c>
      <c r="C204">
        <f>VLOOKUP(A204,chicagocrimedata!A203:E4574,5,0)</f>
        <v>76</v>
      </c>
      <c r="D204">
        <f>VLOOKUP(A204,chicagocrimedata!A203:B4574,2,0)</f>
        <v>86</v>
      </c>
    </row>
    <row r="205" spans="1:4" x14ac:dyDescent="0.3">
      <c r="A205" s="1">
        <f t="shared" si="7"/>
        <v>38556</v>
      </c>
      <c r="B205" t="str">
        <f t="shared" si="6"/>
        <v>Saturday</v>
      </c>
      <c r="C205">
        <f>VLOOKUP(A205,chicagocrimedata!A204:E4575,5,0)</f>
        <v>79</v>
      </c>
      <c r="D205">
        <f>VLOOKUP(A205,chicagocrimedata!A204:B4575,2,0)</f>
        <v>82.94</v>
      </c>
    </row>
    <row r="206" spans="1:4" x14ac:dyDescent="0.3">
      <c r="A206" s="1">
        <f t="shared" si="7"/>
        <v>38557</v>
      </c>
      <c r="B206" t="str">
        <f t="shared" si="6"/>
        <v>Sunday</v>
      </c>
      <c r="C206">
        <f>VLOOKUP(A206,chicagocrimedata!A205:E4576,5,0)</f>
        <v>74</v>
      </c>
      <c r="D206">
        <f>VLOOKUP(A206,chicagocrimedata!A205:B4576,2,0)</f>
        <v>102.02</v>
      </c>
    </row>
    <row r="207" spans="1:4" x14ac:dyDescent="0.3">
      <c r="A207" s="1">
        <f t="shared" si="7"/>
        <v>38558</v>
      </c>
      <c r="B207" t="str">
        <f t="shared" si="6"/>
        <v>Monday</v>
      </c>
      <c r="C207">
        <f>VLOOKUP(A207,chicagocrimedata!A206:E4577,5,0)</f>
        <v>77</v>
      </c>
      <c r="D207">
        <f>VLOOKUP(A207,chicagocrimedata!A206:B4577,2,0)</f>
        <v>89.06</v>
      </c>
    </row>
    <row r="208" spans="1:4" x14ac:dyDescent="0.3">
      <c r="A208" s="1">
        <f t="shared" si="7"/>
        <v>38559</v>
      </c>
      <c r="B208" t="str">
        <f t="shared" si="6"/>
        <v>Tuesday</v>
      </c>
      <c r="C208">
        <f>VLOOKUP(A208,chicagocrimedata!A207:E4578,5,0)</f>
        <v>57</v>
      </c>
      <c r="D208">
        <f>VLOOKUP(A208,chicagocrimedata!A207:B4578,2,0)</f>
        <v>84.02</v>
      </c>
    </row>
    <row r="209" spans="1:4" x14ac:dyDescent="0.3">
      <c r="A209" s="1">
        <f t="shared" si="7"/>
        <v>38560</v>
      </c>
      <c r="B209" t="str">
        <f t="shared" si="6"/>
        <v>Wednesday</v>
      </c>
      <c r="C209">
        <f>VLOOKUP(A209,chicagocrimedata!A208:E4579,5,0)</f>
        <v>76</v>
      </c>
      <c r="D209">
        <f>VLOOKUP(A209,chicagocrimedata!A208:B4579,2,0)</f>
        <v>73.94</v>
      </c>
    </row>
    <row r="210" spans="1:4" x14ac:dyDescent="0.3">
      <c r="A210" s="1">
        <f t="shared" si="7"/>
        <v>38561</v>
      </c>
      <c r="B210" t="str">
        <f t="shared" si="6"/>
        <v>Thursday</v>
      </c>
      <c r="C210">
        <f>VLOOKUP(A210,chicagocrimedata!A209:E4580,5,0)</f>
        <v>83</v>
      </c>
      <c r="D210">
        <f>VLOOKUP(A210,chicagocrimedata!A209:B4580,2,0)</f>
        <v>78.98</v>
      </c>
    </row>
    <row r="211" spans="1:4" x14ac:dyDescent="0.3">
      <c r="A211" s="1">
        <f t="shared" si="7"/>
        <v>38562</v>
      </c>
      <c r="B211" t="str">
        <f t="shared" si="6"/>
        <v>Friday</v>
      </c>
      <c r="C211">
        <f>VLOOKUP(A211,chicagocrimedata!A210:E4581,5,0)</f>
        <v>90</v>
      </c>
      <c r="D211">
        <f>VLOOKUP(A211,chicagocrimedata!A210:B4581,2,0)</f>
        <v>82.94</v>
      </c>
    </row>
    <row r="212" spans="1:4" x14ac:dyDescent="0.3">
      <c r="A212" s="1">
        <f t="shared" si="7"/>
        <v>38563</v>
      </c>
      <c r="B212" t="str">
        <f t="shared" si="6"/>
        <v>Saturday</v>
      </c>
      <c r="C212">
        <f>VLOOKUP(A212,chicagocrimedata!A211:E4582,5,0)</f>
        <v>76</v>
      </c>
      <c r="D212">
        <f>VLOOKUP(A212,chicagocrimedata!A211:B4582,2,0)</f>
        <v>86</v>
      </c>
    </row>
    <row r="213" spans="1:4" x14ac:dyDescent="0.3">
      <c r="A213" s="1">
        <f t="shared" si="7"/>
        <v>38564</v>
      </c>
      <c r="B213" t="str">
        <f t="shared" si="6"/>
        <v>Sunday</v>
      </c>
      <c r="C213">
        <f>VLOOKUP(A213,chicagocrimedata!A212:E4583,5,0)</f>
        <v>86</v>
      </c>
      <c r="D213">
        <f>VLOOKUP(A213,chicagocrimedata!A212:B4583,2,0)</f>
        <v>89.06</v>
      </c>
    </row>
    <row r="214" spans="1:4" x14ac:dyDescent="0.3">
      <c r="A214" s="1">
        <f t="shared" si="7"/>
        <v>38565</v>
      </c>
      <c r="B214" t="str">
        <f t="shared" si="6"/>
        <v>Monday</v>
      </c>
      <c r="C214">
        <f>VLOOKUP(A214,chicagocrimedata!A213:E4584,5,0)</f>
        <v>91</v>
      </c>
      <c r="D214">
        <f>VLOOKUP(A214,chicagocrimedata!A213:B4584,2,0)</f>
        <v>93.02</v>
      </c>
    </row>
    <row r="215" spans="1:4" x14ac:dyDescent="0.3">
      <c r="A215" s="1">
        <f t="shared" si="7"/>
        <v>38566</v>
      </c>
      <c r="B215" t="str">
        <f t="shared" si="6"/>
        <v>Tuesday</v>
      </c>
      <c r="C215">
        <f>VLOOKUP(A215,chicagocrimedata!A214:E4585,5,0)</f>
        <v>88</v>
      </c>
      <c r="D215">
        <f>VLOOKUP(A215,chicagocrimedata!A214:B4585,2,0)</f>
        <v>91.94</v>
      </c>
    </row>
    <row r="216" spans="1:4" x14ac:dyDescent="0.3">
      <c r="A216" s="1">
        <f t="shared" si="7"/>
        <v>38567</v>
      </c>
      <c r="B216" t="str">
        <f t="shared" si="6"/>
        <v>Wednesday</v>
      </c>
      <c r="C216">
        <f>VLOOKUP(A216,chicagocrimedata!A215:E4586,5,0)</f>
        <v>78</v>
      </c>
      <c r="D216">
        <f>VLOOKUP(A216,chicagocrimedata!A215:B4586,2,0)</f>
        <v>93.02</v>
      </c>
    </row>
    <row r="217" spans="1:4" x14ac:dyDescent="0.3">
      <c r="A217" s="1">
        <f t="shared" si="7"/>
        <v>38568</v>
      </c>
      <c r="B217" t="str">
        <f t="shared" si="6"/>
        <v>Thursday</v>
      </c>
      <c r="C217">
        <f>VLOOKUP(A217,chicagocrimedata!A216:E4587,5,0)</f>
        <v>79</v>
      </c>
      <c r="D217">
        <f>VLOOKUP(A217,chicagocrimedata!A216:B4587,2,0)</f>
        <v>87.98</v>
      </c>
    </row>
    <row r="218" spans="1:4" x14ac:dyDescent="0.3">
      <c r="A218" s="1">
        <f t="shared" si="7"/>
        <v>38569</v>
      </c>
      <c r="B218" t="str">
        <f t="shared" si="6"/>
        <v>Friday</v>
      </c>
      <c r="C218">
        <f>VLOOKUP(A218,chicagocrimedata!A217:E4588,5,0)</f>
        <v>97</v>
      </c>
      <c r="D218">
        <f>VLOOKUP(A218,chicagocrimedata!A217:B4588,2,0)</f>
        <v>84.02</v>
      </c>
    </row>
    <row r="219" spans="1:4" x14ac:dyDescent="0.3">
      <c r="A219" s="1">
        <f t="shared" si="7"/>
        <v>38570</v>
      </c>
      <c r="B219" t="str">
        <f t="shared" si="6"/>
        <v>Saturday</v>
      </c>
      <c r="C219">
        <f>VLOOKUP(A219,chicagocrimedata!A218:E4589,5,0)</f>
        <v>78</v>
      </c>
      <c r="D219">
        <f>VLOOKUP(A219,chicagocrimedata!A218:B4589,2,0)</f>
        <v>84.02</v>
      </c>
    </row>
    <row r="220" spans="1:4" x14ac:dyDescent="0.3">
      <c r="A220" s="1">
        <f t="shared" si="7"/>
        <v>38571</v>
      </c>
      <c r="B220" t="str">
        <f t="shared" si="6"/>
        <v>Sunday</v>
      </c>
      <c r="C220">
        <f>VLOOKUP(A220,chicagocrimedata!A219:E4590,5,0)</f>
        <v>95</v>
      </c>
      <c r="D220">
        <f>VLOOKUP(A220,chicagocrimedata!A219:B4590,2,0)</f>
        <v>89.06</v>
      </c>
    </row>
    <row r="221" spans="1:4" x14ac:dyDescent="0.3">
      <c r="A221" s="1">
        <f t="shared" si="7"/>
        <v>38572</v>
      </c>
      <c r="B221" t="str">
        <f t="shared" si="6"/>
        <v>Monday</v>
      </c>
      <c r="C221">
        <f>VLOOKUP(A221,chicagocrimedata!A220:E4591,5,0)</f>
        <v>85</v>
      </c>
      <c r="D221">
        <f>VLOOKUP(A221,chicagocrimedata!A220:B4591,2,0)</f>
        <v>93.02</v>
      </c>
    </row>
    <row r="222" spans="1:4" x14ac:dyDescent="0.3">
      <c r="A222" s="1">
        <f t="shared" si="7"/>
        <v>38573</v>
      </c>
      <c r="B222" t="str">
        <f t="shared" si="6"/>
        <v>Tuesday</v>
      </c>
      <c r="C222">
        <f>VLOOKUP(A222,chicagocrimedata!A221:E4592,5,0)</f>
        <v>80</v>
      </c>
      <c r="D222">
        <f>VLOOKUP(A222,chicagocrimedata!A221:B4592,2,0)</f>
        <v>95</v>
      </c>
    </row>
    <row r="223" spans="1:4" x14ac:dyDescent="0.3">
      <c r="A223" s="1">
        <f t="shared" si="7"/>
        <v>38574</v>
      </c>
      <c r="B223" t="str">
        <f t="shared" si="6"/>
        <v>Wednesday</v>
      </c>
      <c r="C223">
        <f>VLOOKUP(A223,chicagocrimedata!A222:E4593,5,0)</f>
        <v>86</v>
      </c>
      <c r="D223">
        <f>VLOOKUP(A223,chicagocrimedata!A222:B4593,2,0)</f>
        <v>89.96</v>
      </c>
    </row>
    <row r="224" spans="1:4" x14ac:dyDescent="0.3">
      <c r="A224" s="1">
        <f t="shared" si="7"/>
        <v>38575</v>
      </c>
      <c r="B224" t="str">
        <f t="shared" si="6"/>
        <v>Thursday</v>
      </c>
      <c r="C224">
        <f>VLOOKUP(A224,chicagocrimedata!A223:E4594,5,0)</f>
        <v>73</v>
      </c>
      <c r="D224">
        <f>VLOOKUP(A224,chicagocrimedata!A223:B4594,2,0)</f>
        <v>77</v>
      </c>
    </row>
    <row r="225" spans="1:4" x14ac:dyDescent="0.3">
      <c r="A225" s="1">
        <f t="shared" si="7"/>
        <v>38576</v>
      </c>
      <c r="B225" t="str">
        <f t="shared" si="6"/>
        <v>Friday</v>
      </c>
      <c r="C225">
        <f>VLOOKUP(A225,chicagocrimedata!A224:E4595,5,0)</f>
        <v>73</v>
      </c>
      <c r="D225">
        <f>VLOOKUP(A225,chicagocrimedata!A224:B4595,2,0)</f>
        <v>84.92</v>
      </c>
    </row>
    <row r="226" spans="1:4" x14ac:dyDescent="0.3">
      <c r="A226" s="1">
        <f t="shared" si="7"/>
        <v>38577</v>
      </c>
      <c r="B226" t="str">
        <f t="shared" si="6"/>
        <v>Saturday</v>
      </c>
      <c r="C226">
        <f>VLOOKUP(A226,chicagocrimedata!A225:E4596,5,0)</f>
        <v>63</v>
      </c>
      <c r="D226">
        <f>VLOOKUP(A226,chicagocrimedata!A225:B4596,2,0)</f>
        <v>75.02</v>
      </c>
    </row>
    <row r="227" spans="1:4" x14ac:dyDescent="0.3">
      <c r="A227" s="1">
        <f t="shared" si="7"/>
        <v>38578</v>
      </c>
      <c r="B227" t="str">
        <f t="shared" si="6"/>
        <v>Sunday</v>
      </c>
      <c r="C227">
        <f>VLOOKUP(A227,chicagocrimedata!A226:E4597,5,0)</f>
        <v>71</v>
      </c>
      <c r="D227">
        <f>VLOOKUP(A227,chicagocrimedata!A226:B4597,2,0)</f>
        <v>75.92</v>
      </c>
    </row>
    <row r="228" spans="1:4" x14ac:dyDescent="0.3">
      <c r="A228" s="1">
        <f t="shared" si="7"/>
        <v>38579</v>
      </c>
      <c r="B228" t="str">
        <f t="shared" si="6"/>
        <v>Monday</v>
      </c>
      <c r="C228">
        <f>VLOOKUP(A228,chicagocrimedata!A227:E4598,5,0)</f>
        <v>71</v>
      </c>
      <c r="D228">
        <f>VLOOKUP(A228,chicagocrimedata!A227:B4598,2,0)</f>
        <v>82.039999999999907</v>
      </c>
    </row>
    <row r="229" spans="1:4" x14ac:dyDescent="0.3">
      <c r="A229" s="1">
        <f t="shared" si="7"/>
        <v>38580</v>
      </c>
      <c r="B229" t="str">
        <f t="shared" si="6"/>
        <v>Tuesday</v>
      </c>
      <c r="C229">
        <f>VLOOKUP(A229,chicagocrimedata!A228:E4599,5,0)</f>
        <v>69</v>
      </c>
      <c r="D229">
        <f>VLOOKUP(A229,chicagocrimedata!A228:B4599,2,0)</f>
        <v>84.02</v>
      </c>
    </row>
    <row r="230" spans="1:4" x14ac:dyDescent="0.3">
      <c r="A230" s="1">
        <f t="shared" si="7"/>
        <v>38581</v>
      </c>
      <c r="B230" t="str">
        <f t="shared" si="6"/>
        <v>Wednesday</v>
      </c>
      <c r="C230">
        <f>VLOOKUP(A230,chicagocrimedata!A229:E4600,5,0)</f>
        <v>70</v>
      </c>
      <c r="D230">
        <f>VLOOKUP(A230,chicagocrimedata!A229:B4600,2,0)</f>
        <v>84.02</v>
      </c>
    </row>
    <row r="231" spans="1:4" x14ac:dyDescent="0.3">
      <c r="A231" s="1">
        <f t="shared" si="7"/>
        <v>38582</v>
      </c>
      <c r="B231" t="str">
        <f t="shared" si="6"/>
        <v>Thursday</v>
      </c>
      <c r="C231">
        <f>VLOOKUP(A231,chicagocrimedata!A230:E4601,5,0)</f>
        <v>71</v>
      </c>
      <c r="D231">
        <f>VLOOKUP(A231,chicagocrimedata!A230:B4601,2,0)</f>
        <v>84.02</v>
      </c>
    </row>
    <row r="232" spans="1:4" x14ac:dyDescent="0.3">
      <c r="A232" s="1">
        <f t="shared" si="7"/>
        <v>38583</v>
      </c>
      <c r="B232" t="str">
        <f t="shared" si="6"/>
        <v>Friday</v>
      </c>
      <c r="C232">
        <f>VLOOKUP(A232,chicagocrimedata!A231:E4602,5,0)</f>
        <v>80</v>
      </c>
      <c r="D232">
        <f>VLOOKUP(A232,chicagocrimedata!A231:B4602,2,0)</f>
        <v>87.98</v>
      </c>
    </row>
    <row r="233" spans="1:4" x14ac:dyDescent="0.3">
      <c r="A233" s="1">
        <f t="shared" si="7"/>
        <v>38584</v>
      </c>
      <c r="B233" t="str">
        <f t="shared" si="6"/>
        <v>Saturday</v>
      </c>
      <c r="C233">
        <f>VLOOKUP(A233,chicagocrimedata!A232:E4603,5,0)</f>
        <v>79</v>
      </c>
      <c r="D233">
        <f>VLOOKUP(A233,chicagocrimedata!A232:B4603,2,0)</f>
        <v>86</v>
      </c>
    </row>
    <row r="234" spans="1:4" x14ac:dyDescent="0.3">
      <c r="A234" s="1">
        <f t="shared" si="7"/>
        <v>38585</v>
      </c>
      <c r="B234" t="str">
        <f t="shared" si="6"/>
        <v>Sunday</v>
      </c>
      <c r="C234">
        <f>VLOOKUP(A234,chicagocrimedata!A233:E4604,5,0)</f>
        <v>83</v>
      </c>
      <c r="D234">
        <f>VLOOKUP(A234,chicagocrimedata!A233:B4604,2,0)</f>
        <v>82.039999999999907</v>
      </c>
    </row>
    <row r="235" spans="1:4" x14ac:dyDescent="0.3">
      <c r="A235" s="1">
        <f t="shared" si="7"/>
        <v>38586</v>
      </c>
      <c r="B235" t="str">
        <f t="shared" si="6"/>
        <v>Monday</v>
      </c>
      <c r="C235">
        <f>VLOOKUP(A235,chicagocrimedata!A234:E4605,5,0)</f>
        <v>76</v>
      </c>
      <c r="D235">
        <f>VLOOKUP(A235,chicagocrimedata!A234:B4605,2,0)</f>
        <v>73.039999999999907</v>
      </c>
    </row>
    <row r="236" spans="1:4" x14ac:dyDescent="0.3">
      <c r="A236" s="1">
        <f t="shared" si="7"/>
        <v>38587</v>
      </c>
      <c r="B236" t="str">
        <f t="shared" si="6"/>
        <v>Tuesday</v>
      </c>
      <c r="C236">
        <f>VLOOKUP(A236,chicagocrimedata!A235:E4606,5,0)</f>
        <v>66</v>
      </c>
      <c r="D236">
        <f>VLOOKUP(A236,chicagocrimedata!A235:B4606,2,0)</f>
        <v>73.039999999999907</v>
      </c>
    </row>
    <row r="237" spans="1:4" x14ac:dyDescent="0.3">
      <c r="A237" s="1">
        <f t="shared" si="7"/>
        <v>38588</v>
      </c>
      <c r="B237" t="str">
        <f t="shared" si="6"/>
        <v>Wednesday</v>
      </c>
      <c r="C237">
        <f>VLOOKUP(A237,chicagocrimedata!A236:E4607,5,0)</f>
        <v>76</v>
      </c>
      <c r="D237">
        <f>VLOOKUP(A237,chicagocrimedata!A236:B4607,2,0)</f>
        <v>75.92</v>
      </c>
    </row>
    <row r="238" spans="1:4" x14ac:dyDescent="0.3">
      <c r="A238" s="1">
        <f t="shared" si="7"/>
        <v>38589</v>
      </c>
      <c r="B238" t="str">
        <f t="shared" si="6"/>
        <v>Thursday</v>
      </c>
      <c r="C238">
        <f>VLOOKUP(A238,chicagocrimedata!A237:E4608,5,0)</f>
        <v>82</v>
      </c>
      <c r="D238">
        <f>VLOOKUP(A238,chicagocrimedata!A237:B4608,2,0)</f>
        <v>80.959999999999994</v>
      </c>
    </row>
    <row r="239" spans="1:4" x14ac:dyDescent="0.3">
      <c r="A239" s="1">
        <f t="shared" si="7"/>
        <v>38590</v>
      </c>
      <c r="B239" t="str">
        <f t="shared" si="6"/>
        <v>Friday</v>
      </c>
      <c r="C239">
        <f>VLOOKUP(A239,chicagocrimedata!A238:E4609,5,0)</f>
        <v>85</v>
      </c>
      <c r="D239">
        <f>VLOOKUP(A239,chicagocrimedata!A238:B4609,2,0)</f>
        <v>82.94</v>
      </c>
    </row>
    <row r="240" spans="1:4" x14ac:dyDescent="0.3">
      <c r="A240" s="1">
        <f t="shared" si="7"/>
        <v>38591</v>
      </c>
      <c r="B240" t="str">
        <f t="shared" si="6"/>
        <v>Saturday</v>
      </c>
      <c r="C240">
        <f>VLOOKUP(A240,chicagocrimedata!A239:E4610,5,0)</f>
        <v>80</v>
      </c>
      <c r="D240">
        <f>VLOOKUP(A240,chicagocrimedata!A239:B4610,2,0)</f>
        <v>84.02</v>
      </c>
    </row>
    <row r="241" spans="1:4" x14ac:dyDescent="0.3">
      <c r="A241" s="1">
        <f t="shared" si="7"/>
        <v>38592</v>
      </c>
      <c r="B241" t="str">
        <f t="shared" si="6"/>
        <v>Sunday</v>
      </c>
      <c r="C241">
        <f>VLOOKUP(A241,chicagocrimedata!A240:E4611,5,0)</f>
        <v>84</v>
      </c>
      <c r="D241">
        <f>VLOOKUP(A241,chicagocrimedata!A240:B4611,2,0)</f>
        <v>86</v>
      </c>
    </row>
    <row r="242" spans="1:4" x14ac:dyDescent="0.3">
      <c r="A242" s="1">
        <f t="shared" si="7"/>
        <v>38593</v>
      </c>
      <c r="B242" t="str">
        <f t="shared" si="6"/>
        <v>Monday</v>
      </c>
      <c r="C242">
        <f>VLOOKUP(A242,chicagocrimedata!A241:E4612,5,0)</f>
        <v>99</v>
      </c>
      <c r="D242">
        <f>VLOOKUP(A242,chicagocrimedata!A241:B4612,2,0)</f>
        <v>84.92</v>
      </c>
    </row>
    <row r="243" spans="1:4" x14ac:dyDescent="0.3">
      <c r="A243" s="1">
        <f t="shared" si="7"/>
        <v>38594</v>
      </c>
      <c r="B243" t="str">
        <f t="shared" si="6"/>
        <v>Tuesday</v>
      </c>
      <c r="C243">
        <f>VLOOKUP(A243,chicagocrimedata!A242:E4613,5,0)</f>
        <v>81</v>
      </c>
      <c r="D243">
        <f>VLOOKUP(A243,chicagocrimedata!A242:B4613,2,0)</f>
        <v>80.06</v>
      </c>
    </row>
    <row r="244" spans="1:4" x14ac:dyDescent="0.3">
      <c r="A244" s="1">
        <f t="shared" si="7"/>
        <v>38595</v>
      </c>
      <c r="B244" t="str">
        <f t="shared" si="6"/>
        <v>Wednesday</v>
      </c>
      <c r="C244">
        <f>VLOOKUP(A244,chicagocrimedata!A243:E4614,5,0)</f>
        <v>86</v>
      </c>
      <c r="D244">
        <f>VLOOKUP(A244,chicagocrimedata!A243:B4614,2,0)</f>
        <v>80.06</v>
      </c>
    </row>
    <row r="245" spans="1:4" x14ac:dyDescent="0.3">
      <c r="A245" s="1">
        <f t="shared" si="7"/>
        <v>38596</v>
      </c>
      <c r="B245" t="str">
        <f t="shared" si="6"/>
        <v>Thursday</v>
      </c>
      <c r="C245">
        <f>VLOOKUP(A245,chicagocrimedata!A244:E4615,5,0)</f>
        <v>82</v>
      </c>
      <c r="D245">
        <f>VLOOKUP(A245,chicagocrimedata!A244:B4615,2,0)</f>
        <v>84.92</v>
      </c>
    </row>
    <row r="246" spans="1:4" x14ac:dyDescent="0.3">
      <c r="A246" s="1">
        <f t="shared" si="7"/>
        <v>38597</v>
      </c>
      <c r="B246" t="str">
        <f t="shared" si="6"/>
        <v>Friday</v>
      </c>
      <c r="C246">
        <f>VLOOKUP(A246,chicagocrimedata!A245:E4616,5,0)</f>
        <v>72</v>
      </c>
      <c r="D246">
        <f>VLOOKUP(A246,chicagocrimedata!A245:B4616,2,0)</f>
        <v>82.94</v>
      </c>
    </row>
    <row r="247" spans="1:4" x14ac:dyDescent="0.3">
      <c r="A247" s="1">
        <f t="shared" si="7"/>
        <v>38598</v>
      </c>
      <c r="B247" t="str">
        <f t="shared" si="6"/>
        <v>Saturday</v>
      </c>
      <c r="C247">
        <f>VLOOKUP(A247,chicagocrimedata!A246:E4617,5,0)</f>
        <v>60</v>
      </c>
      <c r="D247">
        <f>VLOOKUP(A247,chicagocrimedata!A246:B4617,2,0)</f>
        <v>80.06</v>
      </c>
    </row>
    <row r="248" spans="1:4" x14ac:dyDescent="0.3">
      <c r="A248" s="1">
        <f t="shared" si="7"/>
        <v>38599</v>
      </c>
      <c r="B248" t="str">
        <f t="shared" si="6"/>
        <v>Sunday</v>
      </c>
      <c r="C248">
        <f>VLOOKUP(A248,chicagocrimedata!A247:E4618,5,0)</f>
        <v>85</v>
      </c>
      <c r="D248">
        <f>VLOOKUP(A248,chicagocrimedata!A247:B4618,2,0)</f>
        <v>84.02</v>
      </c>
    </row>
    <row r="249" spans="1:4" x14ac:dyDescent="0.3">
      <c r="A249" s="1">
        <f t="shared" si="7"/>
        <v>38600</v>
      </c>
      <c r="B249" t="str">
        <f t="shared" si="6"/>
        <v>Monday</v>
      </c>
      <c r="C249">
        <f>VLOOKUP(A249,chicagocrimedata!A248:E4619,5,0)</f>
        <v>76</v>
      </c>
      <c r="D249">
        <f>VLOOKUP(A249,chicagocrimedata!A248:B4619,2,0)</f>
        <v>87.08</v>
      </c>
    </row>
    <row r="250" spans="1:4" x14ac:dyDescent="0.3">
      <c r="A250" s="1">
        <f t="shared" si="7"/>
        <v>38601</v>
      </c>
      <c r="B250" t="str">
        <f t="shared" si="6"/>
        <v>Tuesday</v>
      </c>
      <c r="C250">
        <f>VLOOKUP(A250,chicagocrimedata!A249:E4620,5,0)</f>
        <v>83</v>
      </c>
      <c r="D250">
        <f>VLOOKUP(A250,chicagocrimedata!A249:B4620,2,0)</f>
        <v>87.08</v>
      </c>
    </row>
    <row r="251" spans="1:4" x14ac:dyDescent="0.3">
      <c r="A251" s="1">
        <f t="shared" si="7"/>
        <v>38602</v>
      </c>
      <c r="B251" t="str">
        <f t="shared" si="6"/>
        <v>Wednesday</v>
      </c>
      <c r="C251">
        <f>VLOOKUP(A251,chicagocrimedata!A250:E4621,5,0)</f>
        <v>90</v>
      </c>
      <c r="D251">
        <f>VLOOKUP(A251,chicagocrimedata!A250:B4621,2,0)</f>
        <v>87.98</v>
      </c>
    </row>
    <row r="252" spans="1:4" x14ac:dyDescent="0.3">
      <c r="A252" s="1">
        <f t="shared" si="7"/>
        <v>38603</v>
      </c>
      <c r="B252" t="str">
        <f t="shared" si="6"/>
        <v>Thursday</v>
      </c>
      <c r="C252">
        <f>VLOOKUP(A252,chicagocrimedata!A251:E4622,5,0)</f>
        <v>74</v>
      </c>
      <c r="D252">
        <f>VLOOKUP(A252,chicagocrimedata!A251:B4622,2,0)</f>
        <v>80.06</v>
      </c>
    </row>
    <row r="253" spans="1:4" x14ac:dyDescent="0.3">
      <c r="A253" s="1">
        <f t="shared" si="7"/>
        <v>38604</v>
      </c>
      <c r="B253" t="str">
        <f t="shared" si="6"/>
        <v>Friday</v>
      </c>
      <c r="C253">
        <f>VLOOKUP(A253,chicagocrimedata!A252:E4623,5,0)</f>
        <v>102</v>
      </c>
      <c r="D253">
        <f>VLOOKUP(A253,chicagocrimedata!A252:B4623,2,0)</f>
        <v>87.08</v>
      </c>
    </row>
    <row r="254" spans="1:4" x14ac:dyDescent="0.3">
      <c r="A254" s="1">
        <f t="shared" si="7"/>
        <v>38605</v>
      </c>
      <c r="B254" t="str">
        <f t="shared" si="6"/>
        <v>Saturday</v>
      </c>
      <c r="C254">
        <f>VLOOKUP(A254,chicagocrimedata!A253:E4624,5,0)</f>
        <v>86</v>
      </c>
      <c r="D254">
        <f>VLOOKUP(A254,chicagocrimedata!A253:B4624,2,0)</f>
        <v>91.94</v>
      </c>
    </row>
    <row r="255" spans="1:4" x14ac:dyDescent="0.3">
      <c r="A255" s="1">
        <f t="shared" si="7"/>
        <v>38606</v>
      </c>
      <c r="B255" t="str">
        <f t="shared" si="6"/>
        <v>Sunday</v>
      </c>
      <c r="C255">
        <f>VLOOKUP(A255,chicagocrimedata!A254:E4625,5,0)</f>
        <v>87</v>
      </c>
      <c r="D255">
        <f>VLOOKUP(A255,chicagocrimedata!A254:B4625,2,0)</f>
        <v>89.96</v>
      </c>
    </row>
    <row r="256" spans="1:4" x14ac:dyDescent="0.3">
      <c r="A256" s="1">
        <f t="shared" si="7"/>
        <v>38607</v>
      </c>
      <c r="B256" t="str">
        <f t="shared" si="6"/>
        <v>Monday</v>
      </c>
      <c r="C256">
        <f>VLOOKUP(A256,chicagocrimedata!A255:E4626,5,0)</f>
        <v>93</v>
      </c>
      <c r="D256">
        <f>VLOOKUP(A256,chicagocrimedata!A255:B4626,2,0)</f>
        <v>89.96</v>
      </c>
    </row>
    <row r="257" spans="1:4" x14ac:dyDescent="0.3">
      <c r="A257" s="1">
        <f t="shared" si="7"/>
        <v>38608</v>
      </c>
      <c r="B257" t="str">
        <f t="shared" si="6"/>
        <v>Tuesday</v>
      </c>
      <c r="C257">
        <f>VLOOKUP(A257,chicagocrimedata!A256:E4627,5,0)</f>
        <v>95</v>
      </c>
      <c r="D257">
        <f>VLOOKUP(A257,chicagocrimedata!A256:B4627,2,0)</f>
        <v>93.92</v>
      </c>
    </row>
    <row r="258" spans="1:4" x14ac:dyDescent="0.3">
      <c r="A258" s="1">
        <f t="shared" si="7"/>
        <v>38609</v>
      </c>
      <c r="B258" t="str">
        <f t="shared" si="6"/>
        <v>Wednesday</v>
      </c>
      <c r="C258">
        <f>VLOOKUP(A258,chicagocrimedata!A257:E4628,5,0)</f>
        <v>94</v>
      </c>
      <c r="D258">
        <f>VLOOKUP(A258,chicagocrimedata!A257:B4628,2,0)</f>
        <v>75.92</v>
      </c>
    </row>
    <row r="259" spans="1:4" x14ac:dyDescent="0.3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VLOOKUP(A259,chicagocrimedata!A258:E4629,5,0)</f>
        <v>85</v>
      </c>
      <c r="D259">
        <f>VLOOKUP(A259,chicagocrimedata!A258:B4629,2,0)</f>
        <v>69.98</v>
      </c>
    </row>
    <row r="260" spans="1:4" x14ac:dyDescent="0.3">
      <c r="A260" s="1">
        <f t="shared" ref="A260:A323" si="9">A259+1</f>
        <v>38611</v>
      </c>
      <c r="B260" t="str">
        <f t="shared" si="8"/>
        <v>Friday</v>
      </c>
      <c r="C260">
        <f>VLOOKUP(A260,chicagocrimedata!A259:E4630,5,0)</f>
        <v>86</v>
      </c>
      <c r="D260">
        <f>VLOOKUP(A260,chicagocrimedata!A259:B4630,2,0)</f>
        <v>69.98</v>
      </c>
    </row>
    <row r="261" spans="1:4" x14ac:dyDescent="0.3">
      <c r="A261" s="1">
        <f t="shared" si="9"/>
        <v>38612</v>
      </c>
      <c r="B261" t="str">
        <f t="shared" si="8"/>
        <v>Saturday</v>
      </c>
      <c r="C261">
        <f>VLOOKUP(A261,chicagocrimedata!A260:E4631,5,0)</f>
        <v>79</v>
      </c>
      <c r="D261">
        <f>VLOOKUP(A261,chicagocrimedata!A260:B4631,2,0)</f>
        <v>77</v>
      </c>
    </row>
    <row r="262" spans="1:4" x14ac:dyDescent="0.3">
      <c r="A262" s="1">
        <f t="shared" si="9"/>
        <v>38613</v>
      </c>
      <c r="B262" t="str">
        <f t="shared" si="8"/>
        <v>Sunday</v>
      </c>
      <c r="C262">
        <f>VLOOKUP(A262,chicagocrimedata!A261:E4632,5,0)</f>
        <v>82</v>
      </c>
      <c r="D262">
        <f>VLOOKUP(A262,chicagocrimedata!A261:B4632,2,0)</f>
        <v>80.959999999999994</v>
      </c>
    </row>
    <row r="263" spans="1:4" x14ac:dyDescent="0.3">
      <c r="A263" s="1">
        <f t="shared" si="9"/>
        <v>38614</v>
      </c>
      <c r="B263" t="str">
        <f t="shared" si="8"/>
        <v>Monday</v>
      </c>
      <c r="C263">
        <f>VLOOKUP(A263,chicagocrimedata!A262:E4633,5,0)</f>
        <v>84</v>
      </c>
      <c r="D263">
        <f>VLOOKUP(A263,chicagocrimedata!A262:B4633,2,0)</f>
        <v>84.02</v>
      </c>
    </row>
    <row r="264" spans="1:4" x14ac:dyDescent="0.3">
      <c r="A264" s="1">
        <f t="shared" si="9"/>
        <v>38615</v>
      </c>
      <c r="B264" t="str">
        <f t="shared" si="8"/>
        <v>Tuesday</v>
      </c>
      <c r="C264">
        <f>VLOOKUP(A264,chicagocrimedata!A263:E4634,5,0)</f>
        <v>97</v>
      </c>
      <c r="D264">
        <f>VLOOKUP(A264,chicagocrimedata!A263:B4634,2,0)</f>
        <v>82.94</v>
      </c>
    </row>
    <row r="265" spans="1:4" x14ac:dyDescent="0.3">
      <c r="A265" s="1">
        <f t="shared" si="9"/>
        <v>38616</v>
      </c>
      <c r="B265" t="str">
        <f t="shared" si="8"/>
        <v>Wednesday</v>
      </c>
      <c r="C265">
        <f>VLOOKUP(A265,chicagocrimedata!A264:E4635,5,0)</f>
        <v>92</v>
      </c>
      <c r="D265">
        <f>VLOOKUP(A265,chicagocrimedata!A264:B4635,2,0)</f>
        <v>87.08</v>
      </c>
    </row>
    <row r="266" spans="1:4" x14ac:dyDescent="0.3">
      <c r="A266" s="1">
        <f t="shared" si="9"/>
        <v>38617</v>
      </c>
      <c r="B266" t="str">
        <f t="shared" si="8"/>
        <v>Thursday</v>
      </c>
      <c r="C266">
        <f>VLOOKUP(A266,chicagocrimedata!A265:E4636,5,0)</f>
        <v>85</v>
      </c>
      <c r="D266">
        <f>VLOOKUP(A266,chicagocrimedata!A265:B4636,2,0)</f>
        <v>87.08</v>
      </c>
    </row>
    <row r="267" spans="1:4" x14ac:dyDescent="0.3">
      <c r="A267" s="1">
        <f t="shared" si="9"/>
        <v>38618</v>
      </c>
      <c r="B267" t="str">
        <f t="shared" si="8"/>
        <v>Friday</v>
      </c>
      <c r="C267">
        <f>VLOOKUP(A267,chicagocrimedata!A266:E4637,5,0)</f>
        <v>83</v>
      </c>
      <c r="D267">
        <f>VLOOKUP(A267,chicagocrimedata!A266:B4637,2,0)</f>
        <v>66.92</v>
      </c>
    </row>
    <row r="268" spans="1:4" x14ac:dyDescent="0.3">
      <c r="A268" s="1">
        <f t="shared" si="9"/>
        <v>38619</v>
      </c>
      <c r="B268" t="str">
        <f t="shared" si="8"/>
        <v>Saturday</v>
      </c>
      <c r="C268">
        <f>VLOOKUP(A268,chicagocrimedata!A267:E4638,5,0)</f>
        <v>84</v>
      </c>
      <c r="D268">
        <f>VLOOKUP(A268,chicagocrimedata!A267:B4638,2,0)</f>
        <v>71.06</v>
      </c>
    </row>
    <row r="269" spans="1:4" x14ac:dyDescent="0.3">
      <c r="A269" s="1">
        <f t="shared" si="9"/>
        <v>38620</v>
      </c>
      <c r="B269" t="str">
        <f t="shared" si="8"/>
        <v>Sunday</v>
      </c>
      <c r="C269">
        <f>VLOOKUP(A269,chicagocrimedata!A268:E4639,5,0)</f>
        <v>63</v>
      </c>
      <c r="D269">
        <f>VLOOKUP(A269,chicagocrimedata!A268:B4639,2,0)</f>
        <v>75.02</v>
      </c>
    </row>
    <row r="270" spans="1:4" x14ac:dyDescent="0.3">
      <c r="A270" s="1">
        <f t="shared" si="9"/>
        <v>38621</v>
      </c>
      <c r="B270" t="str">
        <f t="shared" si="8"/>
        <v>Monday</v>
      </c>
      <c r="C270">
        <f>VLOOKUP(A270,chicagocrimedata!A269:E4640,5,0)</f>
        <v>88</v>
      </c>
      <c r="D270">
        <f>VLOOKUP(A270,chicagocrimedata!A269:B4640,2,0)</f>
        <v>69.08</v>
      </c>
    </row>
    <row r="271" spans="1:4" x14ac:dyDescent="0.3">
      <c r="A271" s="1">
        <f t="shared" si="9"/>
        <v>38622</v>
      </c>
      <c r="B271" t="str">
        <f t="shared" si="8"/>
        <v>Tuesday</v>
      </c>
      <c r="C271">
        <f>VLOOKUP(A271,chicagocrimedata!A270:E4641,5,0)</f>
        <v>90</v>
      </c>
      <c r="D271">
        <f>VLOOKUP(A271,chicagocrimedata!A270:B4641,2,0)</f>
        <v>73.94</v>
      </c>
    </row>
    <row r="272" spans="1:4" x14ac:dyDescent="0.3">
      <c r="A272" s="1">
        <f t="shared" si="9"/>
        <v>38623</v>
      </c>
      <c r="B272" t="str">
        <f t="shared" si="8"/>
        <v>Wednesday</v>
      </c>
      <c r="C272">
        <f>VLOOKUP(A272,chicagocrimedata!A271:E4642,5,0)</f>
        <v>75</v>
      </c>
      <c r="D272">
        <f>VLOOKUP(A272,chicagocrimedata!A271:B4642,2,0)</f>
        <v>73.039999999999907</v>
      </c>
    </row>
    <row r="273" spans="1:4" x14ac:dyDescent="0.3">
      <c r="A273" s="1">
        <f t="shared" si="9"/>
        <v>38624</v>
      </c>
      <c r="B273" t="str">
        <f t="shared" si="8"/>
        <v>Thursday</v>
      </c>
      <c r="C273">
        <f>VLOOKUP(A273,chicagocrimedata!A272:E4643,5,0)</f>
        <v>77</v>
      </c>
      <c r="D273">
        <f>VLOOKUP(A273,chicagocrimedata!A272:B4643,2,0)</f>
        <v>62.06</v>
      </c>
    </row>
    <row r="274" spans="1:4" x14ac:dyDescent="0.3">
      <c r="A274" s="1">
        <f t="shared" si="9"/>
        <v>38625</v>
      </c>
      <c r="B274" t="str">
        <f t="shared" si="8"/>
        <v>Friday</v>
      </c>
      <c r="C274">
        <f>VLOOKUP(A274,chicagocrimedata!A273:E4644,5,0)</f>
        <v>72</v>
      </c>
      <c r="D274">
        <f>VLOOKUP(A274,chicagocrimedata!A273:B4644,2,0)</f>
        <v>71.06</v>
      </c>
    </row>
    <row r="275" spans="1:4" x14ac:dyDescent="0.3">
      <c r="A275" s="1">
        <f t="shared" si="9"/>
        <v>38626</v>
      </c>
      <c r="B275" t="str">
        <f t="shared" si="8"/>
        <v>Saturday</v>
      </c>
      <c r="C275">
        <f>VLOOKUP(A275,chicagocrimedata!A274:E4645,5,0)</f>
        <v>92</v>
      </c>
      <c r="D275">
        <f>VLOOKUP(A275,chicagocrimedata!A274:B4645,2,0)</f>
        <v>78.98</v>
      </c>
    </row>
    <row r="276" spans="1:4" x14ac:dyDescent="0.3">
      <c r="A276" s="1">
        <f t="shared" si="9"/>
        <v>38627</v>
      </c>
      <c r="B276" t="str">
        <f t="shared" si="8"/>
        <v>Sunday</v>
      </c>
      <c r="C276">
        <f>VLOOKUP(A276,chicagocrimedata!A275:E4646,5,0)</f>
        <v>76</v>
      </c>
      <c r="D276">
        <f>VLOOKUP(A276,chicagocrimedata!A275:B4646,2,0)</f>
        <v>84.02</v>
      </c>
    </row>
    <row r="277" spans="1:4" x14ac:dyDescent="0.3">
      <c r="A277" s="1">
        <f t="shared" si="9"/>
        <v>38628</v>
      </c>
      <c r="B277" t="str">
        <f t="shared" si="8"/>
        <v>Monday</v>
      </c>
      <c r="C277">
        <f>VLOOKUP(A277,chicagocrimedata!A276:E4647,5,0)</f>
        <v>104</v>
      </c>
      <c r="D277">
        <f>VLOOKUP(A277,chicagocrimedata!A276:B4647,2,0)</f>
        <v>84.92</v>
      </c>
    </row>
    <row r="278" spans="1:4" x14ac:dyDescent="0.3">
      <c r="A278" s="1">
        <f t="shared" si="9"/>
        <v>38629</v>
      </c>
      <c r="B278" t="str">
        <f t="shared" si="8"/>
        <v>Tuesday</v>
      </c>
      <c r="C278">
        <f>VLOOKUP(A278,chicagocrimedata!A277:E4648,5,0)</f>
        <v>100</v>
      </c>
      <c r="D278">
        <f>VLOOKUP(A278,chicagocrimedata!A277:B4648,2,0)</f>
        <v>87.08</v>
      </c>
    </row>
    <row r="279" spans="1:4" x14ac:dyDescent="0.3">
      <c r="A279" s="1">
        <f t="shared" si="9"/>
        <v>38630</v>
      </c>
      <c r="B279" t="str">
        <f t="shared" si="8"/>
        <v>Wednesday</v>
      </c>
      <c r="C279">
        <f>VLOOKUP(A279,chicagocrimedata!A278:E4649,5,0)</f>
        <v>95</v>
      </c>
      <c r="D279">
        <f>VLOOKUP(A279,chicagocrimedata!A278:B4649,2,0)</f>
        <v>84.02</v>
      </c>
    </row>
    <row r="280" spans="1:4" x14ac:dyDescent="0.3">
      <c r="A280" s="1">
        <f t="shared" si="9"/>
        <v>38631</v>
      </c>
      <c r="B280" t="str">
        <f t="shared" si="8"/>
        <v>Thursday</v>
      </c>
      <c r="C280">
        <f>VLOOKUP(A280,chicagocrimedata!A279:E4650,5,0)</f>
        <v>77</v>
      </c>
      <c r="D280">
        <f>VLOOKUP(A280,chicagocrimedata!A279:B4650,2,0)</f>
        <v>69.08</v>
      </c>
    </row>
    <row r="281" spans="1:4" x14ac:dyDescent="0.3">
      <c r="A281" s="1">
        <f t="shared" si="9"/>
        <v>38632</v>
      </c>
      <c r="B281" t="str">
        <f t="shared" si="8"/>
        <v>Friday</v>
      </c>
      <c r="C281">
        <f>VLOOKUP(A281,chicagocrimedata!A280:E4651,5,0)</f>
        <v>68</v>
      </c>
      <c r="D281">
        <f>VLOOKUP(A281,chicagocrimedata!A280:B4651,2,0)</f>
        <v>53.96</v>
      </c>
    </row>
    <row r="282" spans="1:4" x14ac:dyDescent="0.3">
      <c r="A282" s="1">
        <f t="shared" si="9"/>
        <v>38633</v>
      </c>
      <c r="B282" t="str">
        <f t="shared" si="8"/>
        <v>Saturday</v>
      </c>
      <c r="C282">
        <f>VLOOKUP(A282,chicagocrimedata!A281:E4652,5,0)</f>
        <v>50</v>
      </c>
      <c r="D282">
        <f>VLOOKUP(A282,chicagocrimedata!A281:B4652,2,0)</f>
        <v>53.06</v>
      </c>
    </row>
    <row r="283" spans="1:4" x14ac:dyDescent="0.3">
      <c r="A283" s="1">
        <f t="shared" si="9"/>
        <v>38634</v>
      </c>
      <c r="B283" t="str">
        <f t="shared" si="8"/>
        <v>Sunday</v>
      </c>
      <c r="C283">
        <f>VLOOKUP(A283,chicagocrimedata!A282:E4653,5,0)</f>
        <v>57</v>
      </c>
      <c r="D283">
        <f>VLOOKUP(A283,chicagocrimedata!A282:B4653,2,0)</f>
        <v>59</v>
      </c>
    </row>
    <row r="284" spans="1:4" x14ac:dyDescent="0.3">
      <c r="A284" s="1">
        <f t="shared" si="9"/>
        <v>38635</v>
      </c>
      <c r="B284" t="str">
        <f t="shared" si="8"/>
        <v>Monday</v>
      </c>
      <c r="C284">
        <f>VLOOKUP(A284,chicagocrimedata!A283:E4654,5,0)</f>
        <v>58</v>
      </c>
      <c r="D284">
        <f>VLOOKUP(A284,chicagocrimedata!A283:B4654,2,0)</f>
        <v>62.96</v>
      </c>
    </row>
    <row r="285" spans="1:4" x14ac:dyDescent="0.3">
      <c r="A285" s="1">
        <f t="shared" si="9"/>
        <v>38636</v>
      </c>
      <c r="B285" t="str">
        <f t="shared" si="8"/>
        <v>Tuesday</v>
      </c>
      <c r="C285">
        <f>VLOOKUP(A285,chicagocrimedata!A284:E4655,5,0)</f>
        <v>86</v>
      </c>
      <c r="D285">
        <f>VLOOKUP(A285,chicagocrimedata!A284:B4655,2,0)</f>
        <v>60.08</v>
      </c>
    </row>
    <row r="286" spans="1:4" x14ac:dyDescent="0.3">
      <c r="A286" s="1">
        <f t="shared" si="9"/>
        <v>38637</v>
      </c>
      <c r="B286" t="str">
        <f t="shared" si="8"/>
        <v>Wednesday</v>
      </c>
      <c r="C286">
        <f>VLOOKUP(A286,chicagocrimedata!A285:E4656,5,0)</f>
        <v>82</v>
      </c>
      <c r="D286">
        <f>VLOOKUP(A286,chicagocrimedata!A285:B4656,2,0)</f>
        <v>62.96</v>
      </c>
    </row>
    <row r="287" spans="1:4" x14ac:dyDescent="0.3">
      <c r="A287" s="1">
        <f t="shared" si="9"/>
        <v>38638</v>
      </c>
      <c r="B287" t="str">
        <f t="shared" si="8"/>
        <v>Thursday</v>
      </c>
      <c r="C287">
        <f>VLOOKUP(A287,chicagocrimedata!A286:E4657,5,0)</f>
        <v>93</v>
      </c>
      <c r="D287">
        <f>VLOOKUP(A287,chicagocrimedata!A286:B4657,2,0)</f>
        <v>71.959999999999994</v>
      </c>
    </row>
    <row r="288" spans="1:4" x14ac:dyDescent="0.3">
      <c r="A288" s="1">
        <f t="shared" si="9"/>
        <v>38639</v>
      </c>
      <c r="B288" t="str">
        <f t="shared" si="8"/>
        <v>Friday</v>
      </c>
      <c r="C288">
        <f>VLOOKUP(A288,chicagocrimedata!A287:E4658,5,0)</f>
        <v>71</v>
      </c>
      <c r="D288">
        <f>VLOOKUP(A288,chicagocrimedata!A287:B4658,2,0)</f>
        <v>75.92</v>
      </c>
    </row>
    <row r="289" spans="1:4" x14ac:dyDescent="0.3">
      <c r="A289" s="1">
        <f t="shared" si="9"/>
        <v>38640</v>
      </c>
      <c r="B289" t="str">
        <f t="shared" si="8"/>
        <v>Saturday</v>
      </c>
      <c r="C289">
        <f>VLOOKUP(A289,chicagocrimedata!A288:E4659,5,0)</f>
        <v>66</v>
      </c>
      <c r="D289">
        <f>VLOOKUP(A289,chicagocrimedata!A288:B4659,2,0)</f>
        <v>66.92</v>
      </c>
    </row>
    <row r="290" spans="1:4" x14ac:dyDescent="0.3">
      <c r="A290" s="1">
        <f t="shared" si="9"/>
        <v>38641</v>
      </c>
      <c r="B290" t="str">
        <f t="shared" si="8"/>
        <v>Sunday</v>
      </c>
      <c r="C290">
        <f>VLOOKUP(A290,chicagocrimedata!A289:E4660,5,0)</f>
        <v>70</v>
      </c>
      <c r="D290">
        <f>VLOOKUP(A290,chicagocrimedata!A289:B4660,2,0)</f>
        <v>62.96</v>
      </c>
    </row>
    <row r="291" spans="1:4" x14ac:dyDescent="0.3">
      <c r="A291" s="1">
        <f t="shared" si="9"/>
        <v>38642</v>
      </c>
      <c r="B291" t="str">
        <f t="shared" si="8"/>
        <v>Monday</v>
      </c>
      <c r="C291">
        <f>VLOOKUP(A291,chicagocrimedata!A290:E4661,5,0)</f>
        <v>80</v>
      </c>
      <c r="D291">
        <f>VLOOKUP(A291,chicagocrimedata!A290:B4661,2,0)</f>
        <v>75.02</v>
      </c>
    </row>
    <row r="292" spans="1:4" x14ac:dyDescent="0.3">
      <c r="A292" s="1">
        <f t="shared" si="9"/>
        <v>38643</v>
      </c>
      <c r="B292" t="str">
        <f t="shared" si="8"/>
        <v>Tuesday</v>
      </c>
      <c r="C292">
        <f>VLOOKUP(A292,chicagocrimedata!A291:E4662,5,0)</f>
        <v>81</v>
      </c>
      <c r="D292">
        <f>VLOOKUP(A292,chicagocrimedata!A291:B4662,2,0)</f>
        <v>73.039999999999907</v>
      </c>
    </row>
    <row r="293" spans="1:4" x14ac:dyDescent="0.3">
      <c r="A293" s="1">
        <f t="shared" si="9"/>
        <v>38644</v>
      </c>
      <c r="B293" t="str">
        <f t="shared" si="8"/>
        <v>Wednesday</v>
      </c>
      <c r="C293">
        <f>VLOOKUP(A293,chicagocrimedata!A292:E4663,5,0)</f>
        <v>69</v>
      </c>
      <c r="D293">
        <f>VLOOKUP(A293,chicagocrimedata!A292:B4663,2,0)</f>
        <v>64.039999999999907</v>
      </c>
    </row>
    <row r="294" spans="1:4" x14ac:dyDescent="0.3">
      <c r="A294" s="1">
        <f t="shared" si="9"/>
        <v>38645</v>
      </c>
      <c r="B294" t="str">
        <f t="shared" si="8"/>
        <v>Thursday</v>
      </c>
      <c r="C294">
        <f>VLOOKUP(A294,chicagocrimedata!A293:E4664,5,0)</f>
        <v>79</v>
      </c>
      <c r="D294">
        <f>VLOOKUP(A294,chicagocrimedata!A293:B4664,2,0)</f>
        <v>55.94</v>
      </c>
    </row>
    <row r="295" spans="1:4" x14ac:dyDescent="0.3">
      <c r="A295" s="1">
        <f t="shared" si="9"/>
        <v>38646</v>
      </c>
      <c r="B295" t="str">
        <f t="shared" si="8"/>
        <v>Friday</v>
      </c>
      <c r="C295">
        <f>VLOOKUP(A295,chicagocrimedata!A294:E4665,5,0)</f>
        <v>74</v>
      </c>
      <c r="D295">
        <f>VLOOKUP(A295,chicagocrimedata!A294:B4665,2,0)</f>
        <v>57.92</v>
      </c>
    </row>
    <row r="296" spans="1:4" x14ac:dyDescent="0.3">
      <c r="A296" s="1">
        <f t="shared" si="9"/>
        <v>38647</v>
      </c>
      <c r="B296" t="str">
        <f t="shared" si="8"/>
        <v>Saturday</v>
      </c>
      <c r="C296">
        <f>VLOOKUP(A296,chicagocrimedata!A295:E4666,5,0)</f>
        <v>49</v>
      </c>
      <c r="D296">
        <f>VLOOKUP(A296,chicagocrimedata!A295:B4666,2,0)</f>
        <v>53.96</v>
      </c>
    </row>
    <row r="297" spans="1:4" x14ac:dyDescent="0.3">
      <c r="A297" s="1">
        <f t="shared" si="9"/>
        <v>38648</v>
      </c>
      <c r="B297" t="str">
        <f t="shared" si="8"/>
        <v>Sunday</v>
      </c>
      <c r="C297">
        <f>VLOOKUP(A297,chicagocrimedata!A296:E4667,5,0)</f>
        <v>58</v>
      </c>
      <c r="D297">
        <f>VLOOKUP(A297,chicagocrimedata!A296:B4667,2,0)</f>
        <v>48.02</v>
      </c>
    </row>
    <row r="298" spans="1:4" x14ac:dyDescent="0.3">
      <c r="A298" s="1">
        <f t="shared" si="9"/>
        <v>38649</v>
      </c>
      <c r="B298" t="str">
        <f t="shared" si="8"/>
        <v>Monday</v>
      </c>
      <c r="C298">
        <f>VLOOKUP(A298,chicagocrimedata!A297:E4668,5,0)</f>
        <v>61</v>
      </c>
      <c r="D298">
        <f>VLOOKUP(A298,chicagocrimedata!A297:B4668,2,0)</f>
        <v>51.08</v>
      </c>
    </row>
    <row r="299" spans="1:4" x14ac:dyDescent="0.3">
      <c r="A299" s="1">
        <f t="shared" si="9"/>
        <v>38650</v>
      </c>
      <c r="B299" t="str">
        <f t="shared" si="8"/>
        <v>Tuesday</v>
      </c>
      <c r="C299">
        <f>VLOOKUP(A299,chicagocrimedata!A298:E4669,5,0)</f>
        <v>62</v>
      </c>
      <c r="D299">
        <f>VLOOKUP(A299,chicagocrimedata!A298:B4669,2,0)</f>
        <v>51.08</v>
      </c>
    </row>
    <row r="300" spans="1:4" x14ac:dyDescent="0.3">
      <c r="A300" s="1">
        <f t="shared" si="9"/>
        <v>38651</v>
      </c>
      <c r="B300" t="str">
        <f t="shared" si="8"/>
        <v>Wednesday</v>
      </c>
      <c r="C300">
        <f>VLOOKUP(A300,chicagocrimedata!A299:E4670,5,0)</f>
        <v>66</v>
      </c>
      <c r="D300">
        <f>VLOOKUP(A300,chicagocrimedata!A299:B4670,2,0)</f>
        <v>51.98</v>
      </c>
    </row>
    <row r="301" spans="1:4" x14ac:dyDescent="0.3">
      <c r="A301" s="1">
        <f t="shared" si="9"/>
        <v>38652</v>
      </c>
      <c r="B301" t="str">
        <f t="shared" si="8"/>
        <v>Thursday</v>
      </c>
      <c r="C301">
        <f>VLOOKUP(A301,chicagocrimedata!A300:E4671,5,0)</f>
        <v>74</v>
      </c>
      <c r="D301">
        <f>VLOOKUP(A301,chicagocrimedata!A300:B4671,2,0)</f>
        <v>53.96</v>
      </c>
    </row>
    <row r="302" spans="1:4" x14ac:dyDescent="0.3">
      <c r="A302" s="1">
        <f t="shared" si="9"/>
        <v>38653</v>
      </c>
      <c r="B302" t="str">
        <f t="shared" si="8"/>
        <v>Friday</v>
      </c>
      <c r="C302">
        <f>VLOOKUP(A302,chicagocrimedata!A301:E4672,5,0)</f>
        <v>69</v>
      </c>
      <c r="D302">
        <f>VLOOKUP(A302,chicagocrimedata!A301:B4672,2,0)</f>
        <v>57.02</v>
      </c>
    </row>
    <row r="303" spans="1:4" x14ac:dyDescent="0.3">
      <c r="A303" s="1">
        <f t="shared" si="9"/>
        <v>38654</v>
      </c>
      <c r="B303" t="str">
        <f t="shared" si="8"/>
        <v>Saturday</v>
      </c>
      <c r="C303">
        <f>VLOOKUP(A303,chicagocrimedata!A302:E4673,5,0)</f>
        <v>67</v>
      </c>
      <c r="D303">
        <f>VLOOKUP(A303,chicagocrimedata!A302:B4673,2,0)</f>
        <v>60.98</v>
      </c>
    </row>
    <row r="304" spans="1:4" x14ac:dyDescent="0.3">
      <c r="A304" s="1">
        <f t="shared" si="9"/>
        <v>38655</v>
      </c>
      <c r="B304" t="str">
        <f t="shared" si="8"/>
        <v>Sunday</v>
      </c>
      <c r="C304">
        <f>VLOOKUP(A304,chicagocrimedata!A303:E4674,5,0)</f>
        <v>74</v>
      </c>
      <c r="D304">
        <f>VLOOKUP(A304,chicagocrimedata!A303:B4674,2,0)</f>
        <v>64.94</v>
      </c>
    </row>
    <row r="305" spans="1:4" x14ac:dyDescent="0.3">
      <c r="A305" s="1">
        <f t="shared" si="9"/>
        <v>38656</v>
      </c>
      <c r="B305" t="str">
        <f t="shared" si="8"/>
        <v>Monday</v>
      </c>
      <c r="C305">
        <f>VLOOKUP(A305,chicagocrimedata!A304:E4675,5,0)</f>
        <v>72</v>
      </c>
      <c r="D305">
        <f>VLOOKUP(A305,chicagocrimedata!A304:B4675,2,0)</f>
        <v>57.02</v>
      </c>
    </row>
    <row r="306" spans="1:4" x14ac:dyDescent="0.3">
      <c r="A306" s="1">
        <f t="shared" si="9"/>
        <v>38657</v>
      </c>
      <c r="B306" t="str">
        <f t="shared" si="8"/>
        <v>Tuesday</v>
      </c>
      <c r="C306">
        <f>VLOOKUP(A306,chicagocrimedata!A305:E4676,5,0)</f>
        <v>87</v>
      </c>
      <c r="D306">
        <f>VLOOKUP(A306,chicagocrimedata!A305:B4676,2,0)</f>
        <v>55.94</v>
      </c>
    </row>
    <row r="307" spans="1:4" x14ac:dyDescent="0.3">
      <c r="A307" s="1">
        <f t="shared" si="9"/>
        <v>38658</v>
      </c>
      <c r="B307" t="str">
        <f t="shared" si="8"/>
        <v>Wednesday</v>
      </c>
      <c r="C307">
        <f>VLOOKUP(A307,chicagocrimedata!A306:E4677,5,0)</f>
        <v>85</v>
      </c>
      <c r="D307">
        <f>VLOOKUP(A307,chicagocrimedata!A306:B4677,2,0)</f>
        <v>66.02</v>
      </c>
    </row>
    <row r="308" spans="1:4" x14ac:dyDescent="0.3">
      <c r="A308" s="1">
        <f t="shared" si="9"/>
        <v>38659</v>
      </c>
      <c r="B308" t="str">
        <f t="shared" si="8"/>
        <v>Thursday</v>
      </c>
      <c r="C308">
        <f>VLOOKUP(A308,chicagocrimedata!A307:E4678,5,0)</f>
        <v>82</v>
      </c>
      <c r="D308">
        <f>VLOOKUP(A308,chicagocrimedata!A307:B4678,2,0)</f>
        <v>69.98</v>
      </c>
    </row>
    <row r="309" spans="1:4" x14ac:dyDescent="0.3">
      <c r="A309" s="1">
        <f t="shared" si="9"/>
        <v>38660</v>
      </c>
      <c r="B309" t="str">
        <f t="shared" si="8"/>
        <v>Friday</v>
      </c>
      <c r="C309">
        <f>VLOOKUP(A309,chicagocrimedata!A308:E4679,5,0)</f>
        <v>74</v>
      </c>
      <c r="D309">
        <f>VLOOKUP(A309,chicagocrimedata!A308:B4679,2,0)</f>
        <v>69.98</v>
      </c>
    </row>
    <row r="310" spans="1:4" x14ac:dyDescent="0.3">
      <c r="A310" s="1">
        <f t="shared" si="9"/>
        <v>38661</v>
      </c>
      <c r="B310" t="str">
        <f t="shared" si="8"/>
        <v>Saturday</v>
      </c>
      <c r="C310">
        <f>VLOOKUP(A310,chicagocrimedata!A309:E4680,5,0)</f>
        <v>58</v>
      </c>
      <c r="D310">
        <f>VLOOKUP(A310,chicagocrimedata!A309:B4680,2,0)</f>
        <v>62.06</v>
      </c>
    </row>
    <row r="311" spans="1:4" x14ac:dyDescent="0.3">
      <c r="A311" s="1">
        <f t="shared" si="9"/>
        <v>38662</v>
      </c>
      <c r="B311" t="str">
        <f t="shared" si="8"/>
        <v>Sunday</v>
      </c>
      <c r="C311">
        <f>VLOOKUP(A311,chicagocrimedata!A310:E4681,5,0)</f>
        <v>47</v>
      </c>
      <c r="D311">
        <f>VLOOKUP(A311,chicagocrimedata!A310:B4681,2,0)</f>
        <v>60.98</v>
      </c>
    </row>
    <row r="312" spans="1:4" x14ac:dyDescent="0.3">
      <c r="A312" s="1">
        <f t="shared" si="9"/>
        <v>38663</v>
      </c>
      <c r="B312" t="str">
        <f t="shared" si="8"/>
        <v>Monday</v>
      </c>
      <c r="C312">
        <f>VLOOKUP(A312,chicagocrimedata!A311:E4682,5,0)</f>
        <v>70</v>
      </c>
      <c r="D312">
        <f>VLOOKUP(A312,chicagocrimedata!A311:B4682,2,0)</f>
        <v>62.06</v>
      </c>
    </row>
    <row r="313" spans="1:4" x14ac:dyDescent="0.3">
      <c r="A313" s="1">
        <f t="shared" si="9"/>
        <v>38664</v>
      </c>
      <c r="B313" t="str">
        <f t="shared" si="8"/>
        <v>Tuesday</v>
      </c>
      <c r="C313">
        <f>VLOOKUP(A313,chicagocrimedata!A312:E4683,5,0)</f>
        <v>84</v>
      </c>
      <c r="D313">
        <f>VLOOKUP(A313,chicagocrimedata!A312:B4683,2,0)</f>
        <v>62.06</v>
      </c>
    </row>
    <row r="314" spans="1:4" x14ac:dyDescent="0.3">
      <c r="A314" s="1">
        <f t="shared" si="9"/>
        <v>38665</v>
      </c>
      <c r="B314" t="str">
        <f t="shared" si="8"/>
        <v>Wednesday</v>
      </c>
      <c r="C314">
        <f>VLOOKUP(A314,chicagocrimedata!A313:E4684,5,0)</f>
        <v>52</v>
      </c>
      <c r="D314">
        <f>VLOOKUP(A314,chicagocrimedata!A313:B4684,2,0)</f>
        <v>66.02</v>
      </c>
    </row>
    <row r="315" spans="1:4" x14ac:dyDescent="0.3">
      <c r="A315" s="1">
        <f t="shared" si="9"/>
        <v>38666</v>
      </c>
      <c r="B315" t="str">
        <f t="shared" si="8"/>
        <v>Thursday</v>
      </c>
      <c r="C315">
        <f>VLOOKUP(A315,chicagocrimedata!A314:E4685,5,0)</f>
        <v>69</v>
      </c>
      <c r="D315">
        <f>VLOOKUP(A315,chicagocrimedata!A314:B4685,2,0)</f>
        <v>48.02</v>
      </c>
    </row>
    <row r="316" spans="1:4" x14ac:dyDescent="0.3">
      <c r="A316" s="1">
        <f t="shared" si="9"/>
        <v>38667</v>
      </c>
      <c r="B316" t="str">
        <f t="shared" si="8"/>
        <v>Friday</v>
      </c>
      <c r="C316">
        <f>VLOOKUP(A316,chicagocrimedata!A315:E4686,5,0)</f>
        <v>63</v>
      </c>
      <c r="D316">
        <f>VLOOKUP(A316,chicagocrimedata!A315:B4686,2,0)</f>
        <v>60.08</v>
      </c>
    </row>
    <row r="317" spans="1:4" x14ac:dyDescent="0.3">
      <c r="A317" s="1">
        <f t="shared" si="9"/>
        <v>38668</v>
      </c>
      <c r="B317" t="str">
        <f t="shared" si="8"/>
        <v>Saturday</v>
      </c>
      <c r="C317">
        <f>VLOOKUP(A317,chicagocrimedata!A316:E4687,5,0)</f>
        <v>52</v>
      </c>
      <c r="D317">
        <f>VLOOKUP(A317,chicagocrimedata!A316:B4687,2,0)</f>
        <v>64.94</v>
      </c>
    </row>
    <row r="318" spans="1:4" x14ac:dyDescent="0.3">
      <c r="A318" s="1">
        <f t="shared" si="9"/>
        <v>38669</v>
      </c>
      <c r="B318" t="str">
        <f t="shared" si="8"/>
        <v>Sunday</v>
      </c>
      <c r="C318">
        <f>VLOOKUP(A318,chicagocrimedata!A317:E4688,5,0)</f>
        <v>46</v>
      </c>
      <c r="D318">
        <f>VLOOKUP(A318,chicagocrimedata!A317:B4688,2,0)</f>
        <v>60.98</v>
      </c>
    </row>
    <row r="319" spans="1:4" x14ac:dyDescent="0.3">
      <c r="A319" s="1">
        <f t="shared" si="9"/>
        <v>38670</v>
      </c>
      <c r="B319" t="str">
        <f t="shared" si="8"/>
        <v>Monday</v>
      </c>
      <c r="C319">
        <f>VLOOKUP(A319,chicagocrimedata!A318:E4689,5,0)</f>
        <v>66</v>
      </c>
      <c r="D319">
        <f>VLOOKUP(A319,chicagocrimedata!A318:B4689,2,0)</f>
        <v>48.92</v>
      </c>
    </row>
    <row r="320" spans="1:4" x14ac:dyDescent="0.3">
      <c r="A320" s="1">
        <f t="shared" si="9"/>
        <v>38671</v>
      </c>
      <c r="B320" t="str">
        <f t="shared" si="8"/>
        <v>Tuesday</v>
      </c>
      <c r="C320">
        <f>VLOOKUP(A320,chicagocrimedata!A319:E4690,5,0)</f>
        <v>59</v>
      </c>
      <c r="D320">
        <f>VLOOKUP(A320,chicagocrimedata!A319:B4690,2,0)</f>
        <v>55.04</v>
      </c>
    </row>
    <row r="321" spans="1:4" x14ac:dyDescent="0.3">
      <c r="A321" s="1">
        <f t="shared" si="9"/>
        <v>38672</v>
      </c>
      <c r="B321" t="str">
        <f t="shared" si="8"/>
        <v>Wednesday</v>
      </c>
      <c r="C321">
        <f>VLOOKUP(A321,chicagocrimedata!A320:E4691,5,0)</f>
        <v>54</v>
      </c>
      <c r="D321">
        <f>VLOOKUP(A321,chicagocrimedata!A320:B4691,2,0)</f>
        <v>37.04</v>
      </c>
    </row>
    <row r="322" spans="1:4" x14ac:dyDescent="0.3">
      <c r="A322" s="1">
        <f t="shared" si="9"/>
        <v>38673</v>
      </c>
      <c r="B322" t="str">
        <f t="shared" si="8"/>
        <v>Thursday</v>
      </c>
      <c r="C322">
        <f>VLOOKUP(A322,chicagocrimedata!A321:E4692,5,0)</f>
        <v>52</v>
      </c>
      <c r="D322">
        <f>VLOOKUP(A322,chicagocrimedata!A321:B4692,2,0)</f>
        <v>28.04</v>
      </c>
    </row>
    <row r="323" spans="1:4" x14ac:dyDescent="0.3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VLOOKUP(A323,chicagocrimedata!A322:E4693,5,0)</f>
        <v>76</v>
      </c>
      <c r="D323">
        <f>VLOOKUP(A323,chicagocrimedata!A322:B4693,2,0)</f>
        <v>37.94</v>
      </c>
    </row>
    <row r="324" spans="1:4" x14ac:dyDescent="0.3">
      <c r="A324" s="1">
        <f t="shared" ref="A324:A365" si="11">A323+1</f>
        <v>38675</v>
      </c>
      <c r="B324" t="str">
        <f t="shared" si="10"/>
        <v>Saturday</v>
      </c>
      <c r="C324">
        <f>VLOOKUP(A324,chicagocrimedata!A323:E4694,5,0)</f>
        <v>72</v>
      </c>
      <c r="D324">
        <f>VLOOKUP(A324,chicagocrimedata!A323:B4694,2,0)</f>
        <v>53.06</v>
      </c>
    </row>
    <row r="325" spans="1:4" x14ac:dyDescent="0.3">
      <c r="A325" s="1">
        <f t="shared" si="11"/>
        <v>38676</v>
      </c>
      <c r="B325" t="str">
        <f t="shared" si="10"/>
        <v>Sunday</v>
      </c>
      <c r="C325">
        <f>VLOOKUP(A325,chicagocrimedata!A324:E4695,5,0)</f>
        <v>52</v>
      </c>
      <c r="D325">
        <f>VLOOKUP(A325,chicagocrimedata!A324:B4695,2,0)</f>
        <v>44.96</v>
      </c>
    </row>
    <row r="326" spans="1:4" x14ac:dyDescent="0.3">
      <c r="A326" s="1">
        <f t="shared" si="11"/>
        <v>38677</v>
      </c>
      <c r="B326" t="str">
        <f t="shared" si="10"/>
        <v>Monday</v>
      </c>
      <c r="C326">
        <f>VLOOKUP(A326,chicagocrimedata!A325:E4696,5,0)</f>
        <v>78</v>
      </c>
      <c r="D326">
        <f>VLOOKUP(A326,chicagocrimedata!A325:B4696,2,0)</f>
        <v>48.92</v>
      </c>
    </row>
    <row r="327" spans="1:4" x14ac:dyDescent="0.3">
      <c r="A327" s="1">
        <f t="shared" si="11"/>
        <v>38678</v>
      </c>
      <c r="B327" t="str">
        <f t="shared" si="10"/>
        <v>Tuesday</v>
      </c>
      <c r="C327">
        <f>VLOOKUP(A327,chicagocrimedata!A326:E4697,5,0)</f>
        <v>48</v>
      </c>
      <c r="D327">
        <f>VLOOKUP(A327,chicagocrimedata!A326:B4697,2,0)</f>
        <v>39.020000000000003</v>
      </c>
    </row>
    <row r="328" spans="1:4" x14ac:dyDescent="0.3">
      <c r="A328" s="1">
        <f t="shared" si="11"/>
        <v>38679</v>
      </c>
      <c r="B328" t="str">
        <f t="shared" si="10"/>
        <v>Wednesday</v>
      </c>
      <c r="C328">
        <f>VLOOKUP(A328,chicagocrimedata!A327:E4698,5,0)</f>
        <v>80</v>
      </c>
      <c r="D328">
        <f>VLOOKUP(A328,chicagocrimedata!A327:B4698,2,0)</f>
        <v>44.06</v>
      </c>
    </row>
    <row r="329" spans="1:4" x14ac:dyDescent="0.3">
      <c r="A329" s="1">
        <f t="shared" si="11"/>
        <v>38680</v>
      </c>
      <c r="B329" t="str">
        <f t="shared" si="10"/>
        <v>Thursday</v>
      </c>
      <c r="C329">
        <f>VLOOKUP(A329,chicagocrimedata!A328:E4699,5,0)</f>
        <v>40</v>
      </c>
      <c r="D329">
        <f>VLOOKUP(A329,chicagocrimedata!A328:B4699,2,0)</f>
        <v>41</v>
      </c>
    </row>
    <row r="330" spans="1:4" x14ac:dyDescent="0.3">
      <c r="A330" s="1">
        <f t="shared" si="11"/>
        <v>38681</v>
      </c>
      <c r="B330" t="str">
        <f t="shared" si="10"/>
        <v>Friday</v>
      </c>
      <c r="C330">
        <f>VLOOKUP(A330,chicagocrimedata!A329:E4700,5,0)</f>
        <v>35</v>
      </c>
      <c r="D330">
        <f>VLOOKUP(A330,chicagocrimedata!A329:B4700,2,0)</f>
        <v>26.96</v>
      </c>
    </row>
    <row r="331" spans="1:4" x14ac:dyDescent="0.3">
      <c r="A331" s="1">
        <f t="shared" si="11"/>
        <v>38682</v>
      </c>
      <c r="B331" t="str">
        <f t="shared" si="10"/>
        <v>Saturday</v>
      </c>
      <c r="C331">
        <f>VLOOKUP(A331,chicagocrimedata!A330:E4701,5,0)</f>
        <v>46</v>
      </c>
      <c r="D331">
        <f>VLOOKUP(A331,chicagocrimedata!A330:B4701,2,0)</f>
        <v>46.04</v>
      </c>
    </row>
    <row r="332" spans="1:4" x14ac:dyDescent="0.3">
      <c r="A332" s="1">
        <f t="shared" si="11"/>
        <v>38683</v>
      </c>
      <c r="B332" t="str">
        <f t="shared" si="10"/>
        <v>Sunday</v>
      </c>
      <c r="C332">
        <f>VLOOKUP(A332,chicagocrimedata!A331:E4702,5,0)</f>
        <v>40</v>
      </c>
      <c r="D332">
        <f>VLOOKUP(A332,chicagocrimedata!A331:B4702,2,0)</f>
        <v>55.04</v>
      </c>
    </row>
    <row r="333" spans="1:4" x14ac:dyDescent="0.3">
      <c r="A333" s="1">
        <f t="shared" si="11"/>
        <v>38684</v>
      </c>
      <c r="B333" t="str">
        <f t="shared" si="10"/>
        <v>Monday</v>
      </c>
      <c r="C333">
        <f>VLOOKUP(A333,chicagocrimedata!A332:E4703,5,0)</f>
        <v>59</v>
      </c>
      <c r="D333">
        <f>VLOOKUP(A333,chicagocrimedata!A332:B4703,2,0)</f>
        <v>60.98</v>
      </c>
    </row>
    <row r="334" spans="1:4" x14ac:dyDescent="0.3">
      <c r="A334" s="1">
        <f t="shared" si="11"/>
        <v>38685</v>
      </c>
      <c r="B334" t="str">
        <f t="shared" si="10"/>
        <v>Tuesday</v>
      </c>
      <c r="C334">
        <f>VLOOKUP(A334,chicagocrimedata!A333:E4704,5,0)</f>
        <v>50</v>
      </c>
      <c r="D334">
        <f>VLOOKUP(A334,chicagocrimedata!A333:B4704,2,0)</f>
        <v>39.020000000000003</v>
      </c>
    </row>
    <row r="335" spans="1:4" x14ac:dyDescent="0.3">
      <c r="A335" s="1">
        <f t="shared" si="11"/>
        <v>38686</v>
      </c>
      <c r="B335" t="str">
        <f t="shared" si="10"/>
        <v>Wednesday</v>
      </c>
      <c r="C335">
        <f>VLOOKUP(A335,chicagocrimedata!A334:E4705,5,0)</f>
        <v>63</v>
      </c>
      <c r="D335">
        <f>VLOOKUP(A335,chicagocrimedata!A334:B4705,2,0)</f>
        <v>26.96</v>
      </c>
    </row>
    <row r="336" spans="1:4" x14ac:dyDescent="0.3">
      <c r="A336" s="1">
        <f t="shared" si="11"/>
        <v>38687</v>
      </c>
      <c r="B336" t="str">
        <f t="shared" si="10"/>
        <v>Thursday</v>
      </c>
      <c r="C336">
        <f>VLOOKUP(A336,chicagocrimedata!A335:E4706,5,0)</f>
        <v>67</v>
      </c>
      <c r="D336">
        <f>VLOOKUP(A336,chicagocrimedata!A335:B4706,2,0)</f>
        <v>28.94</v>
      </c>
    </row>
    <row r="337" spans="1:4" x14ac:dyDescent="0.3">
      <c r="A337" s="1">
        <f t="shared" si="11"/>
        <v>38688</v>
      </c>
      <c r="B337" t="str">
        <f t="shared" si="10"/>
        <v>Friday</v>
      </c>
      <c r="C337">
        <f>VLOOKUP(A337,chicagocrimedata!A336:E4707,5,0)</f>
        <v>67</v>
      </c>
      <c r="D337">
        <f>VLOOKUP(A337,chicagocrimedata!A336:B4707,2,0)</f>
        <v>24.08</v>
      </c>
    </row>
    <row r="338" spans="1:4" x14ac:dyDescent="0.3">
      <c r="A338" s="1">
        <f t="shared" si="11"/>
        <v>38689</v>
      </c>
      <c r="B338" t="str">
        <f t="shared" si="10"/>
        <v>Saturday</v>
      </c>
      <c r="C338">
        <f>VLOOKUP(A338,chicagocrimedata!A337:E4708,5,0)</f>
        <v>56</v>
      </c>
      <c r="D338">
        <f>VLOOKUP(A338,chicagocrimedata!A337:B4708,2,0)</f>
        <v>30.02</v>
      </c>
    </row>
    <row r="339" spans="1:4" x14ac:dyDescent="0.3">
      <c r="A339" s="1">
        <f t="shared" si="11"/>
        <v>38690</v>
      </c>
      <c r="B339" t="str">
        <f t="shared" si="10"/>
        <v>Sunday</v>
      </c>
      <c r="C339">
        <f>VLOOKUP(A339,chicagocrimedata!A338:E4709,5,0)</f>
        <v>43</v>
      </c>
      <c r="D339">
        <f>VLOOKUP(A339,chicagocrimedata!A338:B4709,2,0)</f>
        <v>28.04</v>
      </c>
    </row>
    <row r="340" spans="1:4" x14ac:dyDescent="0.3">
      <c r="A340" s="1">
        <f t="shared" si="11"/>
        <v>38691</v>
      </c>
      <c r="B340" t="str">
        <f t="shared" si="10"/>
        <v>Monday</v>
      </c>
      <c r="C340">
        <f>VLOOKUP(A340,chicagocrimedata!A339:E4710,5,0)</f>
        <v>43</v>
      </c>
      <c r="D340">
        <f>VLOOKUP(A340,chicagocrimedata!A339:B4710,2,0)</f>
        <v>17.059999999999999</v>
      </c>
    </row>
    <row r="341" spans="1:4" x14ac:dyDescent="0.3">
      <c r="A341" s="1">
        <f t="shared" si="11"/>
        <v>38692</v>
      </c>
      <c r="B341" t="str">
        <f t="shared" si="10"/>
        <v>Tuesday</v>
      </c>
      <c r="C341">
        <f>VLOOKUP(A341,chicagocrimedata!A340:E4711,5,0)</f>
        <v>56</v>
      </c>
      <c r="D341">
        <f>VLOOKUP(A341,chicagocrimedata!A340:B4711,2,0)</f>
        <v>17.059999999999999</v>
      </c>
    </row>
    <row r="342" spans="1:4" x14ac:dyDescent="0.3">
      <c r="A342" s="1">
        <f t="shared" si="11"/>
        <v>38693</v>
      </c>
      <c r="B342" t="str">
        <f t="shared" si="10"/>
        <v>Wednesday</v>
      </c>
      <c r="C342">
        <f>VLOOKUP(A342,chicagocrimedata!A341:E4712,5,0)</f>
        <v>52</v>
      </c>
      <c r="D342">
        <f>VLOOKUP(A342,chicagocrimedata!A341:B4712,2,0)</f>
        <v>15.079999999999901</v>
      </c>
    </row>
    <row r="343" spans="1:4" x14ac:dyDescent="0.3">
      <c r="A343" s="1">
        <f t="shared" si="11"/>
        <v>38694</v>
      </c>
      <c r="B343" t="str">
        <f t="shared" si="10"/>
        <v>Thursday</v>
      </c>
      <c r="C343">
        <f>VLOOKUP(A343,chicagocrimedata!A342:E4713,5,0)</f>
        <v>47</v>
      </c>
      <c r="D343">
        <f>VLOOKUP(A343,chicagocrimedata!A342:B4713,2,0)</f>
        <v>28.04</v>
      </c>
    </row>
    <row r="344" spans="1:4" x14ac:dyDescent="0.3">
      <c r="A344" s="1">
        <f t="shared" si="11"/>
        <v>38695</v>
      </c>
      <c r="B344" t="str">
        <f t="shared" si="10"/>
        <v>Friday</v>
      </c>
      <c r="C344">
        <f>VLOOKUP(A344,chicagocrimedata!A343:E4714,5,0)</f>
        <v>64</v>
      </c>
      <c r="D344">
        <f>VLOOKUP(A344,chicagocrimedata!A343:B4714,2,0)</f>
        <v>28.04</v>
      </c>
    </row>
    <row r="345" spans="1:4" x14ac:dyDescent="0.3">
      <c r="A345" s="1">
        <f t="shared" si="11"/>
        <v>38696</v>
      </c>
      <c r="B345" t="str">
        <f t="shared" si="10"/>
        <v>Saturday</v>
      </c>
      <c r="C345">
        <f>VLOOKUP(A345,chicagocrimedata!A344:E4715,5,0)</f>
        <v>53</v>
      </c>
      <c r="D345">
        <f>VLOOKUP(A345,chicagocrimedata!A344:B4715,2,0)</f>
        <v>32</v>
      </c>
    </row>
    <row r="346" spans="1:4" x14ac:dyDescent="0.3">
      <c r="A346" s="1">
        <f t="shared" si="11"/>
        <v>38697</v>
      </c>
      <c r="B346" t="str">
        <f t="shared" si="10"/>
        <v>Sunday</v>
      </c>
      <c r="C346">
        <f>VLOOKUP(A346,chicagocrimedata!A345:E4716,5,0)</f>
        <v>37</v>
      </c>
      <c r="D346">
        <f>VLOOKUP(A346,chicagocrimedata!A345:B4716,2,0)</f>
        <v>33.08</v>
      </c>
    </row>
    <row r="347" spans="1:4" x14ac:dyDescent="0.3">
      <c r="A347" s="1">
        <f t="shared" si="11"/>
        <v>38698</v>
      </c>
      <c r="B347" t="str">
        <f t="shared" si="10"/>
        <v>Monday</v>
      </c>
      <c r="C347">
        <f>VLOOKUP(A347,chicagocrimedata!A346:E4717,5,0)</f>
        <v>72</v>
      </c>
      <c r="D347">
        <f>VLOOKUP(A347,chicagocrimedata!A346:B4717,2,0)</f>
        <v>28.04</v>
      </c>
    </row>
    <row r="348" spans="1:4" x14ac:dyDescent="0.3">
      <c r="A348" s="1">
        <f t="shared" si="11"/>
        <v>38699</v>
      </c>
      <c r="B348" t="str">
        <f t="shared" si="10"/>
        <v>Tuesday</v>
      </c>
      <c r="C348">
        <f>VLOOKUP(A348,chicagocrimedata!A347:E4718,5,0)</f>
        <v>60</v>
      </c>
      <c r="D348">
        <f>VLOOKUP(A348,chicagocrimedata!A347:B4718,2,0)</f>
        <v>28.04</v>
      </c>
    </row>
    <row r="349" spans="1:4" x14ac:dyDescent="0.3">
      <c r="A349" s="1">
        <f t="shared" si="11"/>
        <v>38700</v>
      </c>
      <c r="B349" t="str">
        <f t="shared" si="10"/>
        <v>Wednesday</v>
      </c>
      <c r="C349">
        <f>VLOOKUP(A349,chicagocrimedata!A348:E4719,5,0)</f>
        <v>56</v>
      </c>
      <c r="D349">
        <f>VLOOKUP(A349,chicagocrimedata!A348:B4719,2,0)</f>
        <v>35.06</v>
      </c>
    </row>
    <row r="350" spans="1:4" x14ac:dyDescent="0.3">
      <c r="A350" s="1">
        <f t="shared" si="11"/>
        <v>38701</v>
      </c>
      <c r="B350" t="str">
        <f t="shared" si="10"/>
        <v>Thursday</v>
      </c>
      <c r="C350">
        <f>VLOOKUP(A350,chicagocrimedata!A349:E4720,5,0)</f>
        <v>72</v>
      </c>
      <c r="D350">
        <f>VLOOKUP(A350,chicagocrimedata!A349:B4720,2,0)</f>
        <v>35.06</v>
      </c>
    </row>
    <row r="351" spans="1:4" x14ac:dyDescent="0.3">
      <c r="A351" s="1">
        <f t="shared" si="11"/>
        <v>38702</v>
      </c>
      <c r="B351" t="str">
        <f t="shared" si="10"/>
        <v>Friday</v>
      </c>
      <c r="C351">
        <f>VLOOKUP(A351,chicagocrimedata!A350:E4721,5,0)</f>
        <v>67</v>
      </c>
      <c r="D351">
        <f>VLOOKUP(A351,chicagocrimedata!A350:B4721,2,0)</f>
        <v>24.08</v>
      </c>
    </row>
    <row r="352" spans="1:4" x14ac:dyDescent="0.3">
      <c r="A352" s="1">
        <f t="shared" si="11"/>
        <v>38703</v>
      </c>
      <c r="B352" t="str">
        <f t="shared" si="10"/>
        <v>Saturday</v>
      </c>
      <c r="C352">
        <f>VLOOKUP(A352,chicagocrimedata!A351:E4722,5,0)</f>
        <v>37</v>
      </c>
      <c r="D352">
        <f>VLOOKUP(A352,chicagocrimedata!A351:B4722,2,0)</f>
        <v>19.940000000000001</v>
      </c>
    </row>
    <row r="353" spans="1:4" x14ac:dyDescent="0.3">
      <c r="A353" s="1">
        <f t="shared" si="11"/>
        <v>38704</v>
      </c>
      <c r="B353" t="str">
        <f t="shared" si="10"/>
        <v>Sunday</v>
      </c>
      <c r="C353">
        <f>VLOOKUP(A353,chicagocrimedata!A352:E4723,5,0)</f>
        <v>41</v>
      </c>
      <c r="D353">
        <f>VLOOKUP(A353,chicagocrimedata!A352:B4723,2,0)</f>
        <v>15.079999999999901</v>
      </c>
    </row>
    <row r="354" spans="1:4" x14ac:dyDescent="0.3">
      <c r="A354" s="1">
        <f t="shared" si="11"/>
        <v>38705</v>
      </c>
      <c r="B354" t="str">
        <f t="shared" si="10"/>
        <v>Monday</v>
      </c>
      <c r="C354">
        <f>VLOOKUP(A354,chicagocrimedata!A353:E4724,5,0)</f>
        <v>46</v>
      </c>
      <c r="D354">
        <f>VLOOKUP(A354,chicagocrimedata!A353:B4724,2,0)</f>
        <v>10.94</v>
      </c>
    </row>
    <row r="355" spans="1:4" x14ac:dyDescent="0.3">
      <c r="A355" s="1">
        <f t="shared" si="11"/>
        <v>38706</v>
      </c>
      <c r="B355" t="str">
        <f t="shared" si="10"/>
        <v>Tuesday</v>
      </c>
      <c r="C355">
        <f>VLOOKUP(A355,chicagocrimedata!A354:E4725,5,0)</f>
        <v>53</v>
      </c>
      <c r="D355">
        <f>VLOOKUP(A355,chicagocrimedata!A354:B4725,2,0)</f>
        <v>21.02</v>
      </c>
    </row>
    <row r="356" spans="1:4" x14ac:dyDescent="0.3">
      <c r="A356" s="1">
        <f t="shared" si="11"/>
        <v>38707</v>
      </c>
      <c r="B356" t="str">
        <f t="shared" si="10"/>
        <v>Wednesday</v>
      </c>
      <c r="C356">
        <f>VLOOKUP(A356,chicagocrimedata!A355:E4726,5,0)</f>
        <v>59</v>
      </c>
      <c r="D356">
        <f>VLOOKUP(A356,chicagocrimedata!A355:B4726,2,0)</f>
        <v>19.940000000000001</v>
      </c>
    </row>
    <row r="357" spans="1:4" x14ac:dyDescent="0.3">
      <c r="A357" s="1">
        <f t="shared" si="11"/>
        <v>38708</v>
      </c>
      <c r="B357" t="str">
        <f t="shared" si="10"/>
        <v>Thursday</v>
      </c>
      <c r="C357">
        <f>VLOOKUP(A357,chicagocrimedata!A356:E4727,5,0)</f>
        <v>71</v>
      </c>
      <c r="D357">
        <f>VLOOKUP(A357,chicagocrimedata!A356:B4727,2,0)</f>
        <v>37.94</v>
      </c>
    </row>
    <row r="358" spans="1:4" x14ac:dyDescent="0.3">
      <c r="A358" s="1">
        <f t="shared" si="11"/>
        <v>38709</v>
      </c>
      <c r="B358" t="str">
        <f t="shared" si="10"/>
        <v>Friday</v>
      </c>
      <c r="C358">
        <f>VLOOKUP(A358,chicagocrimedata!A357:E4728,5,0)</f>
        <v>54</v>
      </c>
      <c r="D358">
        <f>VLOOKUP(A358,chicagocrimedata!A357:B4728,2,0)</f>
        <v>44.06</v>
      </c>
    </row>
    <row r="359" spans="1:4" x14ac:dyDescent="0.3">
      <c r="A359" s="1">
        <f t="shared" si="11"/>
        <v>38710</v>
      </c>
      <c r="B359" t="str">
        <f t="shared" si="10"/>
        <v>Saturday</v>
      </c>
      <c r="C359">
        <f>VLOOKUP(A359,chicagocrimedata!A358:E4729,5,0)</f>
        <v>67</v>
      </c>
      <c r="D359">
        <f>VLOOKUP(A359,chicagocrimedata!A358:B4729,2,0)</f>
        <v>39.020000000000003</v>
      </c>
    </row>
    <row r="360" spans="1:4" x14ac:dyDescent="0.3">
      <c r="A360" s="1">
        <f t="shared" si="11"/>
        <v>38711</v>
      </c>
      <c r="B360" t="str">
        <f t="shared" si="10"/>
        <v>Sunday</v>
      </c>
      <c r="C360">
        <f>VLOOKUP(A360,chicagocrimedata!A359:E4730,5,0)</f>
        <v>36</v>
      </c>
      <c r="D360">
        <f>VLOOKUP(A360,chicagocrimedata!A359:B4730,2,0)</f>
        <v>35.96</v>
      </c>
    </row>
    <row r="361" spans="1:4" x14ac:dyDescent="0.3">
      <c r="A361" s="1">
        <f t="shared" si="11"/>
        <v>38712</v>
      </c>
      <c r="B361" t="str">
        <f t="shared" si="10"/>
        <v>Monday</v>
      </c>
      <c r="C361">
        <f>VLOOKUP(A361,chicagocrimedata!A360:E4731,5,0)</f>
        <v>54</v>
      </c>
      <c r="D361">
        <f>VLOOKUP(A361,chicagocrimedata!A360:B4731,2,0)</f>
        <v>37.04</v>
      </c>
    </row>
    <row r="362" spans="1:4" x14ac:dyDescent="0.3">
      <c r="A362" s="1">
        <f t="shared" si="11"/>
        <v>38713</v>
      </c>
      <c r="B362" t="str">
        <f t="shared" si="10"/>
        <v>Tuesday</v>
      </c>
      <c r="C362">
        <f>VLOOKUP(A362,chicagocrimedata!A361:E4732,5,0)</f>
        <v>59</v>
      </c>
      <c r="D362">
        <f>VLOOKUP(A362,chicagocrimedata!A361:B4732,2,0)</f>
        <v>46.94</v>
      </c>
    </row>
    <row r="363" spans="1:4" x14ac:dyDescent="0.3">
      <c r="A363" s="1">
        <f t="shared" si="11"/>
        <v>38714</v>
      </c>
      <c r="B363" t="str">
        <f t="shared" si="10"/>
        <v>Wednesday</v>
      </c>
      <c r="C363">
        <f>VLOOKUP(A363,chicagocrimedata!A362:E4733,5,0)</f>
        <v>57</v>
      </c>
      <c r="D363">
        <f>VLOOKUP(A363,chicagocrimedata!A362:B4733,2,0)</f>
        <v>39.020000000000003</v>
      </c>
    </row>
    <row r="364" spans="1:4" x14ac:dyDescent="0.3">
      <c r="A364" s="1">
        <f t="shared" si="11"/>
        <v>38715</v>
      </c>
      <c r="B364" t="str">
        <f t="shared" si="10"/>
        <v>Thursday</v>
      </c>
      <c r="C364">
        <f>VLOOKUP(A364,chicagocrimedata!A363:E4734,5,0)</f>
        <v>67</v>
      </c>
      <c r="D364">
        <f>VLOOKUP(A364,chicagocrimedata!A363:B4734,2,0)</f>
        <v>37.04</v>
      </c>
    </row>
    <row r="365" spans="1:4" x14ac:dyDescent="0.3">
      <c r="A365" s="1">
        <f t="shared" si="11"/>
        <v>38716</v>
      </c>
      <c r="B365" t="str">
        <f t="shared" si="10"/>
        <v>Friday</v>
      </c>
      <c r="C365">
        <f>VLOOKUP(A365,chicagocrimedata!A364:E4735,5,0)</f>
        <v>57</v>
      </c>
      <c r="D365">
        <f>VLOOKUP(A365,chicagocrimedata!A364:B4735,2,0)</f>
        <v>37.94</v>
      </c>
    </row>
    <row r="366" spans="1:4" x14ac:dyDescent="0.3">
      <c r="A3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chicagocrimedata</vt:lpstr>
      <vt:lpstr>Pivot Bar Graph</vt:lpstr>
      <vt:lpstr>Question 1 - get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Shreemay Seth</cp:lastModifiedBy>
  <dcterms:created xsi:type="dcterms:W3CDTF">2016-02-16T23:03:14Z</dcterms:created>
  <dcterms:modified xsi:type="dcterms:W3CDTF">2020-06-01T12:53:34Z</dcterms:modified>
</cp:coreProperties>
</file>