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filterPrivacy="1" defaultThemeVersion="124226"/>
  <xr:revisionPtr revIDLastSave="1" documentId="11_4F9C68FB57C20CE47F70D4B603353A8CE551883F" xr6:coauthVersionLast="45" xr6:coauthVersionMax="45" xr10:uidLastSave="{09E47E15-666B-4B69-89F7-A3797228DEE4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F8" i="1" s="1"/>
  <c r="D7" i="1"/>
  <c r="F7" i="1" s="1"/>
  <c r="D6" i="1"/>
  <c r="F6" i="1" s="1"/>
  <c r="D5" i="1"/>
  <c r="F5" i="1" s="1"/>
</calcChain>
</file>

<file path=xl/sharedStrings.xml><?xml version="1.0" encoding="utf-8"?>
<sst xmlns="http://schemas.openxmlformats.org/spreadsheetml/2006/main" count="22" uniqueCount="21">
  <si>
    <t>Galaxy Name</t>
  </si>
  <si>
    <t>Distance (Mpc)</t>
  </si>
  <si>
    <t>Distance (cm)</t>
  </si>
  <si>
    <t>Mb</t>
  </si>
  <si>
    <t>B-V</t>
  </si>
  <si>
    <t>kT (ergs)</t>
  </si>
  <si>
    <t>kT (KeV)</t>
  </si>
  <si>
    <t>Photon Index</t>
  </si>
  <si>
    <t>Model Fit</t>
  </si>
  <si>
    <t>NGC6338</t>
  </si>
  <si>
    <t>NGC5252</t>
  </si>
  <si>
    <t>NGC3665</t>
  </si>
  <si>
    <t>meka + powerlaw</t>
  </si>
  <si>
    <t>NGC4150</t>
  </si>
  <si>
    <t>apec + powerlaw</t>
  </si>
  <si>
    <t>mekal + brokenpowerlaw</t>
  </si>
  <si>
    <t>14.00 (B-mag)</t>
  </si>
  <si>
    <t>Flux (erg/cm2/s)</t>
  </si>
  <si>
    <t>x-ray luminosity (erg/s)</t>
  </si>
  <si>
    <t>1Mpc</t>
  </si>
  <si>
    <t>Redshift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</si>
</sst>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abSelected="1" workbookViewId="0">
      <selection activeCell="E14" sqref="E14"/>
    </sheetView>
  </sheetViews>
  <sheetFormatPr defaultRowHeight="14.4" x14ac:dyDescent="0.55000000000000004"/>
  <cols>
    <col min="1" max="2" width="13.68359375" customWidth="1"/>
    <col min="3" max="3" width="15.41796875" customWidth="1"/>
    <col min="4" max="4" width="13.68359375" customWidth="1"/>
    <col min="5" max="5" width="15.15625" customWidth="1"/>
    <col min="6" max="6" width="21.68359375" customWidth="1"/>
    <col min="8" max="8" width="13.15625" customWidth="1"/>
    <col min="10" max="10" width="9.15625" customWidth="1"/>
    <col min="11" max="11" width="13.41796875" customWidth="1"/>
    <col min="12" max="12" width="24.15625" customWidth="1"/>
  </cols>
  <sheetData>
    <row r="1" spans="1:12" x14ac:dyDescent="0.55000000000000004">
      <c r="A1" t="s">
        <v>0</v>
      </c>
      <c r="B1" t="s">
        <v>20</v>
      </c>
      <c r="C1" t="s">
        <v>1</v>
      </c>
      <c r="D1" t="s">
        <v>2</v>
      </c>
      <c r="E1" t="s">
        <v>17</v>
      </c>
      <c r="F1" t="s">
        <v>18</v>
      </c>
      <c r="G1" t="s">
        <v>3</v>
      </c>
      <c r="H1" t="s">
        <v>4</v>
      </c>
      <c r="I1" t="s">
        <v>6</v>
      </c>
      <c r="J1" t="s">
        <v>5</v>
      </c>
      <c r="K1" t="s">
        <v>7</v>
      </c>
      <c r="L1" t="s">
        <v>8</v>
      </c>
    </row>
    <row r="5" spans="1:12" x14ac:dyDescent="0.55000000000000004">
      <c r="A5" t="s">
        <v>9</v>
      </c>
      <c r="B5">
        <v>2.7427E-2</v>
      </c>
      <c r="C5" s="2">
        <v>130.667</v>
      </c>
      <c r="D5" s="1">
        <f>C5*D10</f>
        <v>4.0319623234585996E+26</v>
      </c>
      <c r="E5" s="1">
        <v>1.79481E-14</v>
      </c>
      <c r="F5" s="1">
        <f>4*PI()*(D5)^2*E5</f>
        <v>3.6665809274238619E+40</v>
      </c>
      <c r="H5" s="3">
        <v>0.92</v>
      </c>
      <c r="I5" s="2">
        <v>1.03365</v>
      </c>
      <c r="J5" s="1">
        <v>1.6600000000000001E-9</v>
      </c>
      <c r="K5" s="3">
        <v>1.554</v>
      </c>
      <c r="L5" t="s">
        <v>12</v>
      </c>
    </row>
    <row r="6" spans="1:12" ht="30" customHeight="1" x14ac:dyDescent="0.55000000000000004">
      <c r="A6" t="s">
        <v>10</v>
      </c>
      <c r="B6">
        <v>2.2974999999999999E-2</v>
      </c>
      <c r="C6" s="2">
        <v>83.6</v>
      </c>
      <c r="D6" s="1">
        <f>C6*D10</f>
        <v>2.5796264568799998E+26</v>
      </c>
      <c r="E6" s="1">
        <v>2.21616E-11</v>
      </c>
      <c r="F6" s="1">
        <f t="shared" ref="F6:F8" si="0">4*PI()*(D6)^2*E6</f>
        <v>1.8532099395870096E+43</v>
      </c>
      <c r="H6" s="4" t="s">
        <v>16</v>
      </c>
      <c r="I6" s="2">
        <v>0.99998200000000004</v>
      </c>
      <c r="J6" s="1">
        <v>1.6021484608085999E-9</v>
      </c>
      <c r="K6" s="3">
        <v>-0.216</v>
      </c>
      <c r="L6" t="s">
        <v>12</v>
      </c>
    </row>
    <row r="7" spans="1:12" x14ac:dyDescent="0.55000000000000004">
      <c r="A7" t="s">
        <v>11</v>
      </c>
      <c r="B7">
        <v>6.8349999999999999E-3</v>
      </c>
      <c r="C7" s="2">
        <v>30</v>
      </c>
      <c r="D7" s="1">
        <f>C7*D10</f>
        <v>9.2570327400000001E+25</v>
      </c>
      <c r="E7" s="1">
        <v>3.2378000000000001E-13</v>
      </c>
      <c r="F7" s="1">
        <f t="shared" si="0"/>
        <v>3.4866108893976225E+40</v>
      </c>
      <c r="H7" s="3">
        <v>0.9</v>
      </c>
      <c r="I7" s="2">
        <v>0.43725199999999997</v>
      </c>
      <c r="J7" s="1">
        <v>7.0055522877959898E-10</v>
      </c>
      <c r="K7" s="3">
        <v>1.52826</v>
      </c>
      <c r="L7" t="s">
        <v>14</v>
      </c>
    </row>
    <row r="8" spans="1:12" x14ac:dyDescent="0.55000000000000004">
      <c r="A8" t="s">
        <v>13</v>
      </c>
      <c r="B8">
        <v>7.3099999999999999E-4</v>
      </c>
      <c r="C8" s="2">
        <v>14.12</v>
      </c>
      <c r="D8" s="1">
        <f>C8*D10</f>
        <v>4.3569767429599996E+25</v>
      </c>
      <c r="E8" s="1">
        <v>9.65524E-13</v>
      </c>
      <c r="F8" s="1">
        <f t="shared" si="0"/>
        <v>2.3032624160895272E+40</v>
      </c>
      <c r="H8" s="3">
        <v>0.76</v>
      </c>
      <c r="I8" s="2">
        <v>1.0374300000000001</v>
      </c>
      <c r="J8" s="1">
        <v>1.662146796339E-9</v>
      </c>
      <c r="K8" s="3">
        <v>1.7216899999999999</v>
      </c>
      <c r="L8" t="s">
        <v>15</v>
      </c>
    </row>
    <row r="9" spans="1:12" x14ac:dyDescent="0.55000000000000004">
      <c r="K9" s="3">
        <v>8.71875</v>
      </c>
    </row>
    <row r="10" spans="1:12" x14ac:dyDescent="0.55000000000000004">
      <c r="C10" s="5" t="s">
        <v>19</v>
      </c>
      <c r="D10" s="1">
        <v>3.0856775799999998E+24</v>
      </c>
    </row>
    <row r="11" spans="1:12" x14ac:dyDescent="0.55000000000000004">
      <c r="C11" s="6"/>
      <c r="D11" s="6"/>
      <c r="E11" s="6"/>
      <c r="F11" s="6"/>
    </row>
  </sheetData>
  <mergeCells count="1">
    <mergeCell ref="C11:F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2020-11-03T21:05:24Z</dcterms:modified>
</cp:coreProperties>
</file>